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activeTab="6"/>
  </bookViews>
  <sheets>
    <sheet name="0-1快速填滿空格" sheetId="35" r:id="rId1"/>
    <sheet name="0-2以空白鍵對齊的處理" sheetId="39" r:id="rId2"/>
    <sheet name="1.淨所得-課堂練習(VLOOKUP&amp;TRUE)" sheetId="22" r:id="rId3"/>
    <sheet name="1.淨所得-回家練習" sheetId="23" r:id="rId4"/>
    <sheet name="1.淨所得(完成)" sheetId="24" r:id="rId5"/>
    <sheet name="2.貨品資料-應用練習(VLOOKUP&amp;FLASE)" sheetId="25" r:id="rId6"/>
    <sheet name="2.貨品資料-回家練習" sheetId="26" r:id="rId7"/>
    <sheet name="2.貨品資料(完成)" sheetId="27" r:id="rId8"/>
    <sheet name="3.練習用資料" sheetId="30" r:id="rId9"/>
    <sheet name="3.練習(政黨傾向交叉居住地區含卡方檢定)" sheetId="33" r:id="rId10"/>
    <sheet name="3.範本(政黨傾向交叉居住地區含卡方檢定)" sheetId="34" r:id="rId11"/>
    <sheet name="回家練習-檢定性別與偏好飲料" sheetId="36" r:id="rId12"/>
    <sheet name="回家練習-檢定政黨傾向與偏好飲料 " sheetId="37" r:id="rId13"/>
    <sheet name="回家練習-檢定居住地與偏好飲料 " sheetId="38" r:id="rId14"/>
  </sheets>
  <externalReferences>
    <externalReference r:id="rId15"/>
    <externalReference r:id="rId16"/>
    <externalReference r:id="rId17"/>
    <externalReference r:id="rId18"/>
  </externalReferences>
  <definedNames>
    <definedName name="_xlnm._FilterDatabase" localSheetId="8" hidden="1">'3.練習用資料'!$G$1:$G$1001</definedName>
    <definedName name="_xlnm._FilterDatabase" localSheetId="13" hidden="1">'回家練習-檢定居住地與偏好飲料 '!$G$1:$G$1001</definedName>
    <definedName name="_xlnm._FilterDatabase" localSheetId="11" hidden="1">'回家練習-檢定性別與偏好飲料'!$G$1:$G$1001</definedName>
    <definedName name="_xlnm._FilterDatabase" localSheetId="12" hidden="1">'回家練習-檢定政黨傾向與偏好飲料 '!$G$1:$G$1001</definedName>
    <definedName name="AMOUNT">#REF!</definedName>
    <definedName name="SCORE">'[1]函數多認識 (4)查表'!$E$7:$G$14</definedName>
    <definedName name="客戶">[2]客戶!$A:$J</definedName>
    <definedName name="客戶資料明細">[3]!客戶資料明細表[#Data]</definedName>
    <definedName name="客戶編號">[3]!客戶資料明細表[客戶編號]</definedName>
    <definedName name="商品明細">[3]!商品明細表[#Data]</definedName>
    <definedName name="商品編號">[3]!商品明細表[商品編號]</definedName>
    <definedName name="產品">[2]產品資料!$A:$C</definedName>
    <definedName name="會員人數" localSheetId="13">[4]混合位址的運用!#REF!</definedName>
    <definedName name="會員人數" localSheetId="11">[4]混合位址的運用!#REF!</definedName>
    <definedName name="會員人數" localSheetId="12">[4]混合位址的運用!#REF!</definedName>
    <definedName name="會員人數">[4]混合位址的運用!#REF!</definedName>
    <definedName name="業績">#REF!</definedName>
    <definedName name="廠商資料明細">[3]!廠商資料明細表[#Data]</definedName>
    <definedName name="廠商編號">[3]!廠商資料明細表[廠商編號]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3" l="1"/>
  <c r="H15" i="23"/>
  <c r="H16" i="23"/>
  <c r="H17" i="23"/>
  <c r="H18" i="23"/>
  <c r="H19" i="23"/>
  <c r="H13" i="23"/>
  <c r="G14" i="23"/>
  <c r="G15" i="23"/>
  <c r="G16" i="23"/>
  <c r="G17" i="23"/>
  <c r="G18" i="23"/>
  <c r="G19" i="23"/>
  <c r="G13" i="23"/>
  <c r="F14" i="23"/>
  <c r="F15" i="23"/>
  <c r="F16" i="23"/>
  <c r="F17" i="23"/>
  <c r="F18" i="23"/>
  <c r="F19" i="23"/>
  <c r="F13" i="23"/>
  <c r="E14" i="23"/>
  <c r="E15" i="23"/>
  <c r="E16" i="23"/>
  <c r="E17" i="23"/>
  <c r="E18" i="23"/>
  <c r="E19" i="23"/>
  <c r="E13" i="23"/>
  <c r="D13" i="25"/>
  <c r="D14" i="25"/>
  <c r="D15" i="25"/>
  <c r="D16" i="25"/>
  <c r="D17" i="25"/>
  <c r="D12" i="25"/>
  <c r="C13" i="25"/>
  <c r="C14" i="25"/>
  <c r="C15" i="25"/>
  <c r="C16" i="25"/>
  <c r="C17" i="25"/>
  <c r="C12" i="25"/>
  <c r="F14" i="22"/>
  <c r="G14" i="22"/>
  <c r="H14" i="22"/>
  <c r="F15" i="22"/>
  <c r="G15" i="22"/>
  <c r="H15" i="22"/>
  <c r="F16" i="22"/>
  <c r="G16" i="22" s="1"/>
  <c r="F17" i="22"/>
  <c r="H17" i="22" s="1"/>
  <c r="G17" i="22"/>
  <c r="F18" i="22"/>
  <c r="G18" i="22"/>
  <c r="H18" i="22"/>
  <c r="F19" i="22"/>
  <c r="G19" i="22"/>
  <c r="H19" i="22"/>
  <c r="H13" i="22"/>
  <c r="G13" i="22"/>
  <c r="F13" i="22"/>
  <c r="E14" i="22"/>
  <c r="E15" i="22"/>
  <c r="E16" i="22"/>
  <c r="E17" i="22"/>
  <c r="E18" i="22"/>
  <c r="E19" i="22"/>
  <c r="E13" i="22"/>
  <c r="H16" i="22" l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B3" i="35"/>
  <c r="B4" i="35" s="1"/>
  <c r="C3" i="35"/>
  <c r="D3" i="35"/>
  <c r="E3" i="35"/>
  <c r="F3" i="35"/>
  <c r="C4" i="35"/>
  <c r="C5" i="35" s="1"/>
  <c r="C6" i="35" s="1"/>
  <c r="C7" i="35" s="1"/>
  <c r="C8" i="35" s="1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C22" i="35" s="1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D14" i="35" s="1"/>
  <c r="D15" i="35" s="1"/>
  <c r="D16" i="35" s="1"/>
  <c r="D17" i="35" s="1"/>
  <c r="D18" i="35" s="1"/>
  <c r="D19" i="35" s="1"/>
  <c r="D20" i="35" s="1"/>
  <c r="D21" i="35" s="1"/>
  <c r="D22" i="35" s="1"/>
  <c r="B5" i="35"/>
  <c r="E5" i="35"/>
  <c r="F5" i="35"/>
  <c r="B6" i="35"/>
  <c r="B7" i="35" s="1"/>
  <c r="E7" i="35"/>
  <c r="F7" i="35"/>
  <c r="B8" i="35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E9" i="35"/>
  <c r="F9" i="35"/>
  <c r="E11" i="35"/>
  <c r="F11" i="35"/>
  <c r="F12" i="35" s="1"/>
  <c r="F13" i="35" s="1"/>
  <c r="F14" i="35" s="1"/>
  <c r="E12" i="35"/>
  <c r="E13" i="35"/>
  <c r="E14" i="35" s="1"/>
  <c r="E16" i="35"/>
  <c r="F16" i="35"/>
  <c r="F17" i="35" s="1"/>
  <c r="E17" i="35"/>
  <c r="E18" i="35" s="1"/>
  <c r="F18" i="35"/>
  <c r="E19" i="35"/>
  <c r="F19" i="35"/>
  <c r="E21" i="35"/>
  <c r="F21" i="35"/>
  <c r="E22" i="35"/>
  <c r="F22" i="35"/>
  <c r="A24" i="35"/>
  <c r="B24" i="35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C24" i="35"/>
  <c r="C25" i="35" s="1"/>
  <c r="D24" i="35"/>
  <c r="E24" i="35"/>
  <c r="F24" i="35"/>
  <c r="A25" i="35"/>
  <c r="D25" i="35"/>
  <c r="D26" i="35" s="1"/>
  <c r="D27" i="35" s="1"/>
  <c r="D28" i="35" s="1"/>
  <c r="D29" i="35" s="1"/>
  <c r="D30" i="35" s="1"/>
  <c r="A26" i="35"/>
  <c r="A27" i="35" s="1"/>
  <c r="A28" i="35" s="1"/>
  <c r="A29" i="35" s="1"/>
  <c r="C26" i="35"/>
  <c r="C27" i="35" s="1"/>
  <c r="C28" i="35" s="1"/>
  <c r="C29" i="35" s="1"/>
  <c r="C30" i="35" s="1"/>
  <c r="C31" i="35" s="1"/>
  <c r="C32" i="35" s="1"/>
  <c r="C33" i="35" s="1"/>
  <c r="C34" i="35" s="1"/>
  <c r="C35" i="35" s="1"/>
  <c r="C36" i="35" s="1"/>
  <c r="C37" i="35" s="1"/>
  <c r="C38" i="35" s="1"/>
  <c r="C39" i="35" s="1"/>
  <c r="C40" i="35" s="1"/>
  <c r="C41" i="35" s="1"/>
  <c r="C42" i="35" s="1"/>
  <c r="C43" i="35" s="1"/>
  <c r="E26" i="35"/>
  <c r="F26" i="35"/>
  <c r="E28" i="35"/>
  <c r="F28" i="35"/>
  <c r="A30" i="35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E30" i="35"/>
  <c r="F30" i="35"/>
  <c r="D31" i="35"/>
  <c r="D32" i="35" s="1"/>
  <c r="D33" i="35" s="1"/>
  <c r="D34" i="35" s="1"/>
  <c r="E32" i="35"/>
  <c r="F32" i="35"/>
  <c r="F33" i="35" s="1"/>
  <c r="E33" i="35"/>
  <c r="E34" i="35" s="1"/>
  <c r="F34" i="35"/>
  <c r="F35" i="35" s="1"/>
  <c r="D35" i="35"/>
  <c r="D36" i="35" s="1"/>
  <c r="D37" i="35" s="1"/>
  <c r="D38" i="35" s="1"/>
  <c r="D39" i="35" s="1"/>
  <c r="D40" i="35" s="1"/>
  <c r="D41" i="35" s="1"/>
  <c r="D42" i="35" s="1"/>
  <c r="D43" i="35" s="1"/>
  <c r="E35" i="35"/>
  <c r="E37" i="35"/>
  <c r="F37" i="35"/>
  <c r="E38" i="35"/>
  <c r="E39" i="35" s="1"/>
  <c r="E40" i="35" s="1"/>
  <c r="F38" i="35"/>
  <c r="F39" i="35" s="1"/>
  <c r="F40" i="35" s="1"/>
  <c r="E42" i="35"/>
  <c r="E43" i="35" s="1"/>
  <c r="F42" i="35"/>
  <c r="F43" i="35" s="1"/>
  <c r="A45" i="35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B45" i="35"/>
  <c r="B46" i="35" s="1"/>
  <c r="C45" i="35"/>
  <c r="C46" i="35" s="1"/>
  <c r="C47" i="35" s="1"/>
  <c r="C48" i="35" s="1"/>
  <c r="C49" i="35" s="1"/>
  <c r="C50" i="35" s="1"/>
  <c r="D45" i="35"/>
  <c r="E45" i="35"/>
  <c r="F45" i="35"/>
  <c r="D46" i="35"/>
  <c r="D47" i="35" s="1"/>
  <c r="D48" i="35" s="1"/>
  <c r="D49" i="35" s="1"/>
  <c r="D50" i="35" s="1"/>
  <c r="D51" i="35" s="1"/>
  <c r="D52" i="35" s="1"/>
  <c r="D53" i="35" s="1"/>
  <c r="D54" i="35" s="1"/>
  <c r="D55" i="35" s="1"/>
  <c r="D56" i="35" s="1"/>
  <c r="D57" i="35" s="1"/>
  <c r="D58" i="35" s="1"/>
  <c r="D59" i="35" s="1"/>
  <c r="D60" i="35" s="1"/>
  <c r="D61" i="35" s="1"/>
  <c r="D62" i="35" s="1"/>
  <c r="D63" i="35" s="1"/>
  <c r="D64" i="35" s="1"/>
  <c r="B47" i="35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E47" i="35"/>
  <c r="F47" i="35"/>
  <c r="E49" i="35"/>
  <c r="F49" i="35"/>
  <c r="C51" i="35"/>
  <c r="C52" i="35" s="1"/>
  <c r="E51" i="35"/>
  <c r="F51" i="35"/>
  <c r="C53" i="35"/>
  <c r="C54" i="35" s="1"/>
  <c r="C55" i="35" s="1"/>
  <c r="C56" i="35" s="1"/>
  <c r="C57" i="35" s="1"/>
  <c r="C58" i="35" s="1"/>
  <c r="C59" i="35" s="1"/>
  <c r="C60" i="35" s="1"/>
  <c r="C61" i="35" s="1"/>
  <c r="C62" i="35" s="1"/>
  <c r="C63" i="35" s="1"/>
  <c r="C64" i="35" s="1"/>
  <c r="E53" i="35"/>
  <c r="F53" i="35"/>
  <c r="E54" i="35"/>
  <c r="F54" i="35"/>
  <c r="F55" i="35" s="1"/>
  <c r="F56" i="35" s="1"/>
  <c r="E55" i="35"/>
  <c r="E56" i="35"/>
  <c r="E58" i="35"/>
  <c r="E59" i="35" s="1"/>
  <c r="E60" i="35" s="1"/>
  <c r="E61" i="35" s="1"/>
  <c r="F58" i="35"/>
  <c r="F59" i="35" s="1"/>
  <c r="F60" i="35" s="1"/>
  <c r="F61" i="35" s="1"/>
  <c r="E63" i="35"/>
  <c r="F63" i="35"/>
  <c r="E64" i="35"/>
  <c r="F64" i="35"/>
  <c r="A66" i="35"/>
  <c r="B66" i="35"/>
  <c r="C66" i="35"/>
  <c r="C67" i="35" s="1"/>
  <c r="D66" i="35"/>
  <c r="E66" i="35"/>
  <c r="F66" i="35"/>
  <c r="A67" i="35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B67" i="35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D67" i="35"/>
  <c r="C68" i="35"/>
  <c r="D68" i="35"/>
  <c r="D69" i="35" s="1"/>
  <c r="E68" i="35"/>
  <c r="F68" i="35"/>
  <c r="C69" i="35"/>
  <c r="C70" i="35" s="1"/>
  <c r="C71" i="35" s="1"/>
  <c r="C72" i="35" s="1"/>
  <c r="C73" i="35" s="1"/>
  <c r="C74" i="35" s="1"/>
  <c r="C75" i="35" s="1"/>
  <c r="C76" i="35" s="1"/>
  <c r="C77" i="35" s="1"/>
  <c r="C78" i="35" s="1"/>
  <c r="C79" i="35" s="1"/>
  <c r="C80" i="35" s="1"/>
  <c r="C81" i="35" s="1"/>
  <c r="C82" i="35" s="1"/>
  <c r="C83" i="35" s="1"/>
  <c r="C84" i="35" s="1"/>
  <c r="C85" i="35" s="1"/>
  <c r="D70" i="35"/>
  <c r="D71" i="35" s="1"/>
  <c r="D72" i="35" s="1"/>
  <c r="D73" i="35" s="1"/>
  <c r="D74" i="35" s="1"/>
  <c r="D75" i="35" s="1"/>
  <c r="D76" i="35" s="1"/>
  <c r="D77" i="35" s="1"/>
  <c r="D78" i="35" s="1"/>
  <c r="D79" i="35" s="1"/>
  <c r="D80" i="35" s="1"/>
  <c r="D81" i="35" s="1"/>
  <c r="D82" i="35" s="1"/>
  <c r="D83" i="35" s="1"/>
  <c r="D84" i="35" s="1"/>
  <c r="D85" i="35" s="1"/>
  <c r="E70" i="35"/>
  <c r="F70" i="35"/>
  <c r="E72" i="35"/>
  <c r="F72" i="35"/>
  <c r="E74" i="35"/>
  <c r="E75" i="35" s="1"/>
  <c r="E76" i="35" s="1"/>
  <c r="E77" i="35" s="1"/>
  <c r="F74" i="35"/>
  <c r="F75" i="35" s="1"/>
  <c r="F76" i="35"/>
  <c r="F77" i="35" s="1"/>
  <c r="E79" i="35"/>
  <c r="F79" i="35"/>
  <c r="F80" i="35" s="1"/>
  <c r="E80" i="35"/>
  <c r="E81" i="35" s="1"/>
  <c r="E82" i="35" s="1"/>
  <c r="F81" i="35"/>
  <c r="F82" i="35" s="1"/>
  <c r="E84" i="35"/>
  <c r="F84" i="35"/>
  <c r="F85" i="35" s="1"/>
  <c r="E85" i="35"/>
  <c r="A87" i="35"/>
  <c r="B87" i="35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C87" i="35"/>
  <c r="D87" i="35"/>
  <c r="E87" i="35"/>
  <c r="F87" i="35"/>
  <c r="A88" i="35"/>
  <c r="C88" i="35"/>
  <c r="C89" i="35" s="1"/>
  <c r="C90" i="35" s="1"/>
  <c r="C91" i="35" s="1"/>
  <c r="C92" i="35" s="1"/>
  <c r="C93" i="35" s="1"/>
  <c r="C94" i="35" s="1"/>
  <c r="C95" i="35" s="1"/>
  <c r="C96" i="35" s="1"/>
  <c r="C97" i="35" s="1"/>
  <c r="C98" i="35" s="1"/>
  <c r="C99" i="35" s="1"/>
  <c r="C100" i="35" s="1"/>
  <c r="C101" i="35" s="1"/>
  <c r="C102" i="35" s="1"/>
  <c r="C103" i="35" s="1"/>
  <c r="C104" i="35" s="1"/>
  <c r="C105" i="35" s="1"/>
  <c r="C106" i="35" s="1"/>
  <c r="D88" i="35"/>
  <c r="D89" i="35" s="1"/>
  <c r="D90" i="35" s="1"/>
  <c r="D91" i="35" s="1"/>
  <c r="D92" i="35" s="1"/>
  <c r="D93" i="35" s="1"/>
  <c r="D94" i="35" s="1"/>
  <c r="D95" i="35" s="1"/>
  <c r="D96" i="35" s="1"/>
  <c r="D97" i="35" s="1"/>
  <c r="D98" i="35" s="1"/>
  <c r="D99" i="35" s="1"/>
  <c r="D100" i="35" s="1"/>
  <c r="D101" i="35" s="1"/>
  <c r="D102" i="35" s="1"/>
  <c r="D103" i="35" s="1"/>
  <c r="D104" i="35" s="1"/>
  <c r="D105" i="35" s="1"/>
  <c r="D106" i="35" s="1"/>
  <c r="A89" i="35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E89" i="35"/>
  <c r="F89" i="35"/>
  <c r="E91" i="35"/>
  <c r="F91" i="35"/>
  <c r="E93" i="35"/>
  <c r="F93" i="35"/>
  <c r="E95" i="35"/>
  <c r="F95" i="35"/>
  <c r="E96" i="35"/>
  <c r="E97" i="35" s="1"/>
  <c r="F96" i="35"/>
  <c r="F97" i="35" s="1"/>
  <c r="F98" i="35" s="1"/>
  <c r="E98" i="35"/>
  <c r="E100" i="35"/>
  <c r="E101" i="35" s="1"/>
  <c r="E102" i="35" s="1"/>
  <c r="F100" i="35"/>
  <c r="F101" i="35" s="1"/>
  <c r="F102" i="35" s="1"/>
  <c r="F103" i="35" s="1"/>
  <c r="E103" i="35"/>
  <c r="E105" i="35"/>
  <c r="F105" i="35"/>
  <c r="E106" i="35"/>
  <c r="F106" i="35"/>
  <c r="A108" i="35"/>
  <c r="B108" i="35"/>
  <c r="B109" i="35" s="1"/>
  <c r="B110" i="35" s="1"/>
  <c r="B111" i="35" s="1"/>
  <c r="C108" i="35"/>
  <c r="C109" i="35" s="1"/>
  <c r="D108" i="35"/>
  <c r="E108" i="35"/>
  <c r="F108" i="35"/>
  <c r="A109" i="35"/>
  <c r="D109" i="35"/>
  <c r="A110" i="35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C110" i="35"/>
  <c r="D110" i="35"/>
  <c r="D111" i="35" s="1"/>
  <c r="E110" i="35"/>
  <c r="F110" i="35"/>
  <c r="C111" i="35"/>
  <c r="C112" i="35" s="1"/>
  <c r="C113" i="35" s="1"/>
  <c r="C114" i="35" s="1"/>
  <c r="C115" i="35" s="1"/>
  <c r="B112" i="35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D112" i="35"/>
  <c r="D113" i="35" s="1"/>
  <c r="D114" i="35" s="1"/>
  <c r="D115" i="35" s="1"/>
  <c r="D116" i="35" s="1"/>
  <c r="D117" i="35" s="1"/>
  <c r="D118" i="35" s="1"/>
  <c r="D119" i="35" s="1"/>
  <c r="D120" i="35" s="1"/>
  <c r="D121" i="35" s="1"/>
  <c r="D122" i="35" s="1"/>
  <c r="D123" i="35" s="1"/>
  <c r="D124" i="35" s="1"/>
  <c r="D125" i="35" s="1"/>
  <c r="D126" i="35" s="1"/>
  <c r="D127" i="35" s="1"/>
  <c r="E112" i="35"/>
  <c r="F112" i="35"/>
  <c r="E114" i="35"/>
  <c r="F114" i="35"/>
  <c r="C116" i="35"/>
  <c r="C117" i="35" s="1"/>
  <c r="C118" i="35" s="1"/>
  <c r="C119" i="35" s="1"/>
  <c r="C120" i="35" s="1"/>
  <c r="C121" i="35" s="1"/>
  <c r="C122" i="35" s="1"/>
  <c r="C123" i="35" s="1"/>
  <c r="C124" i="35" s="1"/>
  <c r="C125" i="35" s="1"/>
  <c r="C126" i="35" s="1"/>
  <c r="C127" i="35" s="1"/>
  <c r="E116" i="35"/>
  <c r="E117" i="35" s="1"/>
  <c r="E118" i="35" s="1"/>
  <c r="E119" i="35" s="1"/>
  <c r="F116" i="35"/>
  <c r="F117" i="35" s="1"/>
  <c r="F118" i="35"/>
  <c r="F119" i="35"/>
  <c r="E121" i="35"/>
  <c r="F121" i="35"/>
  <c r="F122" i="35" s="1"/>
  <c r="E122" i="35"/>
  <c r="E123" i="35"/>
  <c r="E124" i="35" s="1"/>
  <c r="F123" i="35"/>
  <c r="F124" i="35" s="1"/>
  <c r="E126" i="35"/>
  <c r="F126" i="35"/>
  <c r="F127" i="35" s="1"/>
  <c r="E127" i="35"/>
  <c r="A129" i="35"/>
  <c r="B129" i="35"/>
  <c r="B130" i="35" s="1"/>
  <c r="C129" i="35"/>
  <c r="D129" i="35"/>
  <c r="D130" i="35" s="1"/>
  <c r="D131" i="35" s="1"/>
  <c r="D132" i="35" s="1"/>
  <c r="D133" i="35" s="1"/>
  <c r="D134" i="35" s="1"/>
  <c r="D135" i="35" s="1"/>
  <c r="D136" i="35" s="1"/>
  <c r="D137" i="35" s="1"/>
  <c r="D138" i="35" s="1"/>
  <c r="D139" i="35" s="1"/>
  <c r="D140" i="35" s="1"/>
  <c r="E129" i="35"/>
  <c r="F129" i="35"/>
  <c r="A130" i="35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C130" i="35"/>
  <c r="C131" i="35" s="1"/>
  <c r="C132" i="35" s="1"/>
  <c r="C133" i="35" s="1"/>
  <c r="C134" i="35" s="1"/>
  <c r="C135" i="35" s="1"/>
  <c r="C136" i="35" s="1"/>
  <c r="C137" i="35" s="1"/>
  <c r="C138" i="35" s="1"/>
  <c r="C139" i="35" s="1"/>
  <c r="C140" i="35" s="1"/>
  <c r="C141" i="35" s="1"/>
  <c r="C142" i="35" s="1"/>
  <c r="C143" i="35" s="1"/>
  <c r="C144" i="35" s="1"/>
  <c r="C145" i="35" s="1"/>
  <c r="C146" i="35" s="1"/>
  <c r="C147" i="35" s="1"/>
  <c r="C148" i="35" s="1"/>
  <c r="B131" i="35"/>
  <c r="E131" i="35"/>
  <c r="F131" i="35"/>
  <c r="B132" i="35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E133" i="35"/>
  <c r="F133" i="35"/>
  <c r="E135" i="35"/>
  <c r="F135" i="35"/>
  <c r="E137" i="35"/>
  <c r="F137" i="35"/>
  <c r="E138" i="35"/>
  <c r="F138" i="35"/>
  <c r="E139" i="35"/>
  <c r="F139" i="35"/>
  <c r="F140" i="35" s="1"/>
  <c r="E140" i="35"/>
  <c r="D141" i="35"/>
  <c r="D142" i="35" s="1"/>
  <c r="D143" i="35" s="1"/>
  <c r="D144" i="35" s="1"/>
  <c r="E142" i="35"/>
  <c r="F142" i="35"/>
  <c r="F143" i="35" s="1"/>
  <c r="F144" i="35" s="1"/>
  <c r="F145" i="35" s="1"/>
  <c r="E143" i="35"/>
  <c r="E144" i="35" s="1"/>
  <c r="E145" i="35" s="1"/>
  <c r="D145" i="35"/>
  <c r="D146" i="35" s="1"/>
  <c r="D147" i="35"/>
  <c r="D148" i="35" s="1"/>
  <c r="E147" i="35"/>
  <c r="F147" i="35"/>
  <c r="E148" i="35"/>
  <c r="F148" i="35"/>
  <c r="A150" i="35"/>
  <c r="B150" i="35"/>
  <c r="B151" i="35" s="1"/>
  <c r="B152" i="35" s="1"/>
  <c r="B153" i="35" s="1"/>
  <c r="B154" i="35" s="1"/>
  <c r="B155" i="35" s="1"/>
  <c r="B156" i="35" s="1"/>
  <c r="B157" i="35" s="1"/>
  <c r="B158" i="35" s="1"/>
  <c r="B159" i="35" s="1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C150" i="35"/>
  <c r="C151" i="35" s="1"/>
  <c r="D150" i="35"/>
  <c r="E150" i="35"/>
  <c r="F150" i="35"/>
  <c r="A151" i="35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D151" i="35"/>
  <c r="D152" i="35" s="1"/>
  <c r="C152" i="35"/>
  <c r="E152" i="35"/>
  <c r="F152" i="35"/>
  <c r="C153" i="35"/>
  <c r="C154" i="35" s="1"/>
  <c r="C155" i="35" s="1"/>
  <c r="C156" i="35" s="1"/>
  <c r="C157" i="35" s="1"/>
  <c r="C158" i="35" s="1"/>
  <c r="C159" i="35" s="1"/>
  <c r="C160" i="35" s="1"/>
  <c r="C161" i="35" s="1"/>
  <c r="C162" i="35" s="1"/>
  <c r="C163" i="35" s="1"/>
  <c r="C164" i="35" s="1"/>
  <c r="C165" i="35" s="1"/>
  <c r="C166" i="35" s="1"/>
  <c r="C167" i="35" s="1"/>
  <c r="C168" i="35" s="1"/>
  <c r="C169" i="35" s="1"/>
  <c r="D153" i="35"/>
  <c r="D154" i="35" s="1"/>
  <c r="D155" i="35" s="1"/>
  <c r="D156" i="35" s="1"/>
  <c r="D157" i="35" s="1"/>
  <c r="D158" i="35" s="1"/>
  <c r="D159" i="35" s="1"/>
  <c r="D160" i="35" s="1"/>
  <c r="D161" i="35" s="1"/>
  <c r="D162" i="35" s="1"/>
  <c r="D163" i="35" s="1"/>
  <c r="D164" i="35" s="1"/>
  <c r="D165" i="35" s="1"/>
  <c r="D166" i="35" s="1"/>
  <c r="D167" i="35" s="1"/>
  <c r="D168" i="35" s="1"/>
  <c r="D169" i="35" s="1"/>
  <c r="E154" i="35"/>
  <c r="F154" i="35"/>
  <c r="E156" i="35"/>
  <c r="F156" i="35"/>
  <c r="E158" i="35"/>
  <c r="F158" i="35"/>
  <c r="E159" i="35"/>
  <c r="F159" i="35"/>
  <c r="F160" i="35" s="1"/>
  <c r="F161" i="35" s="1"/>
  <c r="E160" i="35"/>
  <c r="E161" i="35" s="1"/>
  <c r="E163" i="35"/>
  <c r="E164" i="35" s="1"/>
  <c r="E165" i="35" s="1"/>
  <c r="F163" i="35"/>
  <c r="F164" i="35"/>
  <c r="F165" i="35" s="1"/>
  <c r="E166" i="35"/>
  <c r="F166" i="35"/>
  <c r="E168" i="35"/>
  <c r="F168" i="35"/>
  <c r="E169" i="35"/>
  <c r="F169" i="35"/>
  <c r="A171" i="35"/>
  <c r="B171" i="35"/>
  <c r="C171" i="35"/>
  <c r="C172" i="35" s="1"/>
  <c r="C173" i="35" s="1"/>
  <c r="C174" i="35" s="1"/>
  <c r="C175" i="35" s="1"/>
  <c r="C176" i="35" s="1"/>
  <c r="C177" i="35" s="1"/>
  <c r="C178" i="35" s="1"/>
  <c r="C179" i="35" s="1"/>
  <c r="C180" i="35" s="1"/>
  <c r="C181" i="35" s="1"/>
  <c r="C182" i="35" s="1"/>
  <c r="C183" i="35" s="1"/>
  <c r="C184" i="35" s="1"/>
  <c r="C185" i="35" s="1"/>
  <c r="C186" i="35" s="1"/>
  <c r="C187" i="35" s="1"/>
  <c r="C188" i="35" s="1"/>
  <c r="C189" i="35" s="1"/>
  <c r="C190" i="35" s="1"/>
  <c r="D171" i="35"/>
  <c r="D172" i="35" s="1"/>
  <c r="D173" i="35" s="1"/>
  <c r="D174" i="35" s="1"/>
  <c r="E171" i="35"/>
  <c r="F171" i="35"/>
  <c r="A172" i="35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B172" i="35"/>
  <c r="B173" i="35" s="1"/>
  <c r="B174" i="35" s="1"/>
  <c r="B175" i="35" s="1"/>
  <c r="B176" i="35" s="1"/>
  <c r="B177" i="35" s="1"/>
  <c r="B178" i="35" s="1"/>
  <c r="B179" i="35" s="1"/>
  <c r="B180" i="35" s="1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E173" i="35"/>
  <c r="F173" i="35"/>
  <c r="D175" i="35"/>
  <c r="D176" i="35" s="1"/>
  <c r="D177" i="35" s="1"/>
  <c r="D178" i="35" s="1"/>
  <c r="D179" i="35" s="1"/>
  <c r="D180" i="35" s="1"/>
  <c r="D181" i="35" s="1"/>
  <c r="D182" i="35" s="1"/>
  <c r="D183" i="35" s="1"/>
  <c r="D184" i="35" s="1"/>
  <c r="D185" i="35" s="1"/>
  <c r="D186" i="35" s="1"/>
  <c r="D187" i="35" s="1"/>
  <c r="D188" i="35" s="1"/>
  <c r="D189" i="35" s="1"/>
  <c r="D190" i="35" s="1"/>
  <c r="E175" i="35"/>
  <c r="F175" i="35"/>
  <c r="E177" i="35"/>
  <c r="F177" i="35"/>
  <c r="E179" i="35"/>
  <c r="F179" i="35"/>
  <c r="E180" i="35"/>
  <c r="E181" i="35" s="1"/>
  <c r="E182" i="35" s="1"/>
  <c r="F180" i="35"/>
  <c r="F181" i="35" s="1"/>
  <c r="F182" i="35"/>
  <c r="E184" i="35"/>
  <c r="F184" i="35"/>
  <c r="E185" i="35"/>
  <c r="E186" i="35" s="1"/>
  <c r="E187" i="35" s="1"/>
  <c r="F185" i="35"/>
  <c r="F186" i="35"/>
  <c r="F187" i="35" s="1"/>
  <c r="E189" i="35"/>
  <c r="E190" i="35" s="1"/>
  <c r="F189" i="35"/>
  <c r="F190" i="35"/>
  <c r="J1001" i="34" l="1"/>
  <c r="H1001" i="34"/>
  <c r="J1000" i="34"/>
  <c r="H1000" i="34"/>
  <c r="J999" i="34"/>
  <c r="H999" i="34"/>
  <c r="J998" i="34"/>
  <c r="H998" i="34"/>
  <c r="J997" i="34"/>
  <c r="H997" i="34"/>
  <c r="J996" i="34"/>
  <c r="H996" i="34"/>
  <c r="J995" i="34"/>
  <c r="H995" i="34"/>
  <c r="J994" i="34"/>
  <c r="H994" i="34"/>
  <c r="J993" i="34"/>
  <c r="H993" i="34"/>
  <c r="J992" i="34"/>
  <c r="H992" i="34"/>
  <c r="J991" i="34"/>
  <c r="H991" i="34"/>
  <c r="J990" i="34"/>
  <c r="H990" i="34"/>
  <c r="J989" i="34"/>
  <c r="H989" i="34"/>
  <c r="J988" i="34"/>
  <c r="H988" i="34"/>
  <c r="J987" i="34"/>
  <c r="H987" i="34"/>
  <c r="J986" i="34"/>
  <c r="H986" i="34"/>
  <c r="J985" i="34"/>
  <c r="H985" i="34"/>
  <c r="J984" i="34"/>
  <c r="H984" i="34"/>
  <c r="J983" i="34"/>
  <c r="H983" i="34"/>
  <c r="J982" i="34"/>
  <c r="H982" i="34"/>
  <c r="J981" i="34"/>
  <c r="H981" i="34"/>
  <c r="J980" i="34"/>
  <c r="H980" i="34"/>
  <c r="J979" i="34"/>
  <c r="H979" i="34"/>
  <c r="J978" i="34"/>
  <c r="H978" i="34"/>
  <c r="J977" i="34"/>
  <c r="H977" i="34"/>
  <c r="J976" i="34"/>
  <c r="H976" i="34"/>
  <c r="J975" i="34"/>
  <c r="H975" i="34"/>
  <c r="J974" i="34"/>
  <c r="H974" i="34"/>
  <c r="J973" i="34"/>
  <c r="H973" i="34"/>
  <c r="J972" i="34"/>
  <c r="H972" i="34"/>
  <c r="J971" i="34"/>
  <c r="H971" i="34"/>
  <c r="J970" i="34"/>
  <c r="H970" i="34"/>
  <c r="J969" i="34"/>
  <c r="H969" i="34"/>
  <c r="J968" i="34"/>
  <c r="H968" i="34"/>
  <c r="J967" i="34"/>
  <c r="H967" i="34"/>
  <c r="J966" i="34"/>
  <c r="H966" i="34"/>
  <c r="J965" i="34"/>
  <c r="H965" i="34"/>
  <c r="J964" i="34"/>
  <c r="H964" i="34"/>
  <c r="J963" i="34"/>
  <c r="H963" i="34"/>
  <c r="J962" i="34"/>
  <c r="H962" i="34"/>
  <c r="J961" i="34"/>
  <c r="H961" i="34"/>
  <c r="J960" i="34"/>
  <c r="H960" i="34"/>
  <c r="J959" i="34"/>
  <c r="H959" i="34"/>
  <c r="J958" i="34"/>
  <c r="H958" i="34"/>
  <c r="J957" i="34"/>
  <c r="H957" i="34"/>
  <c r="J956" i="34"/>
  <c r="H956" i="34"/>
  <c r="J955" i="34"/>
  <c r="H955" i="34"/>
  <c r="J954" i="34"/>
  <c r="H954" i="34"/>
  <c r="J953" i="34"/>
  <c r="H953" i="34"/>
  <c r="J952" i="34"/>
  <c r="H952" i="34"/>
  <c r="J951" i="34"/>
  <c r="H951" i="34"/>
  <c r="J950" i="34"/>
  <c r="H950" i="34"/>
  <c r="J949" i="34"/>
  <c r="H949" i="34"/>
  <c r="J948" i="34"/>
  <c r="H948" i="34"/>
  <c r="J947" i="34"/>
  <c r="H947" i="34"/>
  <c r="J946" i="34"/>
  <c r="H946" i="34"/>
  <c r="J945" i="34"/>
  <c r="H945" i="34"/>
  <c r="J944" i="34"/>
  <c r="H944" i="34"/>
  <c r="J943" i="34"/>
  <c r="H943" i="34"/>
  <c r="J942" i="34"/>
  <c r="H942" i="34"/>
  <c r="J941" i="34"/>
  <c r="H941" i="34"/>
  <c r="J940" i="34"/>
  <c r="H940" i="34"/>
  <c r="J939" i="34"/>
  <c r="H939" i="34"/>
  <c r="J938" i="34"/>
  <c r="H938" i="34"/>
  <c r="J937" i="34"/>
  <c r="H937" i="34"/>
  <c r="J936" i="34"/>
  <c r="H936" i="34"/>
  <c r="J935" i="34"/>
  <c r="H935" i="34"/>
  <c r="J934" i="34"/>
  <c r="H934" i="34"/>
  <c r="J933" i="34"/>
  <c r="H933" i="34"/>
  <c r="J932" i="34"/>
  <c r="H932" i="34"/>
  <c r="J931" i="34"/>
  <c r="H931" i="34"/>
  <c r="J930" i="34"/>
  <c r="H930" i="34"/>
  <c r="J929" i="34"/>
  <c r="H929" i="34"/>
  <c r="J928" i="34"/>
  <c r="H928" i="34"/>
  <c r="J927" i="34"/>
  <c r="H927" i="34"/>
  <c r="J926" i="34"/>
  <c r="H926" i="34"/>
  <c r="J925" i="34"/>
  <c r="H925" i="34"/>
  <c r="J924" i="34"/>
  <c r="H924" i="34"/>
  <c r="J923" i="34"/>
  <c r="H923" i="34"/>
  <c r="J922" i="34"/>
  <c r="H922" i="34"/>
  <c r="J921" i="34"/>
  <c r="H921" i="34"/>
  <c r="J920" i="34"/>
  <c r="H920" i="34"/>
  <c r="J919" i="34"/>
  <c r="H919" i="34"/>
  <c r="J918" i="34"/>
  <c r="H918" i="34"/>
  <c r="J917" i="34"/>
  <c r="H917" i="34"/>
  <c r="J916" i="34"/>
  <c r="H916" i="34"/>
  <c r="J915" i="34"/>
  <c r="H915" i="34"/>
  <c r="J914" i="34"/>
  <c r="H914" i="34"/>
  <c r="J913" i="34"/>
  <c r="H913" i="34"/>
  <c r="J912" i="34"/>
  <c r="H912" i="34"/>
  <c r="J911" i="34"/>
  <c r="H911" i="34"/>
  <c r="J910" i="34"/>
  <c r="H910" i="34"/>
  <c r="J909" i="34"/>
  <c r="H909" i="34"/>
  <c r="J908" i="34"/>
  <c r="H908" i="34"/>
  <c r="J907" i="34"/>
  <c r="H907" i="34"/>
  <c r="J906" i="34"/>
  <c r="H906" i="34"/>
  <c r="J905" i="34"/>
  <c r="H905" i="34"/>
  <c r="J904" i="34"/>
  <c r="H904" i="34"/>
  <c r="J903" i="34"/>
  <c r="H903" i="34"/>
  <c r="J902" i="34"/>
  <c r="H902" i="34"/>
  <c r="J901" i="34"/>
  <c r="H901" i="34"/>
  <c r="J900" i="34"/>
  <c r="H900" i="34"/>
  <c r="J899" i="34"/>
  <c r="H899" i="34"/>
  <c r="J898" i="34"/>
  <c r="H898" i="34"/>
  <c r="J897" i="34"/>
  <c r="H897" i="34"/>
  <c r="J896" i="34"/>
  <c r="H896" i="34"/>
  <c r="J895" i="34"/>
  <c r="H895" i="34"/>
  <c r="J894" i="34"/>
  <c r="H894" i="34"/>
  <c r="J893" i="34"/>
  <c r="H893" i="34"/>
  <c r="J892" i="34"/>
  <c r="H892" i="34"/>
  <c r="J891" i="34"/>
  <c r="H891" i="34"/>
  <c r="J890" i="34"/>
  <c r="H890" i="34"/>
  <c r="J889" i="34"/>
  <c r="H889" i="34"/>
  <c r="J888" i="34"/>
  <c r="H888" i="34"/>
  <c r="J887" i="34"/>
  <c r="H887" i="34"/>
  <c r="J886" i="34"/>
  <c r="H886" i="34"/>
  <c r="J885" i="34"/>
  <c r="H885" i="34"/>
  <c r="J884" i="34"/>
  <c r="H884" i="34"/>
  <c r="J883" i="34"/>
  <c r="H883" i="34"/>
  <c r="J882" i="34"/>
  <c r="H882" i="34"/>
  <c r="J881" i="34"/>
  <c r="H881" i="34"/>
  <c r="J880" i="34"/>
  <c r="H880" i="34"/>
  <c r="J879" i="34"/>
  <c r="H879" i="34"/>
  <c r="J878" i="34"/>
  <c r="H878" i="34"/>
  <c r="J877" i="34"/>
  <c r="H877" i="34"/>
  <c r="J876" i="34"/>
  <c r="H876" i="34"/>
  <c r="J875" i="34"/>
  <c r="H875" i="34"/>
  <c r="J874" i="34"/>
  <c r="H874" i="34"/>
  <c r="J873" i="34"/>
  <c r="H873" i="34"/>
  <c r="J872" i="34"/>
  <c r="H872" i="34"/>
  <c r="J871" i="34"/>
  <c r="H871" i="34"/>
  <c r="J870" i="34"/>
  <c r="H870" i="34"/>
  <c r="J869" i="34"/>
  <c r="H869" i="34"/>
  <c r="J868" i="34"/>
  <c r="H868" i="34"/>
  <c r="J867" i="34"/>
  <c r="H867" i="34"/>
  <c r="J866" i="34"/>
  <c r="H866" i="34"/>
  <c r="J865" i="34"/>
  <c r="H865" i="34"/>
  <c r="J864" i="34"/>
  <c r="H864" i="34"/>
  <c r="J863" i="34"/>
  <c r="H863" i="34"/>
  <c r="J862" i="34"/>
  <c r="H862" i="34"/>
  <c r="J861" i="34"/>
  <c r="H861" i="34"/>
  <c r="J860" i="34"/>
  <c r="H860" i="34"/>
  <c r="J859" i="34"/>
  <c r="H859" i="34"/>
  <c r="J858" i="34"/>
  <c r="H858" i="34"/>
  <c r="J857" i="34"/>
  <c r="H857" i="34"/>
  <c r="J856" i="34"/>
  <c r="H856" i="34"/>
  <c r="J855" i="34"/>
  <c r="H855" i="34"/>
  <c r="J854" i="34"/>
  <c r="H854" i="34"/>
  <c r="J853" i="34"/>
  <c r="H853" i="34"/>
  <c r="J852" i="34"/>
  <c r="H852" i="34"/>
  <c r="J851" i="34"/>
  <c r="H851" i="34"/>
  <c r="J850" i="34"/>
  <c r="H850" i="34"/>
  <c r="J849" i="34"/>
  <c r="H849" i="34"/>
  <c r="J848" i="34"/>
  <c r="H848" i="34"/>
  <c r="J847" i="34"/>
  <c r="H847" i="34"/>
  <c r="J846" i="34"/>
  <c r="H846" i="34"/>
  <c r="J845" i="34"/>
  <c r="H845" i="34"/>
  <c r="J844" i="34"/>
  <c r="H844" i="34"/>
  <c r="J843" i="34"/>
  <c r="H843" i="34"/>
  <c r="J842" i="34"/>
  <c r="H842" i="34"/>
  <c r="J841" i="34"/>
  <c r="H841" i="34"/>
  <c r="J840" i="34"/>
  <c r="H840" i="34"/>
  <c r="J839" i="34"/>
  <c r="H839" i="34"/>
  <c r="J838" i="34"/>
  <c r="H838" i="34"/>
  <c r="J837" i="34"/>
  <c r="H837" i="34"/>
  <c r="J836" i="34"/>
  <c r="H836" i="34"/>
  <c r="J835" i="34"/>
  <c r="H835" i="34"/>
  <c r="J834" i="34"/>
  <c r="H834" i="34"/>
  <c r="J833" i="34"/>
  <c r="H833" i="34"/>
  <c r="J832" i="34"/>
  <c r="H832" i="34"/>
  <c r="J831" i="34"/>
  <c r="H831" i="34"/>
  <c r="J830" i="34"/>
  <c r="H830" i="34"/>
  <c r="J829" i="34"/>
  <c r="H829" i="34"/>
  <c r="J828" i="34"/>
  <c r="H828" i="34"/>
  <c r="J827" i="34"/>
  <c r="H827" i="34"/>
  <c r="J826" i="34"/>
  <c r="H826" i="34"/>
  <c r="J825" i="34"/>
  <c r="H825" i="34"/>
  <c r="J824" i="34"/>
  <c r="H824" i="34"/>
  <c r="J823" i="34"/>
  <c r="H823" i="34"/>
  <c r="J822" i="34"/>
  <c r="H822" i="34"/>
  <c r="J821" i="34"/>
  <c r="H821" i="34"/>
  <c r="J820" i="34"/>
  <c r="H820" i="34"/>
  <c r="J819" i="34"/>
  <c r="H819" i="34"/>
  <c r="J818" i="34"/>
  <c r="H818" i="34"/>
  <c r="J817" i="34"/>
  <c r="H817" i="34"/>
  <c r="J816" i="34"/>
  <c r="H816" i="34"/>
  <c r="J815" i="34"/>
  <c r="H815" i="34"/>
  <c r="J814" i="34"/>
  <c r="H814" i="34"/>
  <c r="J813" i="34"/>
  <c r="H813" i="34"/>
  <c r="J812" i="34"/>
  <c r="H812" i="34"/>
  <c r="J811" i="34"/>
  <c r="H811" i="34"/>
  <c r="J810" i="34"/>
  <c r="H810" i="34"/>
  <c r="J809" i="34"/>
  <c r="H809" i="34"/>
  <c r="J808" i="34"/>
  <c r="H808" i="34"/>
  <c r="J807" i="34"/>
  <c r="H807" i="34"/>
  <c r="J806" i="34"/>
  <c r="H806" i="34"/>
  <c r="J805" i="34"/>
  <c r="H805" i="34"/>
  <c r="J804" i="34"/>
  <c r="H804" i="34"/>
  <c r="J803" i="34"/>
  <c r="H803" i="34"/>
  <c r="J802" i="34"/>
  <c r="H802" i="34"/>
  <c r="J801" i="34"/>
  <c r="H801" i="34"/>
  <c r="J800" i="34"/>
  <c r="H800" i="34"/>
  <c r="J799" i="34"/>
  <c r="H799" i="34"/>
  <c r="J798" i="34"/>
  <c r="H798" i="34"/>
  <c r="J797" i="34"/>
  <c r="H797" i="34"/>
  <c r="J796" i="34"/>
  <c r="H796" i="34"/>
  <c r="J795" i="34"/>
  <c r="H795" i="34"/>
  <c r="J794" i="34"/>
  <c r="H794" i="34"/>
  <c r="J793" i="34"/>
  <c r="H793" i="34"/>
  <c r="J792" i="34"/>
  <c r="H792" i="34"/>
  <c r="J791" i="34"/>
  <c r="H791" i="34"/>
  <c r="J790" i="34"/>
  <c r="H790" i="34"/>
  <c r="J789" i="34"/>
  <c r="H789" i="34"/>
  <c r="J788" i="34"/>
  <c r="H788" i="34"/>
  <c r="J787" i="34"/>
  <c r="H787" i="34"/>
  <c r="J786" i="34"/>
  <c r="H786" i="34"/>
  <c r="J785" i="34"/>
  <c r="H785" i="34"/>
  <c r="J784" i="34"/>
  <c r="H784" i="34"/>
  <c r="J783" i="34"/>
  <c r="H783" i="34"/>
  <c r="J782" i="34"/>
  <c r="H782" i="34"/>
  <c r="J781" i="34"/>
  <c r="H781" i="34"/>
  <c r="J780" i="34"/>
  <c r="H780" i="34"/>
  <c r="J779" i="34"/>
  <c r="H779" i="34"/>
  <c r="J778" i="34"/>
  <c r="H778" i="34"/>
  <c r="J777" i="34"/>
  <c r="H777" i="34"/>
  <c r="J776" i="34"/>
  <c r="H776" i="34"/>
  <c r="J775" i="34"/>
  <c r="H775" i="34"/>
  <c r="J774" i="34"/>
  <c r="H774" i="34"/>
  <c r="J773" i="34"/>
  <c r="H773" i="34"/>
  <c r="J772" i="34"/>
  <c r="H772" i="34"/>
  <c r="J771" i="34"/>
  <c r="H771" i="34"/>
  <c r="J770" i="34"/>
  <c r="H770" i="34"/>
  <c r="J769" i="34"/>
  <c r="H769" i="34"/>
  <c r="J768" i="34"/>
  <c r="H768" i="34"/>
  <c r="J767" i="34"/>
  <c r="H767" i="34"/>
  <c r="J766" i="34"/>
  <c r="H766" i="34"/>
  <c r="J765" i="34"/>
  <c r="H765" i="34"/>
  <c r="J764" i="34"/>
  <c r="H764" i="34"/>
  <c r="J763" i="34"/>
  <c r="H763" i="34"/>
  <c r="J762" i="34"/>
  <c r="H762" i="34"/>
  <c r="J761" i="34"/>
  <c r="H761" i="34"/>
  <c r="J760" i="34"/>
  <c r="H760" i="34"/>
  <c r="J759" i="34"/>
  <c r="H759" i="34"/>
  <c r="J758" i="34"/>
  <c r="H758" i="34"/>
  <c r="J757" i="34"/>
  <c r="H757" i="34"/>
  <c r="J756" i="34"/>
  <c r="H756" i="34"/>
  <c r="J755" i="34"/>
  <c r="H755" i="34"/>
  <c r="J754" i="34"/>
  <c r="H754" i="34"/>
  <c r="J753" i="34"/>
  <c r="H753" i="34"/>
  <c r="J752" i="34"/>
  <c r="H752" i="34"/>
  <c r="J751" i="34"/>
  <c r="H751" i="34"/>
  <c r="J750" i="34"/>
  <c r="H750" i="34"/>
  <c r="J749" i="34"/>
  <c r="H749" i="34"/>
  <c r="J748" i="34"/>
  <c r="H748" i="34"/>
  <c r="J747" i="34"/>
  <c r="H747" i="34"/>
  <c r="J746" i="34"/>
  <c r="H746" i="34"/>
  <c r="J745" i="34"/>
  <c r="H745" i="34"/>
  <c r="J744" i="34"/>
  <c r="H744" i="34"/>
  <c r="J743" i="34"/>
  <c r="H743" i="34"/>
  <c r="J742" i="34"/>
  <c r="H742" i="34"/>
  <c r="J741" i="34"/>
  <c r="H741" i="34"/>
  <c r="J740" i="34"/>
  <c r="H740" i="34"/>
  <c r="J739" i="34"/>
  <c r="H739" i="34"/>
  <c r="J738" i="34"/>
  <c r="H738" i="34"/>
  <c r="J737" i="34"/>
  <c r="H737" i="34"/>
  <c r="J736" i="34"/>
  <c r="H736" i="34"/>
  <c r="J735" i="34"/>
  <c r="H735" i="34"/>
  <c r="J734" i="34"/>
  <c r="H734" i="34"/>
  <c r="J733" i="34"/>
  <c r="H733" i="34"/>
  <c r="J732" i="34"/>
  <c r="H732" i="34"/>
  <c r="J731" i="34"/>
  <c r="H731" i="34"/>
  <c r="J730" i="34"/>
  <c r="H730" i="34"/>
  <c r="J729" i="34"/>
  <c r="H729" i="34"/>
  <c r="J728" i="34"/>
  <c r="H728" i="34"/>
  <c r="J727" i="34"/>
  <c r="H727" i="34"/>
  <c r="J726" i="34"/>
  <c r="H726" i="34"/>
  <c r="J725" i="34"/>
  <c r="H725" i="34"/>
  <c r="J724" i="34"/>
  <c r="H724" i="34"/>
  <c r="J723" i="34"/>
  <c r="H723" i="34"/>
  <c r="J722" i="34"/>
  <c r="H722" i="34"/>
  <c r="J721" i="34"/>
  <c r="H721" i="34"/>
  <c r="J720" i="34"/>
  <c r="H720" i="34"/>
  <c r="J719" i="34"/>
  <c r="H719" i="34"/>
  <c r="J718" i="34"/>
  <c r="H718" i="34"/>
  <c r="J717" i="34"/>
  <c r="H717" i="34"/>
  <c r="J716" i="34"/>
  <c r="H716" i="34"/>
  <c r="J715" i="34"/>
  <c r="H715" i="34"/>
  <c r="J714" i="34"/>
  <c r="H714" i="34"/>
  <c r="J713" i="34"/>
  <c r="H713" i="34"/>
  <c r="J712" i="34"/>
  <c r="H712" i="34"/>
  <c r="J711" i="34"/>
  <c r="H711" i="34"/>
  <c r="J710" i="34"/>
  <c r="H710" i="34"/>
  <c r="J709" i="34"/>
  <c r="H709" i="34"/>
  <c r="J708" i="34"/>
  <c r="H708" i="34"/>
  <c r="J707" i="34"/>
  <c r="H707" i="34"/>
  <c r="J706" i="34"/>
  <c r="H706" i="34"/>
  <c r="J705" i="34"/>
  <c r="H705" i="34"/>
  <c r="J704" i="34"/>
  <c r="H704" i="34"/>
  <c r="J703" i="34"/>
  <c r="H703" i="34"/>
  <c r="J702" i="34"/>
  <c r="H702" i="34"/>
  <c r="J701" i="34"/>
  <c r="H701" i="34"/>
  <c r="J700" i="34"/>
  <c r="H700" i="34"/>
  <c r="J699" i="34"/>
  <c r="H699" i="34"/>
  <c r="J698" i="34"/>
  <c r="H698" i="34"/>
  <c r="J697" i="34"/>
  <c r="H697" i="34"/>
  <c r="J696" i="34"/>
  <c r="H696" i="34"/>
  <c r="J695" i="34"/>
  <c r="H695" i="34"/>
  <c r="J694" i="34"/>
  <c r="H694" i="34"/>
  <c r="J693" i="34"/>
  <c r="H693" i="34"/>
  <c r="J692" i="34"/>
  <c r="H692" i="34"/>
  <c r="J691" i="34"/>
  <c r="H691" i="34"/>
  <c r="J690" i="34"/>
  <c r="H690" i="34"/>
  <c r="J689" i="34"/>
  <c r="H689" i="34"/>
  <c r="J688" i="34"/>
  <c r="H688" i="34"/>
  <c r="J687" i="34"/>
  <c r="H687" i="34"/>
  <c r="J686" i="34"/>
  <c r="H686" i="34"/>
  <c r="J685" i="34"/>
  <c r="H685" i="34"/>
  <c r="J684" i="34"/>
  <c r="H684" i="34"/>
  <c r="J683" i="34"/>
  <c r="H683" i="34"/>
  <c r="J682" i="34"/>
  <c r="H682" i="34"/>
  <c r="J681" i="34"/>
  <c r="H681" i="34"/>
  <c r="J680" i="34"/>
  <c r="H680" i="34"/>
  <c r="J679" i="34"/>
  <c r="H679" i="34"/>
  <c r="J678" i="34"/>
  <c r="H678" i="34"/>
  <c r="J677" i="34"/>
  <c r="H677" i="34"/>
  <c r="J676" i="34"/>
  <c r="H676" i="34"/>
  <c r="J675" i="34"/>
  <c r="H675" i="34"/>
  <c r="J674" i="34"/>
  <c r="H674" i="34"/>
  <c r="J673" i="34"/>
  <c r="H673" i="34"/>
  <c r="J672" i="34"/>
  <c r="H672" i="34"/>
  <c r="J671" i="34"/>
  <c r="H671" i="34"/>
  <c r="J670" i="34"/>
  <c r="H670" i="34"/>
  <c r="J669" i="34"/>
  <c r="H669" i="34"/>
  <c r="J668" i="34"/>
  <c r="H668" i="34"/>
  <c r="J667" i="34"/>
  <c r="H667" i="34"/>
  <c r="J666" i="34"/>
  <c r="H666" i="34"/>
  <c r="J665" i="34"/>
  <c r="H665" i="34"/>
  <c r="J664" i="34"/>
  <c r="H664" i="34"/>
  <c r="J663" i="34"/>
  <c r="H663" i="34"/>
  <c r="J662" i="34"/>
  <c r="H662" i="34"/>
  <c r="J661" i="34"/>
  <c r="H661" i="34"/>
  <c r="J660" i="34"/>
  <c r="H660" i="34"/>
  <c r="J659" i="34"/>
  <c r="H659" i="34"/>
  <c r="J658" i="34"/>
  <c r="H658" i="34"/>
  <c r="J657" i="34"/>
  <c r="H657" i="34"/>
  <c r="J656" i="34"/>
  <c r="H656" i="34"/>
  <c r="J655" i="34"/>
  <c r="H655" i="34"/>
  <c r="J654" i="34"/>
  <c r="H654" i="34"/>
  <c r="J653" i="34"/>
  <c r="H653" i="34"/>
  <c r="J652" i="34"/>
  <c r="H652" i="34"/>
  <c r="J651" i="34"/>
  <c r="H651" i="34"/>
  <c r="J650" i="34"/>
  <c r="H650" i="34"/>
  <c r="J649" i="34"/>
  <c r="H649" i="34"/>
  <c r="J648" i="34"/>
  <c r="H648" i="34"/>
  <c r="J647" i="34"/>
  <c r="H647" i="34"/>
  <c r="J646" i="34"/>
  <c r="H646" i="34"/>
  <c r="J645" i="34"/>
  <c r="H645" i="34"/>
  <c r="J644" i="34"/>
  <c r="H644" i="34"/>
  <c r="J643" i="34"/>
  <c r="H643" i="34"/>
  <c r="J642" i="34"/>
  <c r="H642" i="34"/>
  <c r="J641" i="34"/>
  <c r="H641" i="34"/>
  <c r="J640" i="34"/>
  <c r="H640" i="34"/>
  <c r="J639" i="34"/>
  <c r="H639" i="34"/>
  <c r="J638" i="34"/>
  <c r="H638" i="34"/>
  <c r="J637" i="34"/>
  <c r="H637" i="34"/>
  <c r="J636" i="34"/>
  <c r="H636" i="34"/>
  <c r="J635" i="34"/>
  <c r="H635" i="34"/>
  <c r="J634" i="34"/>
  <c r="H634" i="34"/>
  <c r="J633" i="34"/>
  <c r="H633" i="34"/>
  <c r="J632" i="34"/>
  <c r="H632" i="34"/>
  <c r="J631" i="34"/>
  <c r="H631" i="34"/>
  <c r="J630" i="34"/>
  <c r="H630" i="34"/>
  <c r="J629" i="34"/>
  <c r="H629" i="34"/>
  <c r="J628" i="34"/>
  <c r="H628" i="34"/>
  <c r="J627" i="34"/>
  <c r="H627" i="34"/>
  <c r="J626" i="34"/>
  <c r="H626" i="34"/>
  <c r="J625" i="34"/>
  <c r="H625" i="34"/>
  <c r="J624" i="34"/>
  <c r="H624" i="34"/>
  <c r="J623" i="34"/>
  <c r="H623" i="34"/>
  <c r="J622" i="34"/>
  <c r="H622" i="34"/>
  <c r="J621" i="34"/>
  <c r="H621" i="34"/>
  <c r="J620" i="34"/>
  <c r="H620" i="34"/>
  <c r="J619" i="34"/>
  <c r="H619" i="34"/>
  <c r="J618" i="34"/>
  <c r="H618" i="34"/>
  <c r="J617" i="34"/>
  <c r="H617" i="34"/>
  <c r="J616" i="34"/>
  <c r="H616" i="34"/>
  <c r="J615" i="34"/>
  <c r="H615" i="34"/>
  <c r="J614" i="34"/>
  <c r="H614" i="34"/>
  <c r="J613" i="34"/>
  <c r="H613" i="34"/>
  <c r="J612" i="34"/>
  <c r="H612" i="34"/>
  <c r="J611" i="34"/>
  <c r="H611" i="34"/>
  <c r="J610" i="34"/>
  <c r="H610" i="34"/>
  <c r="J609" i="34"/>
  <c r="H609" i="34"/>
  <c r="J608" i="34"/>
  <c r="H608" i="34"/>
  <c r="J607" i="34"/>
  <c r="H607" i="34"/>
  <c r="J606" i="34"/>
  <c r="H606" i="34"/>
  <c r="J605" i="34"/>
  <c r="H605" i="34"/>
  <c r="J604" i="34"/>
  <c r="H604" i="34"/>
  <c r="J603" i="34"/>
  <c r="H603" i="34"/>
  <c r="J602" i="34"/>
  <c r="H602" i="34"/>
  <c r="J601" i="34"/>
  <c r="H601" i="34"/>
  <c r="J600" i="34"/>
  <c r="H600" i="34"/>
  <c r="J599" i="34"/>
  <c r="H599" i="34"/>
  <c r="J598" i="34"/>
  <c r="H598" i="34"/>
  <c r="J597" i="34"/>
  <c r="H597" i="34"/>
  <c r="J596" i="34"/>
  <c r="H596" i="34"/>
  <c r="J595" i="34"/>
  <c r="H595" i="34"/>
  <c r="J594" i="34"/>
  <c r="H594" i="34"/>
  <c r="J593" i="34"/>
  <c r="H593" i="34"/>
  <c r="J592" i="34"/>
  <c r="H592" i="34"/>
  <c r="J591" i="34"/>
  <c r="H591" i="34"/>
  <c r="J590" i="34"/>
  <c r="H590" i="34"/>
  <c r="J589" i="34"/>
  <c r="H589" i="34"/>
  <c r="J588" i="34"/>
  <c r="H588" i="34"/>
  <c r="J587" i="34"/>
  <c r="H587" i="34"/>
  <c r="J586" i="34"/>
  <c r="H586" i="34"/>
  <c r="J585" i="34"/>
  <c r="H585" i="34"/>
  <c r="J584" i="34"/>
  <c r="H584" i="34"/>
  <c r="J583" i="34"/>
  <c r="H583" i="34"/>
  <c r="J582" i="34"/>
  <c r="H582" i="34"/>
  <c r="J581" i="34"/>
  <c r="H581" i="34"/>
  <c r="J580" i="34"/>
  <c r="H580" i="34"/>
  <c r="J579" i="34"/>
  <c r="H579" i="34"/>
  <c r="J578" i="34"/>
  <c r="H578" i="34"/>
  <c r="J577" i="34"/>
  <c r="H577" i="34"/>
  <c r="J576" i="34"/>
  <c r="H576" i="34"/>
  <c r="J575" i="34"/>
  <c r="H575" i="34"/>
  <c r="J574" i="34"/>
  <c r="H574" i="34"/>
  <c r="J573" i="34"/>
  <c r="H573" i="34"/>
  <c r="J572" i="34"/>
  <c r="H572" i="34"/>
  <c r="J571" i="34"/>
  <c r="H571" i="34"/>
  <c r="J570" i="34"/>
  <c r="H570" i="34"/>
  <c r="J569" i="34"/>
  <c r="H569" i="34"/>
  <c r="J568" i="34"/>
  <c r="H568" i="34"/>
  <c r="J567" i="34"/>
  <c r="H567" i="34"/>
  <c r="J566" i="34"/>
  <c r="H566" i="34"/>
  <c r="J565" i="34"/>
  <c r="H565" i="34"/>
  <c r="J564" i="34"/>
  <c r="H564" i="34"/>
  <c r="J563" i="34"/>
  <c r="H563" i="34"/>
  <c r="J562" i="34"/>
  <c r="H562" i="34"/>
  <c r="J561" i="34"/>
  <c r="H561" i="34"/>
  <c r="J560" i="34"/>
  <c r="H560" i="34"/>
  <c r="J559" i="34"/>
  <c r="H559" i="34"/>
  <c r="J558" i="34"/>
  <c r="H558" i="34"/>
  <c r="J557" i="34"/>
  <c r="H557" i="34"/>
  <c r="J556" i="34"/>
  <c r="H556" i="34"/>
  <c r="J555" i="34"/>
  <c r="H555" i="34"/>
  <c r="J554" i="34"/>
  <c r="H554" i="34"/>
  <c r="J553" i="34"/>
  <c r="H553" i="34"/>
  <c r="J552" i="34"/>
  <c r="H552" i="34"/>
  <c r="J551" i="34"/>
  <c r="H551" i="34"/>
  <c r="J550" i="34"/>
  <c r="H550" i="34"/>
  <c r="J549" i="34"/>
  <c r="H549" i="34"/>
  <c r="J548" i="34"/>
  <c r="H548" i="34"/>
  <c r="J547" i="34"/>
  <c r="H547" i="34"/>
  <c r="J546" i="34"/>
  <c r="H546" i="34"/>
  <c r="J545" i="34"/>
  <c r="H545" i="34"/>
  <c r="J544" i="34"/>
  <c r="H544" i="34"/>
  <c r="J543" i="34"/>
  <c r="H543" i="34"/>
  <c r="J542" i="34"/>
  <c r="H542" i="34"/>
  <c r="J541" i="34"/>
  <c r="H541" i="34"/>
  <c r="J540" i="34"/>
  <c r="H540" i="34"/>
  <c r="J539" i="34"/>
  <c r="H539" i="34"/>
  <c r="J538" i="34"/>
  <c r="H538" i="34"/>
  <c r="J537" i="34"/>
  <c r="H537" i="34"/>
  <c r="J536" i="34"/>
  <c r="H536" i="34"/>
  <c r="J535" i="34"/>
  <c r="H535" i="34"/>
  <c r="J534" i="34"/>
  <c r="H534" i="34"/>
  <c r="J533" i="34"/>
  <c r="H533" i="34"/>
  <c r="J532" i="34"/>
  <c r="H532" i="34"/>
  <c r="J531" i="34"/>
  <c r="H531" i="34"/>
  <c r="J530" i="34"/>
  <c r="H530" i="34"/>
  <c r="J529" i="34"/>
  <c r="H529" i="34"/>
  <c r="J528" i="34"/>
  <c r="H528" i="34"/>
  <c r="J527" i="34"/>
  <c r="H527" i="34"/>
  <c r="J526" i="34"/>
  <c r="H526" i="34"/>
  <c r="J525" i="34"/>
  <c r="H525" i="34"/>
  <c r="J524" i="34"/>
  <c r="H524" i="34"/>
  <c r="J523" i="34"/>
  <c r="H523" i="34"/>
  <c r="J522" i="34"/>
  <c r="H522" i="34"/>
  <c r="J521" i="34"/>
  <c r="H521" i="34"/>
  <c r="J520" i="34"/>
  <c r="H520" i="34"/>
  <c r="J519" i="34"/>
  <c r="H519" i="34"/>
  <c r="J518" i="34"/>
  <c r="H518" i="34"/>
  <c r="J517" i="34"/>
  <c r="H517" i="34"/>
  <c r="J516" i="34"/>
  <c r="H516" i="34"/>
  <c r="J515" i="34"/>
  <c r="H515" i="34"/>
  <c r="J514" i="34"/>
  <c r="H514" i="34"/>
  <c r="J513" i="34"/>
  <c r="H513" i="34"/>
  <c r="J512" i="34"/>
  <c r="H512" i="34"/>
  <c r="J511" i="34"/>
  <c r="H511" i="34"/>
  <c r="J510" i="34"/>
  <c r="H510" i="34"/>
  <c r="J509" i="34"/>
  <c r="H509" i="34"/>
  <c r="J508" i="34"/>
  <c r="H508" i="34"/>
  <c r="J507" i="34"/>
  <c r="H507" i="34"/>
  <c r="J506" i="34"/>
  <c r="H506" i="34"/>
  <c r="J505" i="34"/>
  <c r="H505" i="34"/>
  <c r="J504" i="34"/>
  <c r="H504" i="34"/>
  <c r="J503" i="34"/>
  <c r="H503" i="34"/>
  <c r="J502" i="34"/>
  <c r="H502" i="34"/>
  <c r="J501" i="34"/>
  <c r="H501" i="34"/>
  <c r="J500" i="34"/>
  <c r="H500" i="34"/>
  <c r="J499" i="34"/>
  <c r="H499" i="34"/>
  <c r="J498" i="34"/>
  <c r="H498" i="34"/>
  <c r="J497" i="34"/>
  <c r="H497" i="34"/>
  <c r="J496" i="34"/>
  <c r="H496" i="34"/>
  <c r="J495" i="34"/>
  <c r="H495" i="34"/>
  <c r="J494" i="34"/>
  <c r="H494" i="34"/>
  <c r="J493" i="34"/>
  <c r="H493" i="34"/>
  <c r="J492" i="34"/>
  <c r="H492" i="34"/>
  <c r="J491" i="34"/>
  <c r="H491" i="34"/>
  <c r="J490" i="34"/>
  <c r="H490" i="34"/>
  <c r="J489" i="34"/>
  <c r="H489" i="34"/>
  <c r="J488" i="34"/>
  <c r="H488" i="34"/>
  <c r="J487" i="34"/>
  <c r="H487" i="34"/>
  <c r="J486" i="34"/>
  <c r="H486" i="34"/>
  <c r="J485" i="34"/>
  <c r="H485" i="34"/>
  <c r="J484" i="34"/>
  <c r="H484" i="34"/>
  <c r="J483" i="34"/>
  <c r="H483" i="34"/>
  <c r="J482" i="34"/>
  <c r="H482" i="34"/>
  <c r="J481" i="34"/>
  <c r="H481" i="34"/>
  <c r="J480" i="34"/>
  <c r="H480" i="34"/>
  <c r="J479" i="34"/>
  <c r="H479" i="34"/>
  <c r="J478" i="34"/>
  <c r="H478" i="34"/>
  <c r="J477" i="34"/>
  <c r="H477" i="34"/>
  <c r="J476" i="34"/>
  <c r="H476" i="34"/>
  <c r="J475" i="34"/>
  <c r="H475" i="34"/>
  <c r="J474" i="34"/>
  <c r="H474" i="34"/>
  <c r="J473" i="34"/>
  <c r="H473" i="34"/>
  <c r="J472" i="34"/>
  <c r="H472" i="34"/>
  <c r="J471" i="34"/>
  <c r="H471" i="34"/>
  <c r="J470" i="34"/>
  <c r="H470" i="34"/>
  <c r="J469" i="34"/>
  <c r="H469" i="34"/>
  <c r="J468" i="34"/>
  <c r="H468" i="34"/>
  <c r="J467" i="34"/>
  <c r="H467" i="34"/>
  <c r="J466" i="34"/>
  <c r="H466" i="34"/>
  <c r="J465" i="34"/>
  <c r="H465" i="34"/>
  <c r="J464" i="34"/>
  <c r="H464" i="34"/>
  <c r="J463" i="34"/>
  <c r="H463" i="34"/>
  <c r="J462" i="34"/>
  <c r="H462" i="34"/>
  <c r="J461" i="34"/>
  <c r="H461" i="34"/>
  <c r="J460" i="34"/>
  <c r="H460" i="34"/>
  <c r="J459" i="34"/>
  <c r="H459" i="34"/>
  <c r="J458" i="34"/>
  <c r="H458" i="34"/>
  <c r="J457" i="34"/>
  <c r="H457" i="34"/>
  <c r="J456" i="34"/>
  <c r="H456" i="34"/>
  <c r="J455" i="34"/>
  <c r="H455" i="34"/>
  <c r="J454" i="34"/>
  <c r="H454" i="34"/>
  <c r="J453" i="34"/>
  <c r="H453" i="34"/>
  <c r="J452" i="34"/>
  <c r="H452" i="34"/>
  <c r="J451" i="34"/>
  <c r="H451" i="34"/>
  <c r="J450" i="34"/>
  <c r="H450" i="34"/>
  <c r="J449" i="34"/>
  <c r="H449" i="34"/>
  <c r="J448" i="34"/>
  <c r="H448" i="34"/>
  <c r="J447" i="34"/>
  <c r="H447" i="34"/>
  <c r="J446" i="34"/>
  <c r="H446" i="34"/>
  <c r="J445" i="34"/>
  <c r="H445" i="34"/>
  <c r="J444" i="34"/>
  <c r="H444" i="34"/>
  <c r="J443" i="34"/>
  <c r="H443" i="34"/>
  <c r="J442" i="34"/>
  <c r="H442" i="34"/>
  <c r="J441" i="34"/>
  <c r="H441" i="34"/>
  <c r="J440" i="34"/>
  <c r="H440" i="34"/>
  <c r="J439" i="34"/>
  <c r="H439" i="34"/>
  <c r="J438" i="34"/>
  <c r="H438" i="34"/>
  <c r="J437" i="34"/>
  <c r="H437" i="34"/>
  <c r="J436" i="34"/>
  <c r="H436" i="34"/>
  <c r="J435" i="34"/>
  <c r="H435" i="34"/>
  <c r="J434" i="34"/>
  <c r="H434" i="34"/>
  <c r="J433" i="34"/>
  <c r="H433" i="34"/>
  <c r="J432" i="34"/>
  <c r="H432" i="34"/>
  <c r="J431" i="34"/>
  <c r="H431" i="34"/>
  <c r="J430" i="34"/>
  <c r="H430" i="34"/>
  <c r="J429" i="34"/>
  <c r="H429" i="34"/>
  <c r="J428" i="34"/>
  <c r="H428" i="34"/>
  <c r="J427" i="34"/>
  <c r="H427" i="34"/>
  <c r="J426" i="34"/>
  <c r="H426" i="34"/>
  <c r="J425" i="34"/>
  <c r="H425" i="34"/>
  <c r="J424" i="34"/>
  <c r="H424" i="34"/>
  <c r="J423" i="34"/>
  <c r="H423" i="34"/>
  <c r="J422" i="34"/>
  <c r="H422" i="34"/>
  <c r="J421" i="34"/>
  <c r="H421" i="34"/>
  <c r="J420" i="34"/>
  <c r="H420" i="34"/>
  <c r="J419" i="34"/>
  <c r="H419" i="34"/>
  <c r="J418" i="34"/>
  <c r="H418" i="34"/>
  <c r="J417" i="34"/>
  <c r="H417" i="34"/>
  <c r="J416" i="34"/>
  <c r="H416" i="34"/>
  <c r="J415" i="34"/>
  <c r="H415" i="34"/>
  <c r="J414" i="34"/>
  <c r="H414" i="34"/>
  <c r="J413" i="34"/>
  <c r="H413" i="34"/>
  <c r="J412" i="34"/>
  <c r="H412" i="34"/>
  <c r="J411" i="34"/>
  <c r="H411" i="34"/>
  <c r="J410" i="34"/>
  <c r="H410" i="34"/>
  <c r="J409" i="34"/>
  <c r="H409" i="34"/>
  <c r="J408" i="34"/>
  <c r="H408" i="34"/>
  <c r="J407" i="34"/>
  <c r="H407" i="34"/>
  <c r="J406" i="34"/>
  <c r="H406" i="34"/>
  <c r="J405" i="34"/>
  <c r="H405" i="34"/>
  <c r="J404" i="34"/>
  <c r="H404" i="34"/>
  <c r="J403" i="34"/>
  <c r="H403" i="34"/>
  <c r="J402" i="34"/>
  <c r="H402" i="34"/>
  <c r="J401" i="34"/>
  <c r="H401" i="34"/>
  <c r="J400" i="34"/>
  <c r="H400" i="34"/>
  <c r="J399" i="34"/>
  <c r="H399" i="34"/>
  <c r="J398" i="34"/>
  <c r="H398" i="34"/>
  <c r="J397" i="34"/>
  <c r="H397" i="34"/>
  <c r="J396" i="34"/>
  <c r="H396" i="34"/>
  <c r="J395" i="34"/>
  <c r="H395" i="34"/>
  <c r="J394" i="34"/>
  <c r="H394" i="34"/>
  <c r="J393" i="34"/>
  <c r="H393" i="34"/>
  <c r="J392" i="34"/>
  <c r="H392" i="34"/>
  <c r="J391" i="34"/>
  <c r="H391" i="34"/>
  <c r="J390" i="34"/>
  <c r="H390" i="34"/>
  <c r="J389" i="34"/>
  <c r="H389" i="34"/>
  <c r="J388" i="34"/>
  <c r="H388" i="34"/>
  <c r="J387" i="34"/>
  <c r="H387" i="34"/>
  <c r="J386" i="34"/>
  <c r="H386" i="34"/>
  <c r="J385" i="34"/>
  <c r="H385" i="34"/>
  <c r="J384" i="34"/>
  <c r="H384" i="34"/>
  <c r="J383" i="34"/>
  <c r="H383" i="34"/>
  <c r="J382" i="34"/>
  <c r="H382" i="34"/>
  <c r="J381" i="34"/>
  <c r="H381" i="34"/>
  <c r="J380" i="34"/>
  <c r="H380" i="34"/>
  <c r="J379" i="34"/>
  <c r="H379" i="34"/>
  <c r="J378" i="34"/>
  <c r="H378" i="34"/>
  <c r="J377" i="34"/>
  <c r="H377" i="34"/>
  <c r="J376" i="34"/>
  <c r="H376" i="34"/>
  <c r="J375" i="34"/>
  <c r="H375" i="34"/>
  <c r="J374" i="34"/>
  <c r="H374" i="34"/>
  <c r="J373" i="34"/>
  <c r="H373" i="34"/>
  <c r="J372" i="34"/>
  <c r="H372" i="34"/>
  <c r="J371" i="34"/>
  <c r="H371" i="34"/>
  <c r="J370" i="34"/>
  <c r="H370" i="34"/>
  <c r="J369" i="34"/>
  <c r="H369" i="34"/>
  <c r="J368" i="34"/>
  <c r="H368" i="34"/>
  <c r="J367" i="34"/>
  <c r="H367" i="34"/>
  <c r="J366" i="34"/>
  <c r="H366" i="34"/>
  <c r="J365" i="34"/>
  <c r="H365" i="34"/>
  <c r="J364" i="34"/>
  <c r="H364" i="34"/>
  <c r="J363" i="34"/>
  <c r="H363" i="34"/>
  <c r="J362" i="34"/>
  <c r="H362" i="34"/>
  <c r="J361" i="34"/>
  <c r="H361" i="34"/>
  <c r="J360" i="34"/>
  <c r="H360" i="34"/>
  <c r="J359" i="34"/>
  <c r="H359" i="34"/>
  <c r="J358" i="34"/>
  <c r="H358" i="34"/>
  <c r="J357" i="34"/>
  <c r="H357" i="34"/>
  <c r="J356" i="34"/>
  <c r="H356" i="34"/>
  <c r="J355" i="34"/>
  <c r="H355" i="34"/>
  <c r="J354" i="34"/>
  <c r="H354" i="34"/>
  <c r="J353" i="34"/>
  <c r="H353" i="34"/>
  <c r="J352" i="34"/>
  <c r="H352" i="34"/>
  <c r="J351" i="34"/>
  <c r="H351" i="34"/>
  <c r="J350" i="34"/>
  <c r="H350" i="34"/>
  <c r="J349" i="34"/>
  <c r="H349" i="34"/>
  <c r="J348" i="34"/>
  <c r="H348" i="34"/>
  <c r="J347" i="34"/>
  <c r="H347" i="34"/>
  <c r="J346" i="34"/>
  <c r="H346" i="34"/>
  <c r="J345" i="34"/>
  <c r="H345" i="34"/>
  <c r="J344" i="34"/>
  <c r="H344" i="34"/>
  <c r="J343" i="34"/>
  <c r="H343" i="34"/>
  <c r="J342" i="34"/>
  <c r="H342" i="34"/>
  <c r="J341" i="34"/>
  <c r="H341" i="34"/>
  <c r="J340" i="34"/>
  <c r="H340" i="34"/>
  <c r="J339" i="34"/>
  <c r="H339" i="34"/>
  <c r="J338" i="34"/>
  <c r="H338" i="34"/>
  <c r="J337" i="34"/>
  <c r="H337" i="34"/>
  <c r="J336" i="34"/>
  <c r="H336" i="34"/>
  <c r="J335" i="34"/>
  <c r="H335" i="34"/>
  <c r="J334" i="34"/>
  <c r="H334" i="34"/>
  <c r="J333" i="34"/>
  <c r="H333" i="34"/>
  <c r="J332" i="34"/>
  <c r="H332" i="34"/>
  <c r="J331" i="34"/>
  <c r="H331" i="34"/>
  <c r="J330" i="34"/>
  <c r="H330" i="34"/>
  <c r="J329" i="34"/>
  <c r="H329" i="34"/>
  <c r="J328" i="34"/>
  <c r="H328" i="34"/>
  <c r="J327" i="34"/>
  <c r="H327" i="34"/>
  <c r="J326" i="34"/>
  <c r="H326" i="34"/>
  <c r="J325" i="34"/>
  <c r="H325" i="34"/>
  <c r="J324" i="34"/>
  <c r="H324" i="34"/>
  <c r="J323" i="34"/>
  <c r="H323" i="34"/>
  <c r="J322" i="34"/>
  <c r="H322" i="34"/>
  <c r="J321" i="34"/>
  <c r="H321" i="34"/>
  <c r="J320" i="34"/>
  <c r="H320" i="34"/>
  <c r="J319" i="34"/>
  <c r="H319" i="34"/>
  <c r="J318" i="34"/>
  <c r="H318" i="34"/>
  <c r="J317" i="34"/>
  <c r="H317" i="34"/>
  <c r="J316" i="34"/>
  <c r="H316" i="34"/>
  <c r="J315" i="34"/>
  <c r="H315" i="34"/>
  <c r="J314" i="34"/>
  <c r="H314" i="34"/>
  <c r="J313" i="34"/>
  <c r="H313" i="34"/>
  <c r="J312" i="34"/>
  <c r="H312" i="34"/>
  <c r="J311" i="34"/>
  <c r="H311" i="34"/>
  <c r="J310" i="34"/>
  <c r="H310" i="34"/>
  <c r="J309" i="34"/>
  <c r="H309" i="34"/>
  <c r="J308" i="34"/>
  <c r="H308" i="34"/>
  <c r="J307" i="34"/>
  <c r="H307" i="34"/>
  <c r="J306" i="34"/>
  <c r="H306" i="34"/>
  <c r="J305" i="34"/>
  <c r="H305" i="34"/>
  <c r="J304" i="34"/>
  <c r="H304" i="34"/>
  <c r="J303" i="34"/>
  <c r="H303" i="34"/>
  <c r="J302" i="34"/>
  <c r="H302" i="34"/>
  <c r="J301" i="34"/>
  <c r="H301" i="34"/>
  <c r="J300" i="34"/>
  <c r="H300" i="34"/>
  <c r="J299" i="34"/>
  <c r="H299" i="34"/>
  <c r="J298" i="34"/>
  <c r="H298" i="34"/>
  <c r="J297" i="34"/>
  <c r="H297" i="34"/>
  <c r="J296" i="34"/>
  <c r="H296" i="34"/>
  <c r="J295" i="34"/>
  <c r="H295" i="34"/>
  <c r="J294" i="34"/>
  <c r="H294" i="34"/>
  <c r="J293" i="34"/>
  <c r="H293" i="34"/>
  <c r="J292" i="34"/>
  <c r="H292" i="34"/>
  <c r="J291" i="34"/>
  <c r="H291" i="34"/>
  <c r="J290" i="34"/>
  <c r="H290" i="34"/>
  <c r="J289" i="34"/>
  <c r="H289" i="34"/>
  <c r="J288" i="34"/>
  <c r="H288" i="34"/>
  <c r="J287" i="34"/>
  <c r="H287" i="34"/>
  <c r="J286" i="34"/>
  <c r="H286" i="34"/>
  <c r="J285" i="34"/>
  <c r="H285" i="34"/>
  <c r="J284" i="34"/>
  <c r="H284" i="34"/>
  <c r="J283" i="34"/>
  <c r="H283" i="34"/>
  <c r="J282" i="34"/>
  <c r="H282" i="34"/>
  <c r="J281" i="34"/>
  <c r="H281" i="34"/>
  <c r="J280" i="34"/>
  <c r="H280" i="34"/>
  <c r="J279" i="34"/>
  <c r="H279" i="34"/>
  <c r="J278" i="34"/>
  <c r="H278" i="34"/>
  <c r="J277" i="34"/>
  <c r="H277" i="34"/>
  <c r="J276" i="34"/>
  <c r="H276" i="34"/>
  <c r="J275" i="34"/>
  <c r="H275" i="34"/>
  <c r="J274" i="34"/>
  <c r="H274" i="34"/>
  <c r="J273" i="34"/>
  <c r="H273" i="34"/>
  <c r="J272" i="34"/>
  <c r="H272" i="34"/>
  <c r="J271" i="34"/>
  <c r="H271" i="34"/>
  <c r="J270" i="34"/>
  <c r="H270" i="34"/>
  <c r="J269" i="34"/>
  <c r="H269" i="34"/>
  <c r="J268" i="34"/>
  <c r="H268" i="34"/>
  <c r="J267" i="34"/>
  <c r="H267" i="34"/>
  <c r="J266" i="34"/>
  <c r="H266" i="34"/>
  <c r="J265" i="34"/>
  <c r="H265" i="34"/>
  <c r="J264" i="34"/>
  <c r="H264" i="34"/>
  <c r="J263" i="34"/>
  <c r="H263" i="34"/>
  <c r="J262" i="34"/>
  <c r="H262" i="34"/>
  <c r="J261" i="34"/>
  <c r="H261" i="34"/>
  <c r="J260" i="34"/>
  <c r="H260" i="34"/>
  <c r="J259" i="34"/>
  <c r="H259" i="34"/>
  <c r="J258" i="34"/>
  <c r="H258" i="34"/>
  <c r="J257" i="34"/>
  <c r="H257" i="34"/>
  <c r="J256" i="34"/>
  <c r="H256" i="34"/>
  <c r="J255" i="34"/>
  <c r="H255" i="34"/>
  <c r="J254" i="34"/>
  <c r="H254" i="34"/>
  <c r="J253" i="34"/>
  <c r="H253" i="34"/>
  <c r="J252" i="34"/>
  <c r="H252" i="34"/>
  <c r="J251" i="34"/>
  <c r="H251" i="34"/>
  <c r="J250" i="34"/>
  <c r="H250" i="34"/>
  <c r="J249" i="34"/>
  <c r="H249" i="34"/>
  <c r="J248" i="34"/>
  <c r="H248" i="34"/>
  <c r="J247" i="34"/>
  <c r="H247" i="34"/>
  <c r="J246" i="34"/>
  <c r="H246" i="34"/>
  <c r="J245" i="34"/>
  <c r="H245" i="34"/>
  <c r="J244" i="34"/>
  <c r="H244" i="34"/>
  <c r="J243" i="34"/>
  <c r="H243" i="34"/>
  <c r="J242" i="34"/>
  <c r="H242" i="34"/>
  <c r="J241" i="34"/>
  <c r="H241" i="34"/>
  <c r="J240" i="34"/>
  <c r="H240" i="34"/>
  <c r="J239" i="34"/>
  <c r="H239" i="34"/>
  <c r="J238" i="34"/>
  <c r="H238" i="34"/>
  <c r="J237" i="34"/>
  <c r="H237" i="34"/>
  <c r="J236" i="34"/>
  <c r="H236" i="34"/>
  <c r="J235" i="34"/>
  <c r="H235" i="34"/>
  <c r="J234" i="34"/>
  <c r="H234" i="34"/>
  <c r="J233" i="34"/>
  <c r="H233" i="34"/>
  <c r="J232" i="34"/>
  <c r="H232" i="34"/>
  <c r="J231" i="34"/>
  <c r="H231" i="34"/>
  <c r="J230" i="34"/>
  <c r="H230" i="34"/>
  <c r="J229" i="34"/>
  <c r="H229" i="34"/>
  <c r="J228" i="34"/>
  <c r="H228" i="34"/>
  <c r="J227" i="34"/>
  <c r="H227" i="34"/>
  <c r="J226" i="34"/>
  <c r="H226" i="34"/>
  <c r="J225" i="34"/>
  <c r="H225" i="34"/>
  <c r="J224" i="34"/>
  <c r="H224" i="34"/>
  <c r="J223" i="34"/>
  <c r="H223" i="34"/>
  <c r="J222" i="34"/>
  <c r="H222" i="34"/>
  <c r="J221" i="34"/>
  <c r="H221" i="34"/>
  <c r="J220" i="34"/>
  <c r="H220" i="34"/>
  <c r="J219" i="34"/>
  <c r="H219" i="34"/>
  <c r="J218" i="34"/>
  <c r="H218" i="34"/>
  <c r="J217" i="34"/>
  <c r="H217" i="34"/>
  <c r="J216" i="34"/>
  <c r="H216" i="34"/>
  <c r="J215" i="34"/>
  <c r="H215" i="34"/>
  <c r="J214" i="34"/>
  <c r="H214" i="34"/>
  <c r="J213" i="34"/>
  <c r="H213" i="34"/>
  <c r="J212" i="34"/>
  <c r="H212" i="34"/>
  <c r="J211" i="34"/>
  <c r="H211" i="34"/>
  <c r="J210" i="34"/>
  <c r="H210" i="34"/>
  <c r="J209" i="34"/>
  <c r="H209" i="34"/>
  <c r="J208" i="34"/>
  <c r="H208" i="34"/>
  <c r="J207" i="34"/>
  <c r="H207" i="34"/>
  <c r="J206" i="34"/>
  <c r="H206" i="34"/>
  <c r="J205" i="34"/>
  <c r="H205" i="34"/>
  <c r="J204" i="34"/>
  <c r="H204" i="34"/>
  <c r="J203" i="34"/>
  <c r="H203" i="34"/>
  <c r="J202" i="34"/>
  <c r="H202" i="34"/>
  <c r="J201" i="34"/>
  <c r="H201" i="34"/>
  <c r="J200" i="34"/>
  <c r="H200" i="34"/>
  <c r="J199" i="34"/>
  <c r="H199" i="34"/>
  <c r="J198" i="34"/>
  <c r="H198" i="34"/>
  <c r="J197" i="34"/>
  <c r="H197" i="34"/>
  <c r="J196" i="34"/>
  <c r="H196" i="34"/>
  <c r="J195" i="34"/>
  <c r="H195" i="34"/>
  <c r="J194" i="34"/>
  <c r="H194" i="34"/>
  <c r="J193" i="34"/>
  <c r="H193" i="34"/>
  <c r="J192" i="34"/>
  <c r="H192" i="34"/>
  <c r="J191" i="34"/>
  <c r="H191" i="34"/>
  <c r="J190" i="34"/>
  <c r="H190" i="34"/>
  <c r="J189" i="34"/>
  <c r="H189" i="34"/>
  <c r="J188" i="34"/>
  <c r="H188" i="34"/>
  <c r="J187" i="34"/>
  <c r="H187" i="34"/>
  <c r="J186" i="34"/>
  <c r="H186" i="34"/>
  <c r="J185" i="34"/>
  <c r="H185" i="34"/>
  <c r="J184" i="34"/>
  <c r="H184" i="34"/>
  <c r="J183" i="34"/>
  <c r="H183" i="34"/>
  <c r="J182" i="34"/>
  <c r="H182" i="34"/>
  <c r="J181" i="34"/>
  <c r="H181" i="34"/>
  <c r="J180" i="34"/>
  <c r="H180" i="34"/>
  <c r="J179" i="34"/>
  <c r="H179" i="34"/>
  <c r="J178" i="34"/>
  <c r="H178" i="34"/>
  <c r="J177" i="34"/>
  <c r="H177" i="34"/>
  <c r="J176" i="34"/>
  <c r="H176" i="34"/>
  <c r="J175" i="34"/>
  <c r="H175" i="34"/>
  <c r="J174" i="34"/>
  <c r="H174" i="34"/>
  <c r="J173" i="34"/>
  <c r="H173" i="34"/>
  <c r="J172" i="34"/>
  <c r="H172" i="34"/>
  <c r="J171" i="34"/>
  <c r="H171" i="34"/>
  <c r="J170" i="34"/>
  <c r="H170" i="34"/>
  <c r="J169" i="34"/>
  <c r="H169" i="34"/>
  <c r="J168" i="34"/>
  <c r="H168" i="34"/>
  <c r="J167" i="34"/>
  <c r="H167" i="34"/>
  <c r="J166" i="34"/>
  <c r="H166" i="34"/>
  <c r="J165" i="34"/>
  <c r="H165" i="34"/>
  <c r="J164" i="34"/>
  <c r="H164" i="34"/>
  <c r="J163" i="34"/>
  <c r="H163" i="34"/>
  <c r="J162" i="34"/>
  <c r="H162" i="34"/>
  <c r="J161" i="34"/>
  <c r="H161" i="34"/>
  <c r="J160" i="34"/>
  <c r="H160" i="34"/>
  <c r="J159" i="34"/>
  <c r="H159" i="34"/>
  <c r="J158" i="34"/>
  <c r="H158" i="34"/>
  <c r="J157" i="34"/>
  <c r="H157" i="34"/>
  <c r="J156" i="34"/>
  <c r="H156" i="34"/>
  <c r="J155" i="34"/>
  <c r="H155" i="34"/>
  <c r="J154" i="34"/>
  <c r="H154" i="34"/>
  <c r="J153" i="34"/>
  <c r="H153" i="34"/>
  <c r="J152" i="34"/>
  <c r="H152" i="34"/>
  <c r="J151" i="34"/>
  <c r="H151" i="34"/>
  <c r="J150" i="34"/>
  <c r="H150" i="34"/>
  <c r="J149" i="34"/>
  <c r="H149" i="34"/>
  <c r="J148" i="34"/>
  <c r="H148" i="34"/>
  <c r="J147" i="34"/>
  <c r="H147" i="34"/>
  <c r="J146" i="34"/>
  <c r="H146" i="34"/>
  <c r="J145" i="34"/>
  <c r="H145" i="34"/>
  <c r="J144" i="34"/>
  <c r="H144" i="34"/>
  <c r="J143" i="34"/>
  <c r="H143" i="34"/>
  <c r="J142" i="34"/>
  <c r="H142" i="34"/>
  <c r="J141" i="34"/>
  <c r="H141" i="34"/>
  <c r="J140" i="34"/>
  <c r="H140" i="34"/>
  <c r="J139" i="34"/>
  <c r="H139" i="34"/>
  <c r="J138" i="34"/>
  <c r="H138" i="34"/>
  <c r="J137" i="34"/>
  <c r="H137" i="34"/>
  <c r="J136" i="34"/>
  <c r="H136" i="34"/>
  <c r="J135" i="34"/>
  <c r="H135" i="34"/>
  <c r="J134" i="34"/>
  <c r="H134" i="34"/>
  <c r="J133" i="34"/>
  <c r="H133" i="34"/>
  <c r="J132" i="34"/>
  <c r="H132" i="34"/>
  <c r="J131" i="34"/>
  <c r="H131" i="34"/>
  <c r="J130" i="34"/>
  <c r="H130" i="34"/>
  <c r="J129" i="34"/>
  <c r="H129" i="34"/>
  <c r="J128" i="34"/>
  <c r="H128" i="34"/>
  <c r="J127" i="34"/>
  <c r="H127" i="34"/>
  <c r="J126" i="34"/>
  <c r="H126" i="34"/>
  <c r="J125" i="34"/>
  <c r="H125" i="34"/>
  <c r="J124" i="34"/>
  <c r="H124" i="34"/>
  <c r="J123" i="34"/>
  <c r="H123" i="34"/>
  <c r="J122" i="34"/>
  <c r="H122" i="34"/>
  <c r="J121" i="34"/>
  <c r="H121" i="34"/>
  <c r="J120" i="34"/>
  <c r="H120" i="34"/>
  <c r="J119" i="34"/>
  <c r="H119" i="34"/>
  <c r="J118" i="34"/>
  <c r="H118" i="34"/>
  <c r="J117" i="34"/>
  <c r="H117" i="34"/>
  <c r="J116" i="34"/>
  <c r="H116" i="34"/>
  <c r="J115" i="34"/>
  <c r="H115" i="34"/>
  <c r="J114" i="34"/>
  <c r="H114" i="34"/>
  <c r="J113" i="34"/>
  <c r="H113" i="34"/>
  <c r="J112" i="34"/>
  <c r="H112" i="34"/>
  <c r="J111" i="34"/>
  <c r="H111" i="34"/>
  <c r="J110" i="34"/>
  <c r="H110" i="34"/>
  <c r="J109" i="34"/>
  <c r="H109" i="34"/>
  <c r="J108" i="34"/>
  <c r="H108" i="34"/>
  <c r="J107" i="34"/>
  <c r="H107" i="34"/>
  <c r="J106" i="34"/>
  <c r="H106" i="34"/>
  <c r="J105" i="34"/>
  <c r="H105" i="34"/>
  <c r="J104" i="34"/>
  <c r="H104" i="34"/>
  <c r="J103" i="34"/>
  <c r="H103" i="34"/>
  <c r="J102" i="34"/>
  <c r="H102" i="34"/>
  <c r="J101" i="34"/>
  <c r="H101" i="34"/>
  <c r="J100" i="34"/>
  <c r="H100" i="34"/>
  <c r="J99" i="34"/>
  <c r="H99" i="34"/>
  <c r="J98" i="34"/>
  <c r="H98" i="34"/>
  <c r="J97" i="34"/>
  <c r="H97" i="34"/>
  <c r="J96" i="34"/>
  <c r="H96" i="34"/>
  <c r="J95" i="34"/>
  <c r="H95" i="34"/>
  <c r="J94" i="34"/>
  <c r="H94" i="34"/>
  <c r="J93" i="34"/>
  <c r="H93" i="34"/>
  <c r="J92" i="34"/>
  <c r="H92" i="34"/>
  <c r="J91" i="34"/>
  <c r="H91" i="34"/>
  <c r="J90" i="34"/>
  <c r="H90" i="34"/>
  <c r="J89" i="34"/>
  <c r="H89" i="34"/>
  <c r="J88" i="34"/>
  <c r="H88" i="34"/>
  <c r="J87" i="34"/>
  <c r="H87" i="34"/>
  <c r="J86" i="34"/>
  <c r="H86" i="34"/>
  <c r="J85" i="34"/>
  <c r="H85" i="34"/>
  <c r="J84" i="34"/>
  <c r="H84" i="34"/>
  <c r="J83" i="34"/>
  <c r="H83" i="34"/>
  <c r="J82" i="34"/>
  <c r="H82" i="34"/>
  <c r="J81" i="34"/>
  <c r="H81" i="34"/>
  <c r="J80" i="34"/>
  <c r="H80" i="34"/>
  <c r="J79" i="34"/>
  <c r="H79" i="34"/>
  <c r="J78" i="34"/>
  <c r="H78" i="34"/>
  <c r="J77" i="34"/>
  <c r="H77" i="34"/>
  <c r="J76" i="34"/>
  <c r="H76" i="34"/>
  <c r="J75" i="34"/>
  <c r="H75" i="34"/>
  <c r="J74" i="34"/>
  <c r="H74" i="34"/>
  <c r="J73" i="34"/>
  <c r="H73" i="34"/>
  <c r="J72" i="34"/>
  <c r="H72" i="34"/>
  <c r="J71" i="34"/>
  <c r="H71" i="34"/>
  <c r="J70" i="34"/>
  <c r="H70" i="34"/>
  <c r="J69" i="34"/>
  <c r="H69" i="34"/>
  <c r="J68" i="34"/>
  <c r="H68" i="34"/>
  <c r="J67" i="34"/>
  <c r="H67" i="34"/>
  <c r="J66" i="34"/>
  <c r="H66" i="34"/>
  <c r="J65" i="34"/>
  <c r="H65" i="34"/>
  <c r="J64" i="34"/>
  <c r="H64" i="34"/>
  <c r="J63" i="34"/>
  <c r="H63" i="34"/>
  <c r="J62" i="34"/>
  <c r="H62" i="34"/>
  <c r="J61" i="34"/>
  <c r="H61" i="34"/>
  <c r="J60" i="34"/>
  <c r="H60" i="34"/>
  <c r="J59" i="34"/>
  <c r="H59" i="34"/>
  <c r="J58" i="34"/>
  <c r="H58" i="34"/>
  <c r="J57" i="34"/>
  <c r="H57" i="34"/>
  <c r="J56" i="34"/>
  <c r="H56" i="34"/>
  <c r="J55" i="34"/>
  <c r="H55" i="34"/>
  <c r="J54" i="34"/>
  <c r="H54" i="34"/>
  <c r="J53" i="34"/>
  <c r="H53" i="34"/>
  <c r="J52" i="34"/>
  <c r="H52" i="34"/>
  <c r="N51" i="34"/>
  <c r="J51" i="34"/>
  <c r="H51" i="34"/>
  <c r="J50" i="34"/>
  <c r="H50" i="34"/>
  <c r="N49" i="34"/>
  <c r="J49" i="34"/>
  <c r="H49" i="34"/>
  <c r="J48" i="34"/>
  <c r="H48" i="34"/>
  <c r="J47" i="34"/>
  <c r="H47" i="34"/>
  <c r="J46" i="34"/>
  <c r="H46" i="34"/>
  <c r="J45" i="34"/>
  <c r="H45" i="34"/>
  <c r="J44" i="34"/>
  <c r="H44" i="34"/>
  <c r="J43" i="34"/>
  <c r="H43" i="34"/>
  <c r="J42" i="34"/>
  <c r="H42" i="34"/>
  <c r="J41" i="34"/>
  <c r="H41" i="34"/>
  <c r="J40" i="34"/>
  <c r="H40" i="34"/>
  <c r="J39" i="34"/>
  <c r="H39" i="34"/>
  <c r="J38" i="34"/>
  <c r="H38" i="34"/>
  <c r="J37" i="34"/>
  <c r="H37" i="34"/>
  <c r="J36" i="34"/>
  <c r="H36" i="34"/>
  <c r="J35" i="34"/>
  <c r="H35" i="34"/>
  <c r="J34" i="34"/>
  <c r="H34" i="34"/>
  <c r="J33" i="34"/>
  <c r="H33" i="34"/>
  <c r="J32" i="34"/>
  <c r="H32" i="34"/>
  <c r="J31" i="34"/>
  <c r="H31" i="34"/>
  <c r="P30" i="34"/>
  <c r="O30" i="34"/>
  <c r="N30" i="34"/>
  <c r="M30" i="34"/>
  <c r="J30" i="34"/>
  <c r="H30" i="34"/>
  <c r="Q29" i="34"/>
  <c r="J29" i="34"/>
  <c r="H29" i="34"/>
  <c r="Q28" i="34"/>
  <c r="J28" i="34"/>
  <c r="H28" i="34"/>
  <c r="Q27" i="34"/>
  <c r="J27" i="34"/>
  <c r="H27" i="34"/>
  <c r="Q26" i="34"/>
  <c r="J26" i="34"/>
  <c r="H26" i="34"/>
  <c r="Q25" i="34"/>
  <c r="J25" i="34"/>
  <c r="H25" i="34"/>
  <c r="Q24" i="34"/>
  <c r="J24" i="34"/>
  <c r="H24" i="34"/>
  <c r="J23" i="34"/>
  <c r="H23" i="34"/>
  <c r="J22" i="34"/>
  <c r="H22" i="34"/>
  <c r="J21" i="34"/>
  <c r="H21" i="34"/>
  <c r="J20" i="34"/>
  <c r="H20" i="34"/>
  <c r="J19" i="34"/>
  <c r="H19" i="34"/>
  <c r="J18" i="34"/>
  <c r="H18" i="34"/>
  <c r="J17" i="34"/>
  <c r="H17" i="34"/>
  <c r="J16" i="34"/>
  <c r="H16" i="34"/>
  <c r="J15" i="34"/>
  <c r="H15" i="34"/>
  <c r="J14" i="34"/>
  <c r="H14" i="34"/>
  <c r="J13" i="34"/>
  <c r="H13" i="34"/>
  <c r="J12" i="34"/>
  <c r="H12" i="34"/>
  <c r="J11" i="34"/>
  <c r="H11" i="34"/>
  <c r="J10" i="34"/>
  <c r="H10" i="34"/>
  <c r="J9" i="34"/>
  <c r="H9" i="34"/>
  <c r="J8" i="34"/>
  <c r="H8" i="34"/>
  <c r="J7" i="34"/>
  <c r="H7" i="34"/>
  <c r="J6" i="34"/>
  <c r="H6" i="34"/>
  <c r="J5" i="34"/>
  <c r="H5" i="34"/>
  <c r="J4" i="34"/>
  <c r="H4" i="34"/>
  <c r="J3" i="34"/>
  <c r="H3" i="34"/>
  <c r="J2" i="34"/>
  <c r="H2" i="34"/>
  <c r="J1001" i="33"/>
  <c r="H1001" i="33"/>
  <c r="J1000" i="33"/>
  <c r="H1000" i="33"/>
  <c r="J999" i="33"/>
  <c r="H999" i="33"/>
  <c r="J998" i="33"/>
  <c r="H998" i="33"/>
  <c r="J997" i="33"/>
  <c r="H997" i="33"/>
  <c r="J996" i="33"/>
  <c r="H996" i="33"/>
  <c r="J995" i="33"/>
  <c r="H995" i="33"/>
  <c r="J994" i="33"/>
  <c r="H994" i="33"/>
  <c r="J993" i="33"/>
  <c r="H993" i="33"/>
  <c r="J992" i="33"/>
  <c r="H992" i="33"/>
  <c r="J991" i="33"/>
  <c r="H991" i="33"/>
  <c r="J990" i="33"/>
  <c r="H990" i="33"/>
  <c r="J989" i="33"/>
  <c r="H989" i="33"/>
  <c r="J988" i="33"/>
  <c r="H988" i="33"/>
  <c r="J987" i="33"/>
  <c r="H987" i="33"/>
  <c r="J986" i="33"/>
  <c r="H986" i="33"/>
  <c r="J985" i="33"/>
  <c r="H985" i="33"/>
  <c r="J984" i="33"/>
  <c r="H984" i="33"/>
  <c r="J983" i="33"/>
  <c r="H983" i="33"/>
  <c r="J982" i="33"/>
  <c r="H982" i="33"/>
  <c r="J981" i="33"/>
  <c r="H981" i="33"/>
  <c r="J980" i="33"/>
  <c r="H980" i="33"/>
  <c r="J979" i="33"/>
  <c r="H979" i="33"/>
  <c r="J978" i="33"/>
  <c r="H978" i="33"/>
  <c r="J977" i="33"/>
  <c r="H977" i="33"/>
  <c r="J976" i="33"/>
  <c r="H976" i="33"/>
  <c r="J975" i="33"/>
  <c r="H975" i="33"/>
  <c r="J974" i="33"/>
  <c r="H974" i="33"/>
  <c r="J973" i="33"/>
  <c r="H973" i="33"/>
  <c r="J972" i="33"/>
  <c r="H972" i="33"/>
  <c r="J971" i="33"/>
  <c r="H971" i="33"/>
  <c r="J970" i="33"/>
  <c r="H970" i="33"/>
  <c r="J969" i="33"/>
  <c r="H969" i="33"/>
  <c r="J968" i="33"/>
  <c r="H968" i="33"/>
  <c r="J967" i="33"/>
  <c r="H967" i="33"/>
  <c r="J966" i="33"/>
  <c r="H966" i="33"/>
  <c r="J965" i="33"/>
  <c r="H965" i="33"/>
  <c r="J964" i="33"/>
  <c r="H964" i="33"/>
  <c r="J963" i="33"/>
  <c r="H963" i="33"/>
  <c r="J962" i="33"/>
  <c r="H962" i="33"/>
  <c r="J961" i="33"/>
  <c r="H961" i="33"/>
  <c r="J960" i="33"/>
  <c r="H960" i="33"/>
  <c r="J959" i="33"/>
  <c r="H959" i="33"/>
  <c r="J958" i="33"/>
  <c r="H958" i="33"/>
  <c r="J957" i="33"/>
  <c r="H957" i="33"/>
  <c r="J956" i="33"/>
  <c r="H956" i="33"/>
  <c r="J955" i="33"/>
  <c r="H955" i="33"/>
  <c r="J954" i="33"/>
  <c r="H954" i="33"/>
  <c r="J953" i="33"/>
  <c r="H953" i="33"/>
  <c r="J952" i="33"/>
  <c r="H952" i="33"/>
  <c r="J951" i="33"/>
  <c r="H951" i="33"/>
  <c r="J950" i="33"/>
  <c r="H950" i="33"/>
  <c r="J949" i="33"/>
  <c r="H949" i="33"/>
  <c r="J948" i="33"/>
  <c r="H948" i="33"/>
  <c r="J947" i="33"/>
  <c r="H947" i="33"/>
  <c r="J946" i="33"/>
  <c r="H946" i="33"/>
  <c r="J945" i="33"/>
  <c r="H945" i="33"/>
  <c r="J944" i="33"/>
  <c r="H944" i="33"/>
  <c r="J943" i="33"/>
  <c r="H943" i="33"/>
  <c r="J942" i="33"/>
  <c r="H942" i="33"/>
  <c r="J941" i="33"/>
  <c r="H941" i="33"/>
  <c r="J940" i="33"/>
  <c r="H940" i="33"/>
  <c r="J939" i="33"/>
  <c r="H939" i="33"/>
  <c r="J938" i="33"/>
  <c r="H938" i="33"/>
  <c r="J937" i="33"/>
  <c r="H937" i="33"/>
  <c r="J936" i="33"/>
  <c r="H936" i="33"/>
  <c r="J935" i="33"/>
  <c r="H935" i="33"/>
  <c r="J934" i="33"/>
  <c r="H934" i="33"/>
  <c r="J933" i="33"/>
  <c r="H933" i="33"/>
  <c r="J932" i="33"/>
  <c r="H932" i="33"/>
  <c r="J931" i="33"/>
  <c r="H931" i="33"/>
  <c r="J930" i="33"/>
  <c r="H930" i="33"/>
  <c r="J929" i="33"/>
  <c r="H929" i="33"/>
  <c r="J928" i="33"/>
  <c r="H928" i="33"/>
  <c r="J927" i="33"/>
  <c r="H927" i="33"/>
  <c r="J926" i="33"/>
  <c r="H926" i="33"/>
  <c r="J925" i="33"/>
  <c r="H925" i="33"/>
  <c r="J924" i="33"/>
  <c r="H924" i="33"/>
  <c r="J923" i="33"/>
  <c r="H923" i="33"/>
  <c r="J922" i="33"/>
  <c r="H922" i="33"/>
  <c r="J921" i="33"/>
  <c r="H921" i="33"/>
  <c r="J920" i="33"/>
  <c r="H920" i="33"/>
  <c r="J919" i="33"/>
  <c r="H919" i="33"/>
  <c r="J918" i="33"/>
  <c r="H918" i="33"/>
  <c r="J917" i="33"/>
  <c r="H917" i="33"/>
  <c r="J916" i="33"/>
  <c r="H916" i="33"/>
  <c r="J915" i="33"/>
  <c r="H915" i="33"/>
  <c r="J914" i="33"/>
  <c r="H914" i="33"/>
  <c r="J913" i="33"/>
  <c r="H913" i="33"/>
  <c r="J912" i="33"/>
  <c r="H912" i="33"/>
  <c r="J911" i="33"/>
  <c r="H911" i="33"/>
  <c r="J910" i="33"/>
  <c r="H910" i="33"/>
  <c r="J909" i="33"/>
  <c r="H909" i="33"/>
  <c r="J908" i="33"/>
  <c r="H908" i="33"/>
  <c r="J907" i="33"/>
  <c r="H907" i="33"/>
  <c r="J906" i="33"/>
  <c r="H906" i="33"/>
  <c r="J905" i="33"/>
  <c r="H905" i="33"/>
  <c r="J904" i="33"/>
  <c r="H904" i="33"/>
  <c r="J903" i="33"/>
  <c r="H903" i="33"/>
  <c r="J902" i="33"/>
  <c r="H902" i="33"/>
  <c r="J901" i="33"/>
  <c r="H901" i="33"/>
  <c r="J900" i="33"/>
  <c r="H900" i="33"/>
  <c r="J899" i="33"/>
  <c r="H899" i="33"/>
  <c r="J898" i="33"/>
  <c r="H898" i="33"/>
  <c r="J897" i="33"/>
  <c r="H897" i="33"/>
  <c r="J896" i="33"/>
  <c r="H896" i="33"/>
  <c r="J895" i="33"/>
  <c r="H895" i="33"/>
  <c r="J894" i="33"/>
  <c r="H894" i="33"/>
  <c r="J893" i="33"/>
  <c r="H893" i="33"/>
  <c r="J892" i="33"/>
  <c r="H892" i="33"/>
  <c r="J891" i="33"/>
  <c r="H891" i="33"/>
  <c r="J890" i="33"/>
  <c r="H890" i="33"/>
  <c r="J889" i="33"/>
  <c r="H889" i="33"/>
  <c r="J888" i="33"/>
  <c r="H888" i="33"/>
  <c r="J887" i="33"/>
  <c r="H887" i="33"/>
  <c r="J886" i="33"/>
  <c r="H886" i="33"/>
  <c r="J885" i="33"/>
  <c r="H885" i="33"/>
  <c r="J884" i="33"/>
  <c r="H884" i="33"/>
  <c r="J883" i="33"/>
  <c r="H883" i="33"/>
  <c r="J882" i="33"/>
  <c r="H882" i="33"/>
  <c r="J881" i="33"/>
  <c r="H881" i="33"/>
  <c r="J880" i="33"/>
  <c r="H880" i="33"/>
  <c r="J879" i="33"/>
  <c r="H879" i="33"/>
  <c r="J878" i="33"/>
  <c r="H878" i="33"/>
  <c r="J877" i="33"/>
  <c r="H877" i="33"/>
  <c r="J876" i="33"/>
  <c r="H876" i="33"/>
  <c r="J875" i="33"/>
  <c r="H875" i="33"/>
  <c r="J874" i="33"/>
  <c r="H874" i="33"/>
  <c r="J873" i="33"/>
  <c r="H873" i="33"/>
  <c r="J872" i="33"/>
  <c r="H872" i="33"/>
  <c r="J871" i="33"/>
  <c r="H871" i="33"/>
  <c r="J870" i="33"/>
  <c r="H870" i="33"/>
  <c r="J869" i="33"/>
  <c r="H869" i="33"/>
  <c r="J868" i="33"/>
  <c r="H868" i="33"/>
  <c r="J867" i="33"/>
  <c r="H867" i="33"/>
  <c r="J866" i="33"/>
  <c r="H866" i="33"/>
  <c r="J865" i="33"/>
  <c r="H865" i="33"/>
  <c r="J864" i="33"/>
  <c r="H864" i="33"/>
  <c r="J863" i="33"/>
  <c r="H863" i="33"/>
  <c r="J862" i="33"/>
  <c r="H862" i="33"/>
  <c r="J861" i="33"/>
  <c r="H861" i="33"/>
  <c r="J860" i="33"/>
  <c r="H860" i="33"/>
  <c r="J859" i="33"/>
  <c r="H859" i="33"/>
  <c r="J858" i="33"/>
  <c r="H858" i="33"/>
  <c r="J857" i="33"/>
  <c r="H857" i="33"/>
  <c r="J856" i="33"/>
  <c r="H856" i="33"/>
  <c r="J855" i="33"/>
  <c r="H855" i="33"/>
  <c r="J854" i="33"/>
  <c r="H854" i="33"/>
  <c r="J853" i="33"/>
  <c r="H853" i="33"/>
  <c r="J852" i="33"/>
  <c r="H852" i="33"/>
  <c r="J851" i="33"/>
  <c r="H851" i="33"/>
  <c r="J850" i="33"/>
  <c r="H850" i="33"/>
  <c r="J849" i="33"/>
  <c r="H849" i="33"/>
  <c r="J848" i="33"/>
  <c r="H848" i="33"/>
  <c r="J847" i="33"/>
  <c r="H847" i="33"/>
  <c r="J846" i="33"/>
  <c r="H846" i="33"/>
  <c r="J845" i="33"/>
  <c r="H845" i="33"/>
  <c r="J844" i="33"/>
  <c r="H844" i="33"/>
  <c r="J843" i="33"/>
  <c r="H843" i="33"/>
  <c r="J842" i="33"/>
  <c r="H842" i="33"/>
  <c r="J841" i="33"/>
  <c r="H841" i="33"/>
  <c r="J840" i="33"/>
  <c r="H840" i="33"/>
  <c r="J839" i="33"/>
  <c r="H839" i="33"/>
  <c r="J838" i="33"/>
  <c r="H838" i="33"/>
  <c r="J837" i="33"/>
  <c r="H837" i="33"/>
  <c r="J836" i="33"/>
  <c r="H836" i="33"/>
  <c r="J835" i="33"/>
  <c r="H835" i="33"/>
  <c r="J834" i="33"/>
  <c r="H834" i="33"/>
  <c r="J833" i="33"/>
  <c r="H833" i="33"/>
  <c r="J832" i="33"/>
  <c r="H832" i="33"/>
  <c r="J831" i="33"/>
  <c r="H831" i="33"/>
  <c r="J830" i="33"/>
  <c r="H830" i="33"/>
  <c r="J829" i="33"/>
  <c r="H829" i="33"/>
  <c r="J828" i="33"/>
  <c r="H828" i="33"/>
  <c r="J827" i="33"/>
  <c r="H827" i="33"/>
  <c r="J826" i="33"/>
  <c r="H826" i="33"/>
  <c r="J825" i="33"/>
  <c r="H825" i="33"/>
  <c r="J824" i="33"/>
  <c r="H824" i="33"/>
  <c r="J823" i="33"/>
  <c r="H823" i="33"/>
  <c r="J822" i="33"/>
  <c r="H822" i="33"/>
  <c r="J821" i="33"/>
  <c r="H821" i="33"/>
  <c r="J820" i="33"/>
  <c r="H820" i="33"/>
  <c r="J819" i="33"/>
  <c r="H819" i="33"/>
  <c r="J818" i="33"/>
  <c r="H818" i="33"/>
  <c r="J817" i="33"/>
  <c r="H817" i="33"/>
  <c r="J816" i="33"/>
  <c r="H816" i="33"/>
  <c r="J815" i="33"/>
  <c r="H815" i="33"/>
  <c r="J814" i="33"/>
  <c r="H814" i="33"/>
  <c r="J813" i="33"/>
  <c r="H813" i="33"/>
  <c r="J812" i="33"/>
  <c r="H812" i="33"/>
  <c r="J811" i="33"/>
  <c r="H811" i="33"/>
  <c r="J810" i="33"/>
  <c r="H810" i="33"/>
  <c r="J809" i="33"/>
  <c r="H809" i="33"/>
  <c r="J808" i="33"/>
  <c r="H808" i="33"/>
  <c r="J807" i="33"/>
  <c r="H807" i="33"/>
  <c r="J806" i="33"/>
  <c r="H806" i="33"/>
  <c r="J805" i="33"/>
  <c r="H805" i="33"/>
  <c r="J804" i="33"/>
  <c r="H804" i="33"/>
  <c r="J803" i="33"/>
  <c r="H803" i="33"/>
  <c r="J802" i="33"/>
  <c r="H802" i="33"/>
  <c r="J801" i="33"/>
  <c r="H801" i="33"/>
  <c r="J800" i="33"/>
  <c r="H800" i="33"/>
  <c r="J799" i="33"/>
  <c r="H799" i="33"/>
  <c r="J798" i="33"/>
  <c r="H798" i="33"/>
  <c r="J797" i="33"/>
  <c r="H797" i="33"/>
  <c r="J796" i="33"/>
  <c r="H796" i="33"/>
  <c r="J795" i="33"/>
  <c r="H795" i="33"/>
  <c r="J794" i="33"/>
  <c r="H794" i="33"/>
  <c r="J793" i="33"/>
  <c r="H793" i="33"/>
  <c r="J792" i="33"/>
  <c r="H792" i="33"/>
  <c r="J791" i="33"/>
  <c r="H791" i="33"/>
  <c r="J790" i="33"/>
  <c r="H790" i="33"/>
  <c r="J789" i="33"/>
  <c r="H789" i="33"/>
  <c r="J788" i="33"/>
  <c r="H788" i="33"/>
  <c r="J787" i="33"/>
  <c r="H787" i="33"/>
  <c r="J786" i="33"/>
  <c r="H786" i="33"/>
  <c r="J785" i="33"/>
  <c r="H785" i="33"/>
  <c r="J784" i="33"/>
  <c r="H784" i="33"/>
  <c r="J783" i="33"/>
  <c r="H783" i="33"/>
  <c r="J782" i="33"/>
  <c r="H782" i="33"/>
  <c r="J781" i="33"/>
  <c r="H781" i="33"/>
  <c r="J780" i="33"/>
  <c r="H780" i="33"/>
  <c r="J779" i="33"/>
  <c r="H779" i="33"/>
  <c r="J778" i="33"/>
  <c r="H778" i="33"/>
  <c r="J777" i="33"/>
  <c r="H777" i="33"/>
  <c r="J776" i="33"/>
  <c r="H776" i="33"/>
  <c r="J775" i="33"/>
  <c r="H775" i="33"/>
  <c r="J774" i="33"/>
  <c r="H774" i="33"/>
  <c r="J773" i="33"/>
  <c r="H773" i="33"/>
  <c r="J772" i="33"/>
  <c r="H772" i="33"/>
  <c r="J771" i="33"/>
  <c r="H771" i="33"/>
  <c r="J770" i="33"/>
  <c r="H770" i="33"/>
  <c r="J769" i="33"/>
  <c r="H769" i="33"/>
  <c r="J768" i="33"/>
  <c r="H768" i="33"/>
  <c r="J767" i="33"/>
  <c r="H767" i="33"/>
  <c r="J766" i="33"/>
  <c r="H766" i="33"/>
  <c r="J765" i="33"/>
  <c r="H765" i="33"/>
  <c r="J764" i="33"/>
  <c r="H764" i="33"/>
  <c r="J763" i="33"/>
  <c r="H763" i="33"/>
  <c r="J762" i="33"/>
  <c r="H762" i="33"/>
  <c r="J761" i="33"/>
  <c r="H761" i="33"/>
  <c r="J760" i="33"/>
  <c r="H760" i="33"/>
  <c r="J759" i="33"/>
  <c r="H759" i="33"/>
  <c r="J758" i="33"/>
  <c r="H758" i="33"/>
  <c r="J757" i="33"/>
  <c r="H757" i="33"/>
  <c r="J756" i="33"/>
  <c r="H756" i="33"/>
  <c r="J755" i="33"/>
  <c r="H755" i="33"/>
  <c r="J754" i="33"/>
  <c r="H754" i="33"/>
  <c r="J753" i="33"/>
  <c r="H753" i="33"/>
  <c r="J752" i="33"/>
  <c r="H752" i="33"/>
  <c r="J751" i="33"/>
  <c r="H751" i="33"/>
  <c r="J750" i="33"/>
  <c r="H750" i="33"/>
  <c r="J749" i="33"/>
  <c r="H749" i="33"/>
  <c r="J748" i="33"/>
  <c r="H748" i="33"/>
  <c r="J747" i="33"/>
  <c r="H747" i="33"/>
  <c r="J746" i="33"/>
  <c r="H746" i="33"/>
  <c r="J745" i="33"/>
  <c r="H745" i="33"/>
  <c r="J744" i="33"/>
  <c r="H744" i="33"/>
  <c r="J743" i="33"/>
  <c r="H743" i="33"/>
  <c r="J742" i="33"/>
  <c r="H742" i="33"/>
  <c r="J741" i="33"/>
  <c r="H741" i="33"/>
  <c r="J740" i="33"/>
  <c r="H740" i="33"/>
  <c r="J739" i="33"/>
  <c r="H739" i="33"/>
  <c r="J738" i="33"/>
  <c r="H738" i="33"/>
  <c r="J737" i="33"/>
  <c r="H737" i="33"/>
  <c r="J736" i="33"/>
  <c r="H736" i="33"/>
  <c r="J735" i="33"/>
  <c r="H735" i="33"/>
  <c r="J734" i="33"/>
  <c r="H734" i="33"/>
  <c r="J733" i="33"/>
  <c r="H733" i="33"/>
  <c r="J732" i="33"/>
  <c r="H732" i="33"/>
  <c r="J731" i="33"/>
  <c r="H731" i="33"/>
  <c r="J730" i="33"/>
  <c r="H730" i="33"/>
  <c r="J729" i="33"/>
  <c r="H729" i="33"/>
  <c r="J728" i="33"/>
  <c r="H728" i="33"/>
  <c r="J727" i="33"/>
  <c r="H727" i="33"/>
  <c r="J726" i="33"/>
  <c r="H726" i="33"/>
  <c r="J725" i="33"/>
  <c r="H725" i="33"/>
  <c r="J724" i="33"/>
  <c r="H724" i="33"/>
  <c r="J723" i="33"/>
  <c r="H723" i="33"/>
  <c r="J722" i="33"/>
  <c r="H722" i="33"/>
  <c r="J721" i="33"/>
  <c r="H721" i="33"/>
  <c r="J720" i="33"/>
  <c r="H720" i="33"/>
  <c r="J719" i="33"/>
  <c r="H719" i="33"/>
  <c r="J718" i="33"/>
  <c r="H718" i="33"/>
  <c r="J717" i="33"/>
  <c r="H717" i="33"/>
  <c r="J716" i="33"/>
  <c r="H716" i="33"/>
  <c r="J715" i="33"/>
  <c r="H715" i="33"/>
  <c r="J714" i="33"/>
  <c r="H714" i="33"/>
  <c r="J713" i="33"/>
  <c r="H713" i="33"/>
  <c r="J712" i="33"/>
  <c r="H712" i="33"/>
  <c r="J711" i="33"/>
  <c r="H711" i="33"/>
  <c r="J710" i="33"/>
  <c r="H710" i="33"/>
  <c r="J709" i="33"/>
  <c r="H709" i="33"/>
  <c r="J708" i="33"/>
  <c r="H708" i="33"/>
  <c r="J707" i="33"/>
  <c r="H707" i="33"/>
  <c r="J706" i="33"/>
  <c r="H706" i="33"/>
  <c r="J705" i="33"/>
  <c r="H705" i="33"/>
  <c r="J704" i="33"/>
  <c r="H704" i="33"/>
  <c r="J703" i="33"/>
  <c r="H703" i="33"/>
  <c r="J702" i="33"/>
  <c r="H702" i="33"/>
  <c r="J701" i="33"/>
  <c r="H701" i="33"/>
  <c r="J700" i="33"/>
  <c r="H700" i="33"/>
  <c r="J699" i="33"/>
  <c r="H699" i="33"/>
  <c r="J698" i="33"/>
  <c r="H698" i="33"/>
  <c r="J697" i="33"/>
  <c r="H697" i="33"/>
  <c r="J696" i="33"/>
  <c r="H696" i="33"/>
  <c r="J695" i="33"/>
  <c r="H695" i="33"/>
  <c r="J694" i="33"/>
  <c r="H694" i="33"/>
  <c r="J693" i="33"/>
  <c r="H693" i="33"/>
  <c r="J692" i="33"/>
  <c r="H692" i="33"/>
  <c r="J691" i="33"/>
  <c r="H691" i="33"/>
  <c r="J690" i="33"/>
  <c r="H690" i="33"/>
  <c r="J689" i="33"/>
  <c r="H689" i="33"/>
  <c r="J688" i="33"/>
  <c r="H688" i="33"/>
  <c r="J687" i="33"/>
  <c r="H687" i="33"/>
  <c r="J686" i="33"/>
  <c r="H686" i="33"/>
  <c r="J685" i="33"/>
  <c r="H685" i="33"/>
  <c r="J684" i="33"/>
  <c r="H684" i="33"/>
  <c r="J683" i="33"/>
  <c r="H683" i="33"/>
  <c r="J682" i="33"/>
  <c r="H682" i="33"/>
  <c r="J681" i="33"/>
  <c r="H681" i="33"/>
  <c r="J680" i="33"/>
  <c r="H680" i="33"/>
  <c r="J679" i="33"/>
  <c r="H679" i="33"/>
  <c r="J678" i="33"/>
  <c r="H678" i="33"/>
  <c r="J677" i="33"/>
  <c r="H677" i="33"/>
  <c r="J676" i="33"/>
  <c r="H676" i="33"/>
  <c r="J675" i="33"/>
  <c r="H675" i="33"/>
  <c r="J674" i="33"/>
  <c r="H674" i="33"/>
  <c r="J673" i="33"/>
  <c r="H673" i="33"/>
  <c r="J672" i="33"/>
  <c r="H672" i="33"/>
  <c r="J671" i="33"/>
  <c r="H671" i="33"/>
  <c r="J670" i="33"/>
  <c r="H670" i="33"/>
  <c r="J669" i="33"/>
  <c r="H669" i="33"/>
  <c r="J668" i="33"/>
  <c r="H668" i="33"/>
  <c r="J667" i="33"/>
  <c r="H667" i="33"/>
  <c r="J666" i="33"/>
  <c r="H666" i="33"/>
  <c r="J665" i="33"/>
  <c r="H665" i="33"/>
  <c r="J664" i="33"/>
  <c r="H664" i="33"/>
  <c r="J663" i="33"/>
  <c r="H663" i="33"/>
  <c r="J662" i="33"/>
  <c r="H662" i="33"/>
  <c r="J661" i="33"/>
  <c r="H661" i="33"/>
  <c r="J660" i="33"/>
  <c r="H660" i="33"/>
  <c r="J659" i="33"/>
  <c r="H659" i="33"/>
  <c r="J658" i="33"/>
  <c r="H658" i="33"/>
  <c r="J657" i="33"/>
  <c r="H657" i="33"/>
  <c r="J656" i="33"/>
  <c r="H656" i="33"/>
  <c r="J655" i="33"/>
  <c r="H655" i="33"/>
  <c r="J654" i="33"/>
  <c r="H654" i="33"/>
  <c r="J653" i="33"/>
  <c r="H653" i="33"/>
  <c r="J652" i="33"/>
  <c r="H652" i="33"/>
  <c r="J651" i="33"/>
  <c r="H651" i="33"/>
  <c r="J650" i="33"/>
  <c r="H650" i="33"/>
  <c r="J649" i="33"/>
  <c r="H649" i="33"/>
  <c r="J648" i="33"/>
  <c r="H648" i="33"/>
  <c r="J647" i="33"/>
  <c r="H647" i="33"/>
  <c r="J646" i="33"/>
  <c r="H646" i="33"/>
  <c r="J645" i="33"/>
  <c r="H645" i="33"/>
  <c r="J644" i="33"/>
  <c r="H644" i="33"/>
  <c r="J643" i="33"/>
  <c r="H643" i="33"/>
  <c r="J642" i="33"/>
  <c r="H642" i="33"/>
  <c r="J641" i="33"/>
  <c r="H641" i="33"/>
  <c r="J640" i="33"/>
  <c r="H640" i="33"/>
  <c r="J639" i="33"/>
  <c r="H639" i="33"/>
  <c r="J638" i="33"/>
  <c r="H638" i="33"/>
  <c r="J637" i="33"/>
  <c r="H637" i="33"/>
  <c r="J636" i="33"/>
  <c r="H636" i="33"/>
  <c r="J635" i="33"/>
  <c r="H635" i="33"/>
  <c r="J634" i="33"/>
  <c r="H634" i="33"/>
  <c r="J633" i="33"/>
  <c r="H633" i="33"/>
  <c r="J632" i="33"/>
  <c r="H632" i="33"/>
  <c r="J631" i="33"/>
  <c r="H631" i="33"/>
  <c r="J630" i="33"/>
  <c r="H630" i="33"/>
  <c r="J629" i="33"/>
  <c r="H629" i="33"/>
  <c r="J628" i="33"/>
  <c r="H628" i="33"/>
  <c r="J627" i="33"/>
  <c r="H627" i="33"/>
  <c r="J626" i="33"/>
  <c r="H626" i="33"/>
  <c r="J625" i="33"/>
  <c r="H625" i="33"/>
  <c r="J624" i="33"/>
  <c r="H624" i="33"/>
  <c r="J623" i="33"/>
  <c r="H623" i="33"/>
  <c r="J622" i="33"/>
  <c r="H622" i="33"/>
  <c r="J621" i="33"/>
  <c r="H621" i="33"/>
  <c r="J620" i="33"/>
  <c r="H620" i="33"/>
  <c r="J619" i="33"/>
  <c r="H619" i="33"/>
  <c r="J618" i="33"/>
  <c r="H618" i="33"/>
  <c r="J617" i="33"/>
  <c r="H617" i="33"/>
  <c r="J616" i="33"/>
  <c r="H616" i="33"/>
  <c r="J615" i="33"/>
  <c r="H615" i="33"/>
  <c r="J614" i="33"/>
  <c r="H614" i="33"/>
  <c r="J613" i="33"/>
  <c r="H613" i="33"/>
  <c r="J612" i="33"/>
  <c r="H612" i="33"/>
  <c r="J611" i="33"/>
  <c r="H611" i="33"/>
  <c r="J610" i="33"/>
  <c r="H610" i="33"/>
  <c r="J609" i="33"/>
  <c r="H609" i="33"/>
  <c r="J608" i="33"/>
  <c r="H608" i="33"/>
  <c r="J607" i="33"/>
  <c r="H607" i="33"/>
  <c r="J606" i="33"/>
  <c r="H606" i="33"/>
  <c r="J605" i="33"/>
  <c r="H605" i="33"/>
  <c r="J604" i="33"/>
  <c r="H604" i="33"/>
  <c r="J603" i="33"/>
  <c r="H603" i="33"/>
  <c r="J602" i="33"/>
  <c r="H602" i="33"/>
  <c r="J601" i="33"/>
  <c r="H601" i="33"/>
  <c r="J600" i="33"/>
  <c r="H600" i="33"/>
  <c r="J599" i="33"/>
  <c r="H599" i="33"/>
  <c r="J598" i="33"/>
  <c r="H598" i="33"/>
  <c r="J597" i="33"/>
  <c r="H597" i="33"/>
  <c r="J596" i="33"/>
  <c r="H596" i="33"/>
  <c r="J595" i="33"/>
  <c r="H595" i="33"/>
  <c r="J594" i="33"/>
  <c r="H594" i="33"/>
  <c r="J593" i="33"/>
  <c r="H593" i="33"/>
  <c r="J592" i="33"/>
  <c r="H592" i="33"/>
  <c r="J591" i="33"/>
  <c r="H591" i="33"/>
  <c r="J590" i="33"/>
  <c r="H590" i="33"/>
  <c r="J589" i="33"/>
  <c r="H589" i="33"/>
  <c r="J588" i="33"/>
  <c r="H588" i="33"/>
  <c r="J587" i="33"/>
  <c r="H587" i="33"/>
  <c r="J586" i="33"/>
  <c r="H586" i="33"/>
  <c r="J585" i="33"/>
  <c r="H585" i="33"/>
  <c r="J584" i="33"/>
  <c r="H584" i="33"/>
  <c r="J583" i="33"/>
  <c r="H583" i="33"/>
  <c r="J582" i="33"/>
  <c r="H582" i="33"/>
  <c r="J581" i="33"/>
  <c r="H581" i="33"/>
  <c r="J580" i="33"/>
  <c r="H580" i="33"/>
  <c r="J579" i="33"/>
  <c r="H579" i="33"/>
  <c r="J578" i="33"/>
  <c r="H578" i="33"/>
  <c r="J577" i="33"/>
  <c r="H577" i="33"/>
  <c r="J576" i="33"/>
  <c r="H576" i="33"/>
  <c r="J575" i="33"/>
  <c r="H575" i="33"/>
  <c r="J574" i="33"/>
  <c r="H574" i="33"/>
  <c r="J573" i="33"/>
  <c r="H573" i="33"/>
  <c r="J572" i="33"/>
  <c r="H572" i="33"/>
  <c r="J571" i="33"/>
  <c r="H571" i="33"/>
  <c r="J570" i="33"/>
  <c r="H570" i="33"/>
  <c r="J569" i="33"/>
  <c r="H569" i="33"/>
  <c r="J568" i="33"/>
  <c r="H568" i="33"/>
  <c r="J567" i="33"/>
  <c r="H567" i="33"/>
  <c r="J566" i="33"/>
  <c r="H566" i="33"/>
  <c r="J565" i="33"/>
  <c r="H565" i="33"/>
  <c r="J564" i="33"/>
  <c r="H564" i="33"/>
  <c r="J563" i="33"/>
  <c r="H563" i="33"/>
  <c r="J562" i="33"/>
  <c r="H562" i="33"/>
  <c r="J561" i="33"/>
  <c r="H561" i="33"/>
  <c r="J560" i="33"/>
  <c r="H560" i="33"/>
  <c r="J559" i="33"/>
  <c r="H559" i="33"/>
  <c r="J558" i="33"/>
  <c r="H558" i="33"/>
  <c r="J557" i="33"/>
  <c r="H557" i="33"/>
  <c r="J556" i="33"/>
  <c r="H556" i="33"/>
  <c r="J555" i="33"/>
  <c r="H555" i="33"/>
  <c r="J554" i="33"/>
  <c r="H554" i="33"/>
  <c r="J553" i="33"/>
  <c r="H553" i="33"/>
  <c r="J552" i="33"/>
  <c r="H552" i="33"/>
  <c r="J551" i="33"/>
  <c r="H551" i="33"/>
  <c r="J550" i="33"/>
  <c r="H550" i="33"/>
  <c r="J549" i="33"/>
  <c r="H549" i="33"/>
  <c r="J548" i="33"/>
  <c r="H548" i="33"/>
  <c r="J547" i="33"/>
  <c r="H547" i="33"/>
  <c r="J546" i="33"/>
  <c r="H546" i="33"/>
  <c r="J545" i="33"/>
  <c r="H545" i="33"/>
  <c r="J544" i="33"/>
  <c r="H544" i="33"/>
  <c r="J543" i="33"/>
  <c r="H543" i="33"/>
  <c r="J542" i="33"/>
  <c r="H542" i="33"/>
  <c r="J541" i="33"/>
  <c r="H541" i="33"/>
  <c r="J540" i="33"/>
  <c r="H540" i="33"/>
  <c r="J539" i="33"/>
  <c r="H539" i="33"/>
  <c r="J538" i="33"/>
  <c r="H538" i="33"/>
  <c r="J537" i="33"/>
  <c r="H537" i="33"/>
  <c r="J536" i="33"/>
  <c r="H536" i="33"/>
  <c r="J535" i="33"/>
  <c r="H535" i="33"/>
  <c r="J534" i="33"/>
  <c r="H534" i="33"/>
  <c r="J533" i="33"/>
  <c r="H533" i="33"/>
  <c r="J532" i="33"/>
  <c r="H532" i="33"/>
  <c r="J531" i="33"/>
  <c r="H531" i="33"/>
  <c r="J530" i="33"/>
  <c r="H530" i="33"/>
  <c r="J529" i="33"/>
  <c r="H529" i="33"/>
  <c r="J528" i="33"/>
  <c r="H528" i="33"/>
  <c r="J527" i="33"/>
  <c r="H527" i="33"/>
  <c r="J526" i="33"/>
  <c r="H526" i="33"/>
  <c r="J525" i="33"/>
  <c r="H525" i="33"/>
  <c r="J524" i="33"/>
  <c r="H524" i="33"/>
  <c r="J523" i="33"/>
  <c r="H523" i="33"/>
  <c r="J522" i="33"/>
  <c r="H522" i="33"/>
  <c r="J521" i="33"/>
  <c r="H521" i="33"/>
  <c r="J520" i="33"/>
  <c r="H520" i="33"/>
  <c r="J519" i="33"/>
  <c r="H519" i="33"/>
  <c r="J518" i="33"/>
  <c r="H518" i="33"/>
  <c r="J517" i="33"/>
  <c r="H517" i="33"/>
  <c r="J516" i="33"/>
  <c r="H516" i="33"/>
  <c r="J515" i="33"/>
  <c r="H515" i="33"/>
  <c r="J514" i="33"/>
  <c r="H514" i="33"/>
  <c r="J513" i="33"/>
  <c r="H513" i="33"/>
  <c r="J512" i="33"/>
  <c r="H512" i="33"/>
  <c r="J511" i="33"/>
  <c r="H511" i="33"/>
  <c r="J510" i="33"/>
  <c r="H510" i="33"/>
  <c r="J509" i="33"/>
  <c r="H509" i="33"/>
  <c r="J508" i="33"/>
  <c r="H508" i="33"/>
  <c r="J507" i="33"/>
  <c r="H507" i="33"/>
  <c r="J506" i="33"/>
  <c r="H506" i="33"/>
  <c r="J505" i="33"/>
  <c r="H505" i="33"/>
  <c r="J504" i="33"/>
  <c r="H504" i="33"/>
  <c r="J503" i="33"/>
  <c r="H503" i="33"/>
  <c r="J502" i="33"/>
  <c r="H502" i="33"/>
  <c r="J501" i="33"/>
  <c r="H501" i="33"/>
  <c r="J500" i="33"/>
  <c r="H500" i="33"/>
  <c r="J499" i="33"/>
  <c r="H499" i="33"/>
  <c r="J498" i="33"/>
  <c r="H498" i="33"/>
  <c r="J497" i="33"/>
  <c r="H497" i="33"/>
  <c r="J496" i="33"/>
  <c r="H496" i="33"/>
  <c r="J495" i="33"/>
  <c r="H495" i="33"/>
  <c r="J494" i="33"/>
  <c r="H494" i="33"/>
  <c r="J493" i="33"/>
  <c r="H493" i="33"/>
  <c r="J492" i="33"/>
  <c r="H492" i="33"/>
  <c r="J491" i="33"/>
  <c r="H491" i="33"/>
  <c r="J490" i="33"/>
  <c r="H490" i="33"/>
  <c r="J489" i="33"/>
  <c r="H489" i="33"/>
  <c r="J488" i="33"/>
  <c r="H488" i="33"/>
  <c r="J487" i="33"/>
  <c r="H487" i="33"/>
  <c r="J486" i="33"/>
  <c r="H486" i="33"/>
  <c r="J485" i="33"/>
  <c r="H485" i="33"/>
  <c r="J484" i="33"/>
  <c r="H484" i="33"/>
  <c r="J483" i="33"/>
  <c r="H483" i="33"/>
  <c r="J482" i="33"/>
  <c r="H482" i="33"/>
  <c r="J481" i="33"/>
  <c r="H481" i="33"/>
  <c r="J480" i="33"/>
  <c r="H480" i="33"/>
  <c r="J479" i="33"/>
  <c r="H479" i="33"/>
  <c r="J478" i="33"/>
  <c r="H478" i="33"/>
  <c r="J477" i="33"/>
  <c r="H477" i="33"/>
  <c r="J476" i="33"/>
  <c r="H476" i="33"/>
  <c r="J475" i="33"/>
  <c r="H475" i="33"/>
  <c r="J474" i="33"/>
  <c r="H474" i="33"/>
  <c r="J473" i="33"/>
  <c r="H473" i="33"/>
  <c r="J472" i="33"/>
  <c r="H472" i="33"/>
  <c r="J471" i="33"/>
  <c r="H471" i="33"/>
  <c r="J470" i="33"/>
  <c r="H470" i="33"/>
  <c r="J469" i="33"/>
  <c r="H469" i="33"/>
  <c r="J468" i="33"/>
  <c r="H468" i="33"/>
  <c r="J467" i="33"/>
  <c r="H467" i="33"/>
  <c r="J466" i="33"/>
  <c r="H466" i="33"/>
  <c r="J465" i="33"/>
  <c r="H465" i="33"/>
  <c r="J464" i="33"/>
  <c r="H464" i="33"/>
  <c r="J463" i="33"/>
  <c r="H463" i="33"/>
  <c r="J462" i="33"/>
  <c r="H462" i="33"/>
  <c r="J461" i="33"/>
  <c r="H461" i="33"/>
  <c r="J460" i="33"/>
  <c r="H460" i="33"/>
  <c r="J459" i="33"/>
  <c r="H459" i="33"/>
  <c r="J458" i="33"/>
  <c r="H458" i="33"/>
  <c r="J457" i="33"/>
  <c r="H457" i="33"/>
  <c r="J456" i="33"/>
  <c r="H456" i="33"/>
  <c r="J455" i="33"/>
  <c r="H455" i="33"/>
  <c r="J454" i="33"/>
  <c r="H454" i="33"/>
  <c r="J453" i="33"/>
  <c r="H453" i="33"/>
  <c r="J452" i="33"/>
  <c r="H452" i="33"/>
  <c r="J451" i="33"/>
  <c r="H451" i="33"/>
  <c r="J450" i="33"/>
  <c r="H450" i="33"/>
  <c r="J449" i="33"/>
  <c r="H449" i="33"/>
  <c r="J448" i="33"/>
  <c r="H448" i="33"/>
  <c r="J447" i="33"/>
  <c r="H447" i="33"/>
  <c r="J446" i="33"/>
  <c r="H446" i="33"/>
  <c r="J445" i="33"/>
  <c r="H445" i="33"/>
  <c r="J444" i="33"/>
  <c r="H444" i="33"/>
  <c r="J443" i="33"/>
  <c r="H443" i="33"/>
  <c r="J442" i="33"/>
  <c r="H442" i="33"/>
  <c r="J441" i="33"/>
  <c r="H441" i="33"/>
  <c r="J440" i="33"/>
  <c r="H440" i="33"/>
  <c r="J439" i="33"/>
  <c r="H439" i="33"/>
  <c r="J438" i="33"/>
  <c r="H438" i="33"/>
  <c r="J437" i="33"/>
  <c r="H437" i="33"/>
  <c r="J436" i="33"/>
  <c r="H436" i="33"/>
  <c r="J435" i="33"/>
  <c r="H435" i="33"/>
  <c r="J434" i="33"/>
  <c r="H434" i="33"/>
  <c r="J433" i="33"/>
  <c r="H433" i="33"/>
  <c r="J432" i="33"/>
  <c r="H432" i="33"/>
  <c r="J431" i="33"/>
  <c r="H431" i="33"/>
  <c r="J430" i="33"/>
  <c r="H430" i="33"/>
  <c r="J429" i="33"/>
  <c r="H429" i="33"/>
  <c r="J428" i="33"/>
  <c r="H428" i="33"/>
  <c r="J427" i="33"/>
  <c r="H427" i="33"/>
  <c r="J426" i="33"/>
  <c r="H426" i="33"/>
  <c r="J425" i="33"/>
  <c r="H425" i="33"/>
  <c r="J424" i="33"/>
  <c r="H424" i="33"/>
  <c r="J423" i="33"/>
  <c r="H423" i="33"/>
  <c r="J422" i="33"/>
  <c r="H422" i="33"/>
  <c r="J421" i="33"/>
  <c r="H421" i="33"/>
  <c r="J420" i="33"/>
  <c r="H420" i="33"/>
  <c r="J419" i="33"/>
  <c r="H419" i="33"/>
  <c r="J418" i="33"/>
  <c r="H418" i="33"/>
  <c r="J417" i="33"/>
  <c r="H417" i="33"/>
  <c r="J416" i="33"/>
  <c r="H416" i="33"/>
  <c r="J415" i="33"/>
  <c r="H415" i="33"/>
  <c r="J414" i="33"/>
  <c r="H414" i="33"/>
  <c r="J413" i="33"/>
  <c r="H413" i="33"/>
  <c r="J412" i="33"/>
  <c r="H412" i="33"/>
  <c r="J411" i="33"/>
  <c r="H411" i="33"/>
  <c r="J410" i="33"/>
  <c r="H410" i="33"/>
  <c r="J409" i="33"/>
  <c r="H409" i="33"/>
  <c r="J408" i="33"/>
  <c r="H408" i="33"/>
  <c r="J407" i="33"/>
  <c r="H407" i="33"/>
  <c r="J406" i="33"/>
  <c r="H406" i="33"/>
  <c r="J405" i="33"/>
  <c r="H405" i="33"/>
  <c r="J404" i="33"/>
  <c r="H404" i="33"/>
  <c r="J403" i="33"/>
  <c r="H403" i="33"/>
  <c r="J402" i="33"/>
  <c r="H402" i="33"/>
  <c r="J401" i="33"/>
  <c r="H401" i="33"/>
  <c r="J400" i="33"/>
  <c r="H400" i="33"/>
  <c r="J399" i="33"/>
  <c r="H399" i="33"/>
  <c r="J398" i="33"/>
  <c r="H398" i="33"/>
  <c r="J397" i="33"/>
  <c r="H397" i="33"/>
  <c r="J396" i="33"/>
  <c r="H396" i="33"/>
  <c r="J395" i="33"/>
  <c r="H395" i="33"/>
  <c r="J394" i="33"/>
  <c r="H394" i="33"/>
  <c r="J393" i="33"/>
  <c r="H393" i="33"/>
  <c r="J392" i="33"/>
  <c r="H392" i="33"/>
  <c r="J391" i="33"/>
  <c r="H391" i="33"/>
  <c r="J390" i="33"/>
  <c r="H390" i="33"/>
  <c r="J389" i="33"/>
  <c r="H389" i="33"/>
  <c r="J388" i="33"/>
  <c r="H388" i="33"/>
  <c r="J387" i="33"/>
  <c r="H387" i="33"/>
  <c r="J386" i="33"/>
  <c r="H386" i="33"/>
  <c r="J385" i="33"/>
  <c r="H385" i="33"/>
  <c r="J384" i="33"/>
  <c r="H384" i="33"/>
  <c r="J383" i="33"/>
  <c r="H383" i="33"/>
  <c r="J382" i="33"/>
  <c r="H382" i="33"/>
  <c r="J381" i="33"/>
  <c r="H381" i="33"/>
  <c r="J380" i="33"/>
  <c r="H380" i="33"/>
  <c r="J379" i="33"/>
  <c r="H379" i="33"/>
  <c r="J378" i="33"/>
  <c r="H378" i="33"/>
  <c r="J377" i="33"/>
  <c r="H377" i="33"/>
  <c r="J376" i="33"/>
  <c r="H376" i="33"/>
  <c r="J375" i="33"/>
  <c r="H375" i="33"/>
  <c r="J374" i="33"/>
  <c r="H374" i="33"/>
  <c r="J373" i="33"/>
  <c r="H373" i="33"/>
  <c r="J372" i="33"/>
  <c r="H372" i="33"/>
  <c r="J371" i="33"/>
  <c r="H371" i="33"/>
  <c r="J370" i="33"/>
  <c r="H370" i="33"/>
  <c r="J369" i="33"/>
  <c r="H369" i="33"/>
  <c r="J368" i="33"/>
  <c r="H368" i="33"/>
  <c r="J367" i="33"/>
  <c r="H367" i="33"/>
  <c r="J366" i="33"/>
  <c r="H366" i="33"/>
  <c r="J365" i="33"/>
  <c r="H365" i="33"/>
  <c r="J364" i="33"/>
  <c r="H364" i="33"/>
  <c r="J363" i="33"/>
  <c r="H363" i="33"/>
  <c r="J362" i="33"/>
  <c r="H362" i="33"/>
  <c r="J361" i="33"/>
  <c r="H361" i="33"/>
  <c r="J360" i="33"/>
  <c r="H360" i="33"/>
  <c r="J359" i="33"/>
  <c r="H359" i="33"/>
  <c r="J358" i="33"/>
  <c r="H358" i="33"/>
  <c r="J357" i="33"/>
  <c r="H357" i="33"/>
  <c r="J356" i="33"/>
  <c r="H356" i="33"/>
  <c r="J355" i="33"/>
  <c r="H355" i="33"/>
  <c r="J354" i="33"/>
  <c r="H354" i="33"/>
  <c r="J353" i="33"/>
  <c r="H353" i="33"/>
  <c r="J352" i="33"/>
  <c r="H352" i="33"/>
  <c r="J351" i="33"/>
  <c r="H351" i="33"/>
  <c r="J350" i="33"/>
  <c r="H350" i="33"/>
  <c r="J349" i="33"/>
  <c r="H349" i="33"/>
  <c r="J348" i="33"/>
  <c r="H348" i="33"/>
  <c r="J347" i="33"/>
  <c r="H347" i="33"/>
  <c r="J346" i="33"/>
  <c r="H346" i="33"/>
  <c r="J345" i="33"/>
  <c r="H345" i="33"/>
  <c r="J344" i="33"/>
  <c r="H344" i="33"/>
  <c r="J343" i="33"/>
  <c r="H343" i="33"/>
  <c r="J342" i="33"/>
  <c r="H342" i="33"/>
  <c r="J341" i="33"/>
  <c r="H341" i="33"/>
  <c r="J340" i="33"/>
  <c r="H340" i="33"/>
  <c r="J339" i="33"/>
  <c r="H339" i="33"/>
  <c r="J338" i="33"/>
  <c r="H338" i="33"/>
  <c r="J337" i="33"/>
  <c r="H337" i="33"/>
  <c r="J336" i="33"/>
  <c r="H336" i="33"/>
  <c r="J335" i="33"/>
  <c r="H335" i="33"/>
  <c r="J334" i="33"/>
  <c r="H334" i="33"/>
  <c r="J333" i="33"/>
  <c r="H333" i="33"/>
  <c r="J332" i="33"/>
  <c r="H332" i="33"/>
  <c r="J331" i="33"/>
  <c r="H331" i="33"/>
  <c r="J330" i="33"/>
  <c r="H330" i="33"/>
  <c r="J329" i="33"/>
  <c r="H329" i="33"/>
  <c r="J328" i="33"/>
  <c r="H328" i="33"/>
  <c r="J327" i="33"/>
  <c r="H327" i="33"/>
  <c r="J326" i="33"/>
  <c r="H326" i="33"/>
  <c r="J325" i="33"/>
  <c r="H325" i="33"/>
  <c r="J324" i="33"/>
  <c r="H324" i="33"/>
  <c r="J323" i="33"/>
  <c r="H323" i="33"/>
  <c r="J322" i="33"/>
  <c r="H322" i="33"/>
  <c r="J321" i="33"/>
  <c r="H321" i="33"/>
  <c r="J320" i="33"/>
  <c r="H320" i="33"/>
  <c r="J319" i="33"/>
  <c r="H319" i="33"/>
  <c r="J318" i="33"/>
  <c r="H318" i="33"/>
  <c r="J317" i="33"/>
  <c r="H317" i="33"/>
  <c r="J316" i="33"/>
  <c r="H316" i="33"/>
  <c r="J315" i="33"/>
  <c r="H315" i="33"/>
  <c r="J314" i="33"/>
  <c r="H314" i="33"/>
  <c r="J313" i="33"/>
  <c r="H313" i="33"/>
  <c r="J312" i="33"/>
  <c r="H312" i="33"/>
  <c r="J311" i="33"/>
  <c r="H311" i="33"/>
  <c r="J310" i="33"/>
  <c r="H310" i="33"/>
  <c r="J309" i="33"/>
  <c r="H309" i="33"/>
  <c r="J308" i="33"/>
  <c r="H308" i="33"/>
  <c r="J307" i="33"/>
  <c r="H307" i="33"/>
  <c r="J306" i="33"/>
  <c r="H306" i="33"/>
  <c r="J305" i="33"/>
  <c r="H305" i="33"/>
  <c r="J304" i="33"/>
  <c r="H304" i="33"/>
  <c r="J303" i="33"/>
  <c r="H303" i="33"/>
  <c r="J302" i="33"/>
  <c r="H302" i="33"/>
  <c r="J301" i="33"/>
  <c r="H301" i="33"/>
  <c r="J300" i="33"/>
  <c r="H300" i="33"/>
  <c r="J299" i="33"/>
  <c r="H299" i="33"/>
  <c r="J298" i="33"/>
  <c r="H298" i="33"/>
  <c r="J297" i="33"/>
  <c r="H297" i="33"/>
  <c r="J296" i="33"/>
  <c r="H296" i="33"/>
  <c r="J295" i="33"/>
  <c r="H295" i="33"/>
  <c r="J294" i="33"/>
  <c r="H294" i="33"/>
  <c r="J293" i="33"/>
  <c r="H293" i="33"/>
  <c r="J292" i="33"/>
  <c r="H292" i="33"/>
  <c r="J291" i="33"/>
  <c r="H291" i="33"/>
  <c r="J290" i="33"/>
  <c r="H290" i="33"/>
  <c r="J289" i="33"/>
  <c r="H289" i="33"/>
  <c r="J288" i="33"/>
  <c r="H288" i="33"/>
  <c r="J287" i="33"/>
  <c r="H287" i="33"/>
  <c r="J286" i="33"/>
  <c r="H286" i="33"/>
  <c r="J285" i="33"/>
  <c r="H285" i="33"/>
  <c r="J284" i="33"/>
  <c r="H284" i="33"/>
  <c r="J283" i="33"/>
  <c r="H283" i="33"/>
  <c r="J282" i="33"/>
  <c r="H282" i="33"/>
  <c r="J281" i="33"/>
  <c r="H281" i="33"/>
  <c r="J280" i="33"/>
  <c r="H280" i="33"/>
  <c r="J279" i="33"/>
  <c r="H279" i="33"/>
  <c r="J278" i="33"/>
  <c r="H278" i="33"/>
  <c r="J277" i="33"/>
  <c r="H277" i="33"/>
  <c r="J276" i="33"/>
  <c r="H276" i="33"/>
  <c r="J275" i="33"/>
  <c r="H275" i="33"/>
  <c r="J274" i="33"/>
  <c r="H274" i="33"/>
  <c r="J273" i="33"/>
  <c r="H273" i="33"/>
  <c r="J272" i="33"/>
  <c r="H272" i="33"/>
  <c r="J271" i="33"/>
  <c r="H271" i="33"/>
  <c r="J270" i="33"/>
  <c r="H270" i="33"/>
  <c r="J269" i="33"/>
  <c r="H269" i="33"/>
  <c r="J268" i="33"/>
  <c r="H268" i="33"/>
  <c r="J267" i="33"/>
  <c r="H267" i="33"/>
  <c r="J266" i="33"/>
  <c r="H266" i="33"/>
  <c r="J265" i="33"/>
  <c r="H265" i="33"/>
  <c r="J264" i="33"/>
  <c r="H264" i="33"/>
  <c r="J263" i="33"/>
  <c r="H263" i="33"/>
  <c r="J262" i="33"/>
  <c r="H262" i="33"/>
  <c r="J261" i="33"/>
  <c r="H261" i="33"/>
  <c r="J260" i="33"/>
  <c r="H260" i="33"/>
  <c r="J259" i="33"/>
  <c r="H259" i="33"/>
  <c r="J258" i="33"/>
  <c r="H258" i="33"/>
  <c r="J257" i="33"/>
  <c r="H257" i="33"/>
  <c r="J256" i="33"/>
  <c r="H256" i="33"/>
  <c r="J255" i="33"/>
  <c r="H255" i="33"/>
  <c r="J254" i="33"/>
  <c r="H254" i="33"/>
  <c r="J253" i="33"/>
  <c r="H253" i="33"/>
  <c r="J252" i="33"/>
  <c r="H252" i="33"/>
  <c r="J251" i="33"/>
  <c r="H251" i="33"/>
  <c r="J250" i="33"/>
  <c r="H250" i="33"/>
  <c r="J249" i="33"/>
  <c r="H249" i="33"/>
  <c r="J248" i="33"/>
  <c r="H248" i="33"/>
  <c r="J247" i="33"/>
  <c r="H247" i="33"/>
  <c r="J246" i="33"/>
  <c r="H246" i="33"/>
  <c r="J245" i="33"/>
  <c r="H245" i="33"/>
  <c r="J244" i="33"/>
  <c r="H244" i="33"/>
  <c r="J243" i="33"/>
  <c r="H243" i="33"/>
  <c r="J242" i="33"/>
  <c r="H242" i="33"/>
  <c r="J241" i="33"/>
  <c r="H241" i="33"/>
  <c r="J240" i="33"/>
  <c r="H240" i="33"/>
  <c r="J239" i="33"/>
  <c r="H239" i="33"/>
  <c r="J238" i="33"/>
  <c r="H238" i="33"/>
  <c r="J237" i="33"/>
  <c r="H237" i="33"/>
  <c r="J236" i="33"/>
  <c r="H236" i="33"/>
  <c r="J235" i="33"/>
  <c r="H235" i="33"/>
  <c r="J234" i="33"/>
  <c r="H234" i="33"/>
  <c r="J233" i="33"/>
  <c r="H233" i="33"/>
  <c r="J232" i="33"/>
  <c r="H232" i="33"/>
  <c r="J231" i="33"/>
  <c r="H231" i="33"/>
  <c r="J230" i="33"/>
  <c r="H230" i="33"/>
  <c r="J229" i="33"/>
  <c r="H229" i="33"/>
  <c r="J228" i="33"/>
  <c r="H228" i="33"/>
  <c r="J227" i="33"/>
  <c r="H227" i="33"/>
  <c r="J226" i="33"/>
  <c r="H226" i="33"/>
  <c r="J225" i="33"/>
  <c r="H225" i="33"/>
  <c r="J224" i="33"/>
  <c r="H224" i="33"/>
  <c r="J223" i="33"/>
  <c r="H223" i="33"/>
  <c r="J222" i="33"/>
  <c r="H222" i="33"/>
  <c r="J221" i="33"/>
  <c r="H221" i="33"/>
  <c r="J220" i="33"/>
  <c r="H220" i="33"/>
  <c r="J219" i="33"/>
  <c r="H219" i="33"/>
  <c r="J218" i="33"/>
  <c r="H218" i="33"/>
  <c r="J217" i="33"/>
  <c r="H217" i="33"/>
  <c r="J216" i="33"/>
  <c r="H216" i="33"/>
  <c r="J215" i="33"/>
  <c r="H215" i="33"/>
  <c r="J214" i="33"/>
  <c r="H214" i="33"/>
  <c r="J213" i="33"/>
  <c r="H213" i="33"/>
  <c r="J212" i="33"/>
  <c r="H212" i="33"/>
  <c r="J211" i="33"/>
  <c r="H211" i="33"/>
  <c r="J210" i="33"/>
  <c r="H210" i="33"/>
  <c r="J209" i="33"/>
  <c r="H209" i="33"/>
  <c r="J208" i="33"/>
  <c r="H208" i="33"/>
  <c r="J207" i="33"/>
  <c r="H207" i="33"/>
  <c r="J206" i="33"/>
  <c r="H206" i="33"/>
  <c r="J205" i="33"/>
  <c r="H205" i="33"/>
  <c r="J204" i="33"/>
  <c r="H204" i="33"/>
  <c r="J203" i="33"/>
  <c r="H203" i="33"/>
  <c r="J202" i="33"/>
  <c r="H202" i="33"/>
  <c r="J201" i="33"/>
  <c r="H201" i="33"/>
  <c r="J200" i="33"/>
  <c r="H200" i="33"/>
  <c r="J199" i="33"/>
  <c r="H199" i="33"/>
  <c r="J198" i="33"/>
  <c r="H198" i="33"/>
  <c r="J197" i="33"/>
  <c r="H197" i="33"/>
  <c r="J196" i="33"/>
  <c r="H196" i="33"/>
  <c r="J195" i="33"/>
  <c r="H195" i="33"/>
  <c r="J194" i="33"/>
  <c r="H194" i="33"/>
  <c r="J193" i="33"/>
  <c r="H193" i="33"/>
  <c r="J192" i="33"/>
  <c r="H192" i="33"/>
  <c r="J191" i="33"/>
  <c r="H191" i="33"/>
  <c r="J190" i="33"/>
  <c r="H190" i="33"/>
  <c r="J189" i="33"/>
  <c r="H189" i="33"/>
  <c r="J188" i="33"/>
  <c r="H188" i="33"/>
  <c r="J187" i="33"/>
  <c r="H187" i="33"/>
  <c r="J186" i="33"/>
  <c r="H186" i="33"/>
  <c r="J185" i="33"/>
  <c r="H185" i="33"/>
  <c r="J184" i="33"/>
  <c r="H184" i="33"/>
  <c r="J183" i="33"/>
  <c r="H183" i="33"/>
  <c r="J182" i="33"/>
  <c r="H182" i="33"/>
  <c r="J181" i="33"/>
  <c r="H181" i="33"/>
  <c r="J180" i="33"/>
  <c r="H180" i="33"/>
  <c r="J179" i="33"/>
  <c r="H179" i="33"/>
  <c r="J178" i="33"/>
  <c r="H178" i="33"/>
  <c r="J177" i="33"/>
  <c r="H177" i="33"/>
  <c r="J176" i="33"/>
  <c r="H176" i="33"/>
  <c r="J175" i="33"/>
  <c r="H175" i="33"/>
  <c r="J174" i="33"/>
  <c r="H174" i="33"/>
  <c r="J173" i="33"/>
  <c r="H173" i="33"/>
  <c r="J172" i="33"/>
  <c r="H172" i="33"/>
  <c r="J171" i="33"/>
  <c r="H171" i="33"/>
  <c r="J170" i="33"/>
  <c r="H170" i="33"/>
  <c r="J169" i="33"/>
  <c r="H169" i="33"/>
  <c r="J168" i="33"/>
  <c r="H168" i="33"/>
  <c r="J167" i="33"/>
  <c r="H167" i="33"/>
  <c r="J166" i="33"/>
  <c r="H166" i="33"/>
  <c r="J165" i="33"/>
  <c r="H165" i="33"/>
  <c r="J164" i="33"/>
  <c r="H164" i="33"/>
  <c r="J163" i="33"/>
  <c r="H163" i="33"/>
  <c r="J162" i="33"/>
  <c r="H162" i="33"/>
  <c r="J161" i="33"/>
  <c r="H161" i="33"/>
  <c r="J160" i="33"/>
  <c r="H160" i="33"/>
  <c r="J159" i="33"/>
  <c r="H159" i="33"/>
  <c r="J158" i="33"/>
  <c r="H158" i="33"/>
  <c r="J157" i="33"/>
  <c r="H157" i="33"/>
  <c r="J156" i="33"/>
  <c r="H156" i="33"/>
  <c r="J155" i="33"/>
  <c r="H155" i="33"/>
  <c r="J154" i="33"/>
  <c r="H154" i="33"/>
  <c r="J153" i="33"/>
  <c r="H153" i="33"/>
  <c r="J152" i="33"/>
  <c r="H152" i="33"/>
  <c r="J151" i="33"/>
  <c r="H151" i="33"/>
  <c r="J150" i="33"/>
  <c r="H150" i="33"/>
  <c r="J149" i="33"/>
  <c r="H149" i="33"/>
  <c r="J148" i="33"/>
  <c r="H148" i="33"/>
  <c r="J147" i="33"/>
  <c r="H147" i="33"/>
  <c r="J146" i="33"/>
  <c r="H146" i="33"/>
  <c r="J145" i="33"/>
  <c r="H145" i="33"/>
  <c r="J144" i="33"/>
  <c r="H144" i="33"/>
  <c r="J143" i="33"/>
  <c r="H143" i="33"/>
  <c r="J142" i="33"/>
  <c r="H142" i="33"/>
  <c r="J141" i="33"/>
  <c r="H141" i="33"/>
  <c r="J140" i="33"/>
  <c r="H140" i="33"/>
  <c r="J139" i="33"/>
  <c r="H139" i="33"/>
  <c r="J138" i="33"/>
  <c r="H138" i="33"/>
  <c r="J137" i="33"/>
  <c r="H137" i="33"/>
  <c r="J136" i="33"/>
  <c r="H136" i="33"/>
  <c r="J135" i="33"/>
  <c r="H135" i="33"/>
  <c r="J134" i="33"/>
  <c r="H134" i="33"/>
  <c r="J133" i="33"/>
  <c r="H133" i="33"/>
  <c r="J132" i="33"/>
  <c r="H132" i="33"/>
  <c r="J131" i="33"/>
  <c r="H131" i="33"/>
  <c r="J130" i="33"/>
  <c r="H130" i="33"/>
  <c r="J129" i="33"/>
  <c r="H129" i="33"/>
  <c r="J128" i="33"/>
  <c r="H128" i="33"/>
  <c r="J127" i="33"/>
  <c r="H127" i="33"/>
  <c r="J126" i="33"/>
  <c r="H126" i="33"/>
  <c r="J125" i="33"/>
  <c r="H125" i="33"/>
  <c r="J124" i="33"/>
  <c r="H124" i="33"/>
  <c r="J123" i="33"/>
  <c r="H123" i="33"/>
  <c r="J122" i="33"/>
  <c r="H122" i="33"/>
  <c r="J121" i="33"/>
  <c r="H121" i="33"/>
  <c r="J120" i="33"/>
  <c r="H120" i="33"/>
  <c r="J119" i="33"/>
  <c r="H119" i="33"/>
  <c r="J118" i="33"/>
  <c r="H118" i="33"/>
  <c r="J117" i="33"/>
  <c r="H117" i="33"/>
  <c r="J116" i="33"/>
  <c r="H116" i="33"/>
  <c r="J115" i="33"/>
  <c r="H115" i="33"/>
  <c r="J114" i="33"/>
  <c r="H114" i="33"/>
  <c r="J113" i="33"/>
  <c r="H113" i="33"/>
  <c r="J112" i="33"/>
  <c r="H112" i="33"/>
  <c r="J111" i="33"/>
  <c r="H111" i="33"/>
  <c r="J110" i="33"/>
  <c r="H110" i="33"/>
  <c r="J109" i="33"/>
  <c r="H109" i="33"/>
  <c r="J108" i="33"/>
  <c r="H108" i="33"/>
  <c r="J107" i="33"/>
  <c r="H107" i="33"/>
  <c r="J106" i="33"/>
  <c r="H106" i="33"/>
  <c r="J105" i="33"/>
  <c r="H105" i="33"/>
  <c r="J104" i="33"/>
  <c r="H104" i="33"/>
  <c r="J103" i="33"/>
  <c r="H103" i="33"/>
  <c r="J102" i="33"/>
  <c r="H102" i="33"/>
  <c r="J101" i="33"/>
  <c r="H101" i="33"/>
  <c r="J100" i="33"/>
  <c r="H100" i="33"/>
  <c r="J99" i="33"/>
  <c r="H99" i="33"/>
  <c r="J98" i="33"/>
  <c r="H98" i="33"/>
  <c r="J97" i="33"/>
  <c r="H97" i="33"/>
  <c r="J96" i="33"/>
  <c r="H96" i="33"/>
  <c r="J95" i="33"/>
  <c r="H95" i="33"/>
  <c r="J94" i="33"/>
  <c r="H94" i="33"/>
  <c r="J93" i="33"/>
  <c r="H93" i="33"/>
  <c r="J92" i="33"/>
  <c r="H92" i="33"/>
  <c r="J91" i="33"/>
  <c r="H91" i="33"/>
  <c r="J90" i="33"/>
  <c r="H90" i="33"/>
  <c r="J89" i="33"/>
  <c r="H89" i="33"/>
  <c r="J88" i="33"/>
  <c r="H88" i="33"/>
  <c r="J87" i="33"/>
  <c r="H87" i="33"/>
  <c r="J86" i="33"/>
  <c r="H86" i="33"/>
  <c r="J85" i="33"/>
  <c r="H85" i="33"/>
  <c r="J84" i="33"/>
  <c r="H84" i="33"/>
  <c r="J83" i="33"/>
  <c r="H83" i="33"/>
  <c r="J82" i="33"/>
  <c r="H82" i="33"/>
  <c r="J81" i="33"/>
  <c r="H81" i="33"/>
  <c r="J80" i="33"/>
  <c r="H80" i="33"/>
  <c r="J79" i="33"/>
  <c r="H79" i="33"/>
  <c r="J78" i="33"/>
  <c r="H78" i="33"/>
  <c r="J77" i="33"/>
  <c r="H77" i="33"/>
  <c r="J76" i="33"/>
  <c r="H76" i="33"/>
  <c r="J75" i="33"/>
  <c r="H75" i="33"/>
  <c r="J74" i="33"/>
  <c r="H74" i="33"/>
  <c r="J73" i="33"/>
  <c r="H73" i="33"/>
  <c r="J72" i="33"/>
  <c r="H72" i="33"/>
  <c r="J71" i="33"/>
  <c r="H71" i="33"/>
  <c r="J70" i="33"/>
  <c r="H70" i="33"/>
  <c r="J69" i="33"/>
  <c r="H69" i="33"/>
  <c r="J68" i="33"/>
  <c r="H68" i="33"/>
  <c r="J67" i="33"/>
  <c r="H67" i="33"/>
  <c r="J66" i="33"/>
  <c r="H66" i="33"/>
  <c r="J65" i="33"/>
  <c r="H65" i="33"/>
  <c r="J64" i="33"/>
  <c r="H64" i="33"/>
  <c r="J63" i="33"/>
  <c r="H63" i="33"/>
  <c r="J62" i="33"/>
  <c r="H62" i="33"/>
  <c r="J61" i="33"/>
  <c r="H61" i="33"/>
  <c r="J60" i="33"/>
  <c r="H60" i="33"/>
  <c r="J59" i="33"/>
  <c r="H59" i="33"/>
  <c r="J58" i="33"/>
  <c r="H58" i="33"/>
  <c r="J57" i="33"/>
  <c r="H57" i="33"/>
  <c r="J56" i="33"/>
  <c r="H56" i="33"/>
  <c r="J55" i="33"/>
  <c r="H55" i="33"/>
  <c r="J54" i="33"/>
  <c r="H54" i="33"/>
  <c r="J53" i="33"/>
  <c r="H53" i="33"/>
  <c r="J52" i="33"/>
  <c r="H52" i="33"/>
  <c r="J51" i="33"/>
  <c r="H51" i="33"/>
  <c r="J50" i="33"/>
  <c r="H50" i="33"/>
  <c r="J49" i="33"/>
  <c r="H49" i="33"/>
  <c r="J48" i="33"/>
  <c r="H48" i="33"/>
  <c r="J47" i="33"/>
  <c r="H47" i="33"/>
  <c r="J46" i="33"/>
  <c r="H46" i="33"/>
  <c r="J45" i="33"/>
  <c r="H45" i="33"/>
  <c r="J44" i="33"/>
  <c r="H44" i="33"/>
  <c r="J43" i="33"/>
  <c r="H43" i="33"/>
  <c r="J42" i="33"/>
  <c r="H42" i="33"/>
  <c r="J41" i="33"/>
  <c r="H41" i="33"/>
  <c r="J40" i="33"/>
  <c r="H40" i="33"/>
  <c r="J39" i="33"/>
  <c r="H39" i="33"/>
  <c r="J38" i="33"/>
  <c r="H38" i="33"/>
  <c r="J37" i="33"/>
  <c r="H37" i="33"/>
  <c r="J36" i="33"/>
  <c r="H36" i="33"/>
  <c r="J35" i="33"/>
  <c r="H35" i="33"/>
  <c r="J34" i="33"/>
  <c r="H34" i="33"/>
  <c r="J33" i="33"/>
  <c r="H33" i="33"/>
  <c r="J32" i="33"/>
  <c r="H32" i="33"/>
  <c r="J31" i="33"/>
  <c r="H31" i="33"/>
  <c r="J30" i="33"/>
  <c r="H30" i="33"/>
  <c r="J29" i="33"/>
  <c r="H29" i="33"/>
  <c r="J28" i="33"/>
  <c r="H28" i="33"/>
  <c r="J27" i="33"/>
  <c r="H27" i="33"/>
  <c r="J26" i="33"/>
  <c r="H26" i="33"/>
  <c r="J25" i="33"/>
  <c r="H25" i="33"/>
  <c r="J24" i="33"/>
  <c r="H24" i="33"/>
  <c r="J23" i="33"/>
  <c r="H23" i="33"/>
  <c r="J22" i="33"/>
  <c r="H22" i="33"/>
  <c r="J21" i="33"/>
  <c r="H21" i="33"/>
  <c r="J20" i="33"/>
  <c r="H20" i="33"/>
  <c r="J19" i="33"/>
  <c r="H19" i="33"/>
  <c r="J18" i="33"/>
  <c r="H18" i="33"/>
  <c r="J17" i="33"/>
  <c r="H17" i="33"/>
  <c r="J16" i="33"/>
  <c r="H16" i="33"/>
  <c r="J15" i="33"/>
  <c r="H15" i="33"/>
  <c r="J14" i="33"/>
  <c r="H14" i="33"/>
  <c r="J13" i="33"/>
  <c r="H13" i="33"/>
  <c r="J12" i="33"/>
  <c r="H12" i="33"/>
  <c r="J11" i="33"/>
  <c r="H11" i="33"/>
  <c r="J10" i="33"/>
  <c r="H10" i="33"/>
  <c r="J9" i="33"/>
  <c r="H9" i="33"/>
  <c r="J8" i="33"/>
  <c r="H8" i="33"/>
  <c r="J7" i="33"/>
  <c r="H7" i="33"/>
  <c r="J6" i="33"/>
  <c r="H6" i="33"/>
  <c r="J5" i="33"/>
  <c r="H5" i="33"/>
  <c r="J4" i="33"/>
  <c r="H4" i="33"/>
  <c r="J3" i="33"/>
  <c r="H3" i="33"/>
  <c r="J2" i="33"/>
  <c r="H2" i="33"/>
  <c r="D18" i="27"/>
  <c r="F18" i="27" s="1"/>
  <c r="C18" i="27"/>
  <c r="D17" i="27"/>
  <c r="F17" i="27" s="1"/>
  <c r="C17" i="27"/>
  <c r="D16" i="27"/>
  <c r="F16" i="27" s="1"/>
  <c r="C16" i="27"/>
  <c r="D15" i="27"/>
  <c r="F15" i="27" s="1"/>
  <c r="C15" i="27"/>
  <c r="D14" i="27"/>
  <c r="F14" i="27" s="1"/>
  <c r="C14" i="27"/>
  <c r="D13" i="27"/>
  <c r="F13" i="27" s="1"/>
  <c r="C13" i="27"/>
  <c r="D12" i="27"/>
  <c r="F12" i="27" s="1"/>
  <c r="C12" i="27"/>
  <c r="F17" i="25"/>
  <c r="F16" i="25"/>
  <c r="F15" i="25"/>
  <c r="F14" i="25"/>
  <c r="F13" i="25"/>
  <c r="F12" i="25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Q30" i="34" l="1"/>
  <c r="N43" i="34" s="1"/>
  <c r="G14" i="24"/>
  <c r="H14" i="24" s="1"/>
  <c r="G18" i="24"/>
  <c r="H18" i="24" s="1"/>
  <c r="G15" i="24"/>
  <c r="H15" i="24" s="1"/>
  <c r="G19" i="24"/>
  <c r="H19" i="24" s="1"/>
  <c r="G16" i="24"/>
  <c r="H16" i="24" s="1"/>
  <c r="G13" i="24"/>
  <c r="H13" i="24" s="1"/>
  <c r="G17" i="24"/>
  <c r="H17" i="24" s="1"/>
  <c r="O41" i="34" l="1"/>
  <c r="N39" i="34"/>
  <c r="M41" i="34"/>
  <c r="N42" i="34"/>
  <c r="M42" i="34"/>
  <c r="O39" i="34"/>
  <c r="P38" i="34"/>
  <c r="O40" i="34"/>
  <c r="N38" i="34"/>
  <c r="M38" i="34"/>
  <c r="N48" i="34" s="1"/>
  <c r="N50" i="34" s="1"/>
  <c r="N41" i="34"/>
  <c r="M39" i="34"/>
  <c r="M40" i="34"/>
  <c r="P43" i="34"/>
  <c r="P41" i="34"/>
  <c r="N40" i="34"/>
  <c r="P39" i="34"/>
  <c r="P42" i="34"/>
  <c r="P40" i="34"/>
  <c r="O42" i="34"/>
  <c r="O38" i="34"/>
  <c r="O43" i="34"/>
  <c r="M43" i="34"/>
</calcChain>
</file>

<file path=xl/sharedStrings.xml><?xml version="1.0" encoding="utf-8"?>
<sst xmlns="http://schemas.openxmlformats.org/spreadsheetml/2006/main" count="6377" uniqueCount="1136">
  <si>
    <t>備註</t>
    <phoneticPr fontId="8" type="noConversion"/>
  </si>
  <si>
    <t>員工編號</t>
    <phoneticPr fontId="9" type="noConversion"/>
  </si>
  <si>
    <t>業績與獎金比例對照表</t>
    <phoneticPr fontId="9" type="noConversion"/>
  </si>
  <si>
    <t>所得與稅率對照表</t>
    <phoneticPr fontId="9" type="noConversion"/>
  </si>
  <si>
    <t>業績</t>
    <phoneticPr fontId="9" type="noConversion"/>
  </si>
  <si>
    <t>獎金比例</t>
    <phoneticPr fontId="9" type="noConversion"/>
  </si>
  <si>
    <t>所得</t>
    <phoneticPr fontId="9" type="noConversion"/>
  </si>
  <si>
    <t>稅率</t>
    <phoneticPr fontId="9" type="noConversion"/>
  </si>
  <si>
    <t>姓名</t>
    <phoneticPr fontId="9" type="noConversion"/>
  </si>
  <si>
    <t>基本薪</t>
    <phoneticPr fontId="9" type="noConversion"/>
  </si>
  <si>
    <t>業績獎金</t>
    <phoneticPr fontId="9" type="noConversion"/>
  </si>
  <si>
    <t>總所得</t>
    <phoneticPr fontId="9" type="noConversion"/>
  </si>
  <si>
    <t>所得稅</t>
    <phoneticPr fontId="9" type="noConversion"/>
  </si>
  <si>
    <t>淨所得</t>
    <phoneticPr fontId="9" type="noConversion"/>
  </si>
  <si>
    <t>黃oo</t>
    <phoneticPr fontId="9" type="noConversion"/>
  </si>
  <si>
    <t>張oo</t>
    <phoneticPr fontId="9" type="noConversion"/>
  </si>
  <si>
    <t>葉oo</t>
    <phoneticPr fontId="9" type="noConversion"/>
  </si>
  <si>
    <t>洪oo</t>
    <phoneticPr fontId="9" type="noConversion"/>
  </si>
  <si>
    <t>施oo</t>
    <phoneticPr fontId="9" type="noConversion"/>
  </si>
  <si>
    <t>肇oo</t>
    <phoneticPr fontId="9" type="noConversion"/>
  </si>
  <si>
    <t>王oo</t>
    <phoneticPr fontId="9" type="noConversion"/>
  </si>
  <si>
    <t>編號</t>
    <phoneticPr fontId="9" type="noConversion"/>
  </si>
  <si>
    <t>品名</t>
    <phoneticPr fontId="9" type="noConversion"/>
  </si>
  <si>
    <t>單價</t>
    <phoneticPr fontId="9" type="noConversion"/>
  </si>
  <si>
    <t>A01</t>
    <phoneticPr fontId="9" type="noConversion"/>
  </si>
  <si>
    <t>電視</t>
    <phoneticPr fontId="9" type="noConversion"/>
  </si>
  <si>
    <t>A02</t>
    <phoneticPr fontId="9" type="noConversion"/>
  </si>
  <si>
    <t>冰箱</t>
    <phoneticPr fontId="9" type="noConversion"/>
  </si>
  <si>
    <t>A03</t>
    <phoneticPr fontId="9" type="noConversion"/>
  </si>
  <si>
    <t>電腦</t>
    <phoneticPr fontId="9" type="noConversion"/>
  </si>
  <si>
    <t>B01</t>
    <phoneticPr fontId="9" type="noConversion"/>
  </si>
  <si>
    <t>電話</t>
    <phoneticPr fontId="9" type="noConversion"/>
  </si>
  <si>
    <t>B04</t>
    <phoneticPr fontId="9" type="noConversion"/>
  </si>
  <si>
    <t>答錄機</t>
    <phoneticPr fontId="9" type="noConversion"/>
  </si>
  <si>
    <t>C02</t>
    <phoneticPr fontId="9" type="noConversion"/>
  </si>
  <si>
    <t>磁片</t>
    <phoneticPr fontId="9" type="noConversion"/>
  </si>
  <si>
    <t>C05</t>
    <phoneticPr fontId="9" type="noConversion"/>
  </si>
  <si>
    <t>滑鼠</t>
    <phoneticPr fontId="9" type="noConversion"/>
  </si>
  <si>
    <t>日期</t>
    <phoneticPr fontId="9" type="noConversion"/>
  </si>
  <si>
    <t>數量</t>
    <phoneticPr fontId="9" type="noConversion"/>
  </si>
  <si>
    <t>金額</t>
    <phoneticPr fontId="9" type="noConversion"/>
  </si>
  <si>
    <t>性別</t>
    <phoneticPr fontId="15" type="noConversion"/>
  </si>
  <si>
    <t>政黨傾向</t>
    <phoneticPr fontId="15" type="noConversion"/>
  </si>
  <si>
    <t>居住地區</t>
    <phoneticPr fontId="15" type="noConversion"/>
  </si>
  <si>
    <t>偏好
飲料</t>
    <phoneticPr fontId="15" type="noConversion"/>
  </si>
  <si>
    <t>偏好
原因</t>
    <phoneticPr fontId="15" type="noConversion"/>
  </si>
  <si>
    <r>
      <t>每次運動時間</t>
    </r>
    <r>
      <rPr>
        <b/>
        <sz val="12"/>
        <rFont val="Times New Roman"/>
        <family val="1"/>
      </rPr>
      <t>/</t>
    </r>
    <r>
      <rPr>
        <b/>
        <sz val="12"/>
        <rFont val="新細明體"/>
        <family val="1"/>
        <charset val="136"/>
      </rPr>
      <t>分</t>
    </r>
    <phoneticPr fontId="9" type="noConversion"/>
  </si>
  <si>
    <t>每月
所得</t>
    <phoneticPr fontId="15" type="noConversion"/>
  </si>
  <si>
    <t>1</t>
    <phoneticPr fontId="9" type="noConversion"/>
  </si>
  <si>
    <t>政黨傾向</t>
    <phoneticPr fontId="9" type="noConversion"/>
  </si>
  <si>
    <t>代碼</t>
    <phoneticPr fontId="9" type="noConversion"/>
  </si>
  <si>
    <t>性別</t>
    <phoneticPr fontId="9" type="noConversion"/>
  </si>
  <si>
    <t>2</t>
    <phoneticPr fontId="9" type="noConversion"/>
  </si>
  <si>
    <t>民進黨</t>
    <phoneticPr fontId="9" type="noConversion"/>
  </si>
  <si>
    <t>男</t>
    <phoneticPr fontId="9" type="noConversion"/>
  </si>
  <si>
    <t>3</t>
  </si>
  <si>
    <t>國民黨</t>
    <phoneticPr fontId="9" type="noConversion"/>
  </si>
  <si>
    <t>女</t>
    <phoneticPr fontId="9" type="noConversion"/>
  </si>
  <si>
    <t>4</t>
  </si>
  <si>
    <t>親民黨</t>
    <phoneticPr fontId="9" type="noConversion"/>
  </si>
  <si>
    <t>5</t>
  </si>
  <si>
    <t>台聯</t>
    <phoneticPr fontId="9" type="noConversion"/>
  </si>
  <si>
    <t>飲料</t>
    <phoneticPr fontId="9" type="noConversion"/>
  </si>
  <si>
    <t>6</t>
  </si>
  <si>
    <t>新黨</t>
    <phoneticPr fontId="9" type="noConversion"/>
  </si>
  <si>
    <t>coca</t>
    <phoneticPr fontId="9" type="noConversion"/>
  </si>
  <si>
    <t>7</t>
  </si>
  <si>
    <t>無</t>
    <phoneticPr fontId="9" type="noConversion"/>
  </si>
  <si>
    <t>維士比</t>
  </si>
  <si>
    <t>8</t>
  </si>
  <si>
    <t>油切茶</t>
  </si>
  <si>
    <t>9</t>
  </si>
  <si>
    <t>10</t>
  </si>
  <si>
    <t>居住地區</t>
    <phoneticPr fontId="9" type="noConversion"/>
  </si>
  <si>
    <t>偏好原因</t>
    <phoneticPr fontId="15" type="noConversion"/>
  </si>
  <si>
    <t>11</t>
  </si>
  <si>
    <t>北區</t>
    <phoneticPr fontId="9" type="noConversion"/>
  </si>
  <si>
    <t xml:space="preserve"> 價格便宜</t>
  </si>
  <si>
    <t>12</t>
  </si>
  <si>
    <t>中區</t>
    <phoneticPr fontId="9" type="noConversion"/>
  </si>
  <si>
    <t>口味適宜</t>
    <phoneticPr fontId="9" type="noConversion"/>
  </si>
  <si>
    <t>13</t>
  </si>
  <si>
    <t>南區</t>
    <phoneticPr fontId="9" type="noConversion"/>
  </si>
  <si>
    <t>附加功能</t>
    <phoneticPr fontId="9" type="noConversion"/>
  </si>
  <si>
    <t>14</t>
  </si>
  <si>
    <t>東區</t>
    <phoneticPr fontId="9" type="noConversion"/>
  </si>
  <si>
    <t>15</t>
  </si>
  <si>
    <t>16</t>
  </si>
  <si>
    <t>17</t>
  </si>
  <si>
    <r>
      <t>虛無假設H</t>
    </r>
    <r>
      <rPr>
        <vertAlign val="subscript"/>
        <sz val="12"/>
        <rFont val="新細明體"/>
        <family val="1"/>
        <charset val="136"/>
      </rPr>
      <t>0</t>
    </r>
    <r>
      <rPr>
        <sz val="12"/>
        <color theme="1"/>
        <rFont val="新細明體"/>
        <family val="2"/>
        <charset val="136"/>
      </rPr>
      <t>：假設政黨傾向與居住地區無關</t>
    </r>
    <phoneticPr fontId="9" type="noConversion"/>
  </si>
  <si>
    <t>18</t>
  </si>
  <si>
    <r>
      <t>X</t>
    </r>
    <r>
      <rPr>
        <vertAlign val="superscript"/>
        <sz val="12"/>
        <rFont val="新細明體"/>
        <family val="1"/>
        <charset val="136"/>
      </rPr>
      <t>2</t>
    </r>
    <r>
      <rPr>
        <sz val="12"/>
        <color theme="1"/>
        <rFont val="新細明體"/>
        <family val="2"/>
        <charset val="136"/>
      </rPr>
      <t>=</t>
    </r>
    <phoneticPr fontId="9" type="noConversion"/>
  </si>
  <si>
    <t>19</t>
  </si>
  <si>
    <t>自由度df=</t>
    <phoneticPr fontId="9" type="noConversion"/>
  </si>
  <si>
    <t>20</t>
  </si>
  <si>
    <t>實際臨界值=</t>
    <phoneticPr fontId="9" type="noConversion"/>
  </si>
  <si>
    <t>21</t>
  </si>
  <si>
    <t>可忍受臨界值=</t>
    <phoneticPr fontId="9" type="noConversion"/>
  </si>
  <si>
    <t>22</t>
  </si>
  <si>
    <t>23</t>
  </si>
  <si>
    <t>結論：政黨傾向與居住地區??(有/無)關</t>
    <phoneticPr fontId="9" type="noConversion"/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</si>
  <si>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</si>
  <si>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</si>
  <si>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</si>
  <si>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</si>
  <si>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</si>
  <si>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</si>
  <si>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</si>
  <si>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</si>
  <si>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</si>
  <si>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</si>
  <si>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</si>
  <si>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</si>
  <si>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</si>
  <si>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</si>
  <si>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</si>
  <si>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</si>
  <si>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</si>
  <si>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</si>
  <si>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</si>
  <si>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</si>
  <si>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</si>
  <si>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</si>
  <si>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</si>
  <si>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</si>
  <si>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</si>
  <si>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</si>
  <si>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</si>
  <si>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</si>
  <si>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</si>
  <si>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</si>
  <si>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</si>
  <si>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</si>
  <si>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</si>
  <si>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</si>
  <si>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</si>
  <si>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</si>
  <si>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</si>
  <si>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</si>
  <si>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</si>
  <si>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</si>
  <si>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</si>
  <si>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</si>
  <si>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</si>
  <si>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</si>
  <si>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</si>
  <si>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</si>
  <si>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</si>
  <si>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</si>
  <si>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</si>
  <si>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</si>
  <si>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</si>
  <si>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</si>
  <si>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</si>
  <si>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</si>
  <si>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</si>
  <si>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</si>
  <si>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</si>
  <si>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</si>
  <si>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</si>
  <si>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</si>
  <si>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</si>
  <si>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</si>
  <si>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</si>
  <si>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</si>
  <si>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</si>
  <si>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</si>
  <si>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</si>
  <si>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</si>
  <si>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</si>
  <si>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</si>
  <si>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</si>
  <si>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</si>
  <si>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</si>
  <si>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</si>
  <si>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</si>
  <si>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</si>
  <si>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</si>
  <si>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</si>
  <si>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</si>
  <si>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</si>
  <si>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</si>
  <si>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</si>
  <si>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</si>
  <si>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</si>
  <si>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</si>
  <si>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</si>
  <si>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</si>
  <si>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</si>
  <si>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</si>
  <si>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</si>
  <si>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</si>
  <si>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</si>
  <si>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</si>
  <si>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</si>
  <si>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</si>
  <si>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</si>
  <si>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</si>
  <si>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</si>
  <si>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</si>
  <si>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</si>
  <si>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</si>
  <si>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</si>
  <si>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</si>
  <si>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</si>
  <si>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</si>
  <si>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</si>
  <si>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</si>
  <si>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</si>
  <si>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</si>
  <si>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</si>
  <si>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</si>
  <si>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</si>
  <si>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</si>
  <si>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</si>
  <si>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</si>
  <si>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</si>
  <si>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</si>
  <si>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</si>
  <si>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</si>
  <si>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</si>
  <si>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</si>
  <si>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</si>
  <si>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</si>
  <si>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</si>
  <si>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</si>
  <si>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</si>
  <si>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</si>
  <si>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</si>
  <si>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</si>
  <si>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</si>
  <si>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</si>
  <si>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</si>
  <si>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</si>
  <si>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</si>
  <si>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</si>
  <si>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</si>
  <si>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</si>
  <si>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</si>
  <si>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</si>
  <si>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</si>
  <si>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</si>
  <si>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</si>
  <si>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</si>
  <si>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</si>
  <si>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</si>
  <si>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</si>
  <si>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</si>
  <si>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</si>
  <si>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</si>
  <si>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</si>
  <si>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</si>
  <si>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</si>
  <si>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</si>
  <si>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</si>
  <si>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</si>
  <si>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</si>
  <si>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</si>
  <si>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</si>
  <si>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</si>
  <si>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</si>
  <si>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</si>
  <si>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</si>
  <si>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</si>
  <si>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</si>
  <si>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</si>
  <si>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</si>
  <si>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</si>
  <si>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</si>
  <si>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</si>
  <si>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</si>
  <si>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</si>
  <si>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</si>
  <si>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</si>
  <si>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</si>
  <si>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</si>
  <si>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</si>
  <si>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</si>
  <si>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</si>
  <si>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</si>
  <si>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</si>
  <si>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</si>
  <si>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</si>
  <si>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</si>
  <si>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</si>
  <si>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</si>
  <si>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</si>
  <si>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</si>
  <si>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</si>
  <si>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</si>
  <si>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</si>
  <si>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</si>
  <si>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</si>
  <si>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</si>
  <si>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</si>
  <si>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</si>
  <si>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</si>
  <si>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</si>
  <si>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</si>
  <si>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</si>
  <si>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</si>
  <si>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</si>
  <si>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</si>
  <si>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</si>
  <si>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</si>
  <si>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</si>
  <si>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</si>
  <si>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</si>
  <si>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</si>
  <si>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</si>
  <si>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</si>
  <si>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</si>
  <si>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</si>
  <si>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</si>
  <si>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</si>
  <si>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</si>
  <si>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</si>
  <si>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</si>
  <si>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</si>
  <si>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</si>
  <si>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</si>
  <si>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</si>
  <si>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</si>
  <si>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</si>
  <si>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</si>
  <si>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</si>
  <si>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</si>
  <si>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</si>
  <si>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</si>
  <si>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</si>
  <si>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</si>
  <si>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</si>
  <si>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</si>
  <si>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</si>
  <si>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</si>
  <si>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</si>
  <si>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</si>
  <si>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</si>
  <si>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</si>
  <si>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</si>
  <si>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</si>
  <si>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</si>
  <si>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</si>
  <si>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</si>
  <si>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</si>
  <si>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</si>
  <si>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</si>
  <si>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</si>
  <si>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</si>
  <si>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</si>
  <si>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</si>
  <si>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</si>
  <si>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</si>
  <si>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</si>
  <si>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</si>
  <si>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</si>
  <si>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</si>
  <si>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</si>
  <si>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</si>
  <si>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</si>
  <si>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</si>
  <si>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</si>
  <si>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</si>
  <si>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</si>
  <si>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</si>
  <si>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</si>
  <si>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</si>
  <si>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</si>
  <si>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</si>
  <si>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</si>
  <si>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</si>
  <si>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</si>
  <si>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</si>
  <si>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</si>
  <si>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</si>
  <si>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</si>
  <si>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</si>
  <si>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</si>
  <si>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</si>
  <si>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</si>
  <si>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</si>
  <si>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</si>
  <si>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</si>
  <si>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</si>
  <si>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</si>
  <si>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</si>
  <si>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</si>
  <si>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</si>
  <si>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</si>
  <si>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</si>
  <si>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</si>
  <si>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</si>
  <si>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</si>
  <si>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</si>
  <si>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</si>
  <si>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</si>
  <si>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</si>
  <si>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</si>
  <si>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</si>
  <si>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</si>
  <si>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</si>
  <si>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</si>
  <si>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</si>
  <si>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</si>
  <si>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</si>
  <si>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</si>
  <si>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</si>
  <si>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</si>
  <si>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</si>
  <si>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</si>
  <si>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</si>
  <si>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</si>
  <si>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</si>
  <si>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</si>
  <si>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</si>
  <si>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</si>
  <si>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</si>
  <si>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</si>
  <si>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</si>
  <si>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</si>
  <si>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</si>
  <si>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</si>
  <si>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</si>
  <si>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</si>
  <si>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</si>
  <si>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</si>
  <si>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</si>
  <si>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</si>
  <si>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</si>
  <si>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</si>
  <si>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</si>
  <si>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</si>
  <si>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</si>
  <si>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</si>
  <si>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</si>
  <si>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</si>
  <si>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</si>
  <si>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</si>
  <si>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</si>
  <si>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</si>
  <si>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</si>
  <si>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</si>
  <si>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</si>
  <si>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</si>
  <si>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</si>
  <si>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</si>
  <si>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</si>
  <si>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</si>
  <si>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</si>
  <si>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</si>
  <si>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</si>
  <si>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</si>
  <si>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</si>
  <si>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</si>
  <si>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</si>
  <si>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</si>
  <si>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</si>
  <si>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</si>
  <si>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</si>
  <si>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</si>
  <si>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</si>
  <si>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</si>
  <si>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</si>
  <si>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</si>
  <si>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</si>
  <si>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</si>
  <si>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</si>
  <si>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</si>
  <si>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</si>
  <si>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</si>
  <si>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</si>
  <si>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</si>
  <si>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</si>
  <si>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</si>
  <si>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</si>
  <si>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</si>
  <si>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</si>
  <si>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</si>
  <si>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</si>
  <si>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</si>
  <si>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</si>
  <si>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</si>
  <si>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</si>
  <si>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</si>
  <si>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</si>
  <si>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</si>
  <si>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</si>
  <si>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</si>
  <si>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</si>
  <si>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</si>
  <si>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</si>
  <si>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</si>
  <si>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</si>
  <si>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</si>
  <si>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</si>
  <si>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</si>
  <si>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</si>
  <si>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</si>
  <si>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</si>
  <si>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</si>
  <si>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</si>
  <si>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</si>
  <si>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</si>
  <si>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</si>
  <si>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</si>
  <si>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</si>
  <si>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</si>
  <si>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</si>
  <si>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</si>
  <si>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</si>
  <si>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</si>
  <si>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</si>
  <si>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</si>
  <si>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</si>
  <si>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</si>
  <si>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</si>
  <si>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</si>
  <si>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</si>
  <si>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</si>
  <si>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</si>
  <si>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</si>
  <si>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</si>
  <si>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</si>
  <si>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</si>
  <si>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</si>
  <si>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</si>
  <si>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</si>
  <si>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</si>
  <si>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</si>
  <si>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</si>
  <si>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</si>
  <si>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</si>
  <si>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</si>
  <si>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</si>
  <si>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</si>
  <si>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</si>
  <si>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</si>
  <si>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</si>
  <si>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</si>
  <si>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</si>
  <si>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</si>
  <si>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</si>
  <si>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</si>
  <si>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</si>
  <si>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</si>
  <si>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</si>
  <si>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</si>
  <si>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</si>
  <si>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</si>
  <si>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</si>
  <si>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</si>
  <si>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</si>
  <si>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</si>
  <si>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</si>
  <si>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</si>
  <si>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</si>
  <si>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</si>
  <si>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</si>
  <si>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</si>
  <si>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</si>
  <si>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</si>
  <si>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</si>
  <si>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</si>
  <si>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</si>
  <si>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</si>
  <si>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</si>
  <si>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</si>
  <si>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</si>
  <si>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</si>
  <si>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</si>
  <si>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</si>
  <si>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</si>
  <si>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</si>
  <si>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</si>
  <si>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</si>
  <si>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</si>
  <si>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</si>
  <si>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</si>
  <si>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</si>
  <si>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</si>
  <si>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</si>
  <si>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</si>
  <si>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</si>
  <si>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</si>
  <si>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</si>
  <si>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</si>
  <si>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</si>
  <si>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</si>
  <si>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</si>
  <si>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</si>
  <si>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</si>
  <si>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</si>
  <si>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</si>
  <si>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</si>
  <si>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</si>
  <si>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</si>
  <si>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</si>
  <si>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</si>
  <si>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</si>
  <si>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</si>
  <si>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</si>
  <si>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</si>
  <si>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</si>
  <si>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</si>
  <si>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</si>
  <si>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</si>
  <si>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</si>
  <si>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</si>
  <si>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</si>
  <si>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</si>
  <si>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</si>
  <si>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</si>
  <si>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</si>
  <si>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</si>
  <si>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</si>
  <si>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</si>
  <si>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</si>
  <si>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</si>
  <si>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</si>
  <si>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</si>
  <si>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</si>
  <si>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</si>
  <si>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</si>
  <si>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</si>
  <si>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</si>
  <si>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</si>
  <si>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</si>
  <si>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</si>
  <si>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</si>
  <si>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</si>
  <si>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</si>
  <si>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</si>
  <si>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</si>
  <si>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</si>
  <si>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</si>
  <si>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</si>
  <si>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</si>
  <si>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</si>
  <si>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</si>
  <si>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</si>
  <si>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</si>
  <si>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</si>
  <si>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</si>
  <si>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</si>
  <si>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</si>
  <si>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</si>
  <si>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</si>
  <si>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</si>
  <si>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</si>
  <si>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</si>
  <si>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</si>
  <si>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</si>
  <si>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</si>
  <si>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</si>
  <si>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</si>
  <si>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</si>
  <si>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</si>
  <si>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</si>
  <si>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</si>
  <si>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</si>
  <si>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</si>
  <si>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</si>
  <si>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</si>
  <si>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</si>
  <si>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</si>
  <si>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</si>
  <si>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</si>
  <si>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</si>
  <si>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</si>
  <si>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</si>
  <si>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</si>
  <si>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</si>
  <si>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</si>
  <si>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</si>
  <si>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</si>
  <si>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</si>
  <si>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</si>
  <si>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</si>
  <si>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</si>
  <si>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</si>
  <si>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</si>
  <si>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</si>
  <si>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</si>
  <si>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</si>
  <si>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</si>
  <si>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</si>
  <si>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</si>
  <si>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</si>
  <si>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</si>
  <si>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</si>
  <si>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</si>
  <si>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</si>
  <si>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</si>
  <si>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</si>
  <si>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</si>
  <si>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</si>
  <si>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</si>
  <si>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</si>
  <si>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</si>
  <si>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</si>
  <si>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</si>
  <si>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</si>
  <si>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</si>
  <si>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</si>
  <si>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</si>
  <si>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</si>
  <si>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</si>
  <si>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</si>
  <si>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</si>
  <si>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</si>
  <si>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</si>
  <si>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</si>
  <si>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</si>
  <si>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</si>
  <si>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</si>
  <si>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</si>
  <si>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</si>
  <si>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</si>
  <si>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</si>
  <si>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</si>
  <si>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</si>
  <si>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</si>
  <si>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</si>
  <si>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</si>
  <si>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</si>
  <si>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</si>
  <si>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</si>
  <si>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</si>
  <si>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</si>
  <si>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</si>
  <si>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</si>
  <si>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</si>
  <si>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</si>
  <si>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</si>
  <si>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</si>
  <si>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</si>
  <si>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</si>
  <si>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</si>
  <si>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</si>
  <si>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</si>
  <si>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</si>
  <si>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</si>
  <si>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</si>
  <si>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</si>
  <si>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</si>
  <si>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</si>
  <si>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</si>
  <si>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</si>
  <si>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</si>
  <si>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</si>
  <si>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</si>
  <si>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</si>
  <si>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</si>
  <si>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</si>
  <si>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</si>
  <si>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</si>
  <si>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</si>
  <si>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</si>
  <si>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</si>
  <si>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</si>
  <si>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</si>
  <si>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</si>
  <si>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</si>
  <si>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</si>
  <si>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</si>
  <si>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</si>
  <si>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</si>
  <si>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</si>
  <si>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</si>
  <si>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</si>
  <si>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</si>
  <si>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</si>
  <si>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</si>
  <si>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</si>
  <si>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</si>
  <si>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</si>
  <si>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</si>
  <si>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</si>
  <si>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</si>
  <si>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</si>
  <si>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</si>
  <si>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</si>
  <si>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</si>
  <si>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</si>
  <si>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</si>
  <si>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</si>
  <si>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</si>
  <si>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</si>
  <si>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</si>
  <si>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</si>
  <si>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</si>
  <si>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</si>
  <si>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</si>
  <si>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</si>
  <si>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</si>
  <si>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</si>
  <si>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</si>
  <si>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</si>
  <si>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</si>
  <si>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</si>
  <si>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</si>
  <si>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</si>
  <si>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</si>
  <si>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</si>
  <si>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</si>
  <si>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</si>
  <si>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</si>
  <si>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</si>
  <si>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</si>
  <si>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</si>
  <si>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</si>
  <si>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</si>
  <si>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</si>
  <si>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</si>
  <si>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</si>
  <si>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</si>
  <si>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</si>
  <si>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</si>
  <si>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</si>
  <si>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</si>
  <si>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</si>
  <si>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</si>
  <si>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</si>
  <si>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</si>
  <si>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</si>
  <si>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</si>
  <si>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</si>
  <si>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</si>
  <si>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</si>
  <si>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</si>
  <si>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</si>
  <si>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</si>
  <si>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</si>
  <si>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</si>
  <si>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</si>
  <si>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</si>
  <si>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</si>
  <si>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</si>
  <si>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</si>
  <si>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</si>
  <si>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</si>
  <si>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</si>
  <si>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</si>
  <si>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</si>
  <si>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</si>
  <si>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</si>
  <si>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</si>
  <si>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</si>
  <si>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</si>
  <si>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</si>
  <si>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</si>
  <si>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</si>
  <si>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</si>
  <si>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</si>
  <si>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</si>
  <si>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</si>
  <si>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</si>
  <si>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</si>
  <si>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</si>
  <si>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</si>
  <si>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</si>
  <si>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</si>
  <si>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</si>
  <si>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</si>
  <si>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</si>
  <si>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</si>
  <si>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</si>
  <si>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</si>
  <si>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</si>
  <si>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</si>
  <si>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</si>
  <si>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</si>
  <si>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</si>
  <si>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</si>
  <si>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</si>
  <si>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</si>
  <si>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</si>
  <si>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</si>
  <si>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</si>
  <si>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</si>
  <si>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</si>
  <si>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</si>
  <si>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</si>
  <si>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</si>
  <si>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</si>
  <si>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</si>
  <si>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</si>
  <si>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</si>
  <si>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</si>
  <si>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</si>
  <si>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</si>
  <si>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</si>
  <si>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</si>
  <si>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</si>
  <si>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</si>
  <si>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</si>
  <si>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</si>
  <si>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</si>
  <si>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</si>
  <si>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</si>
  <si>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</si>
  <si>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</si>
  <si>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</si>
  <si>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</si>
  <si>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</si>
  <si>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</si>
  <si>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</si>
  <si>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</si>
  <si>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</si>
  <si>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</si>
  <si>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</si>
  <si>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</si>
  <si>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</si>
  <si>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</si>
  <si>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</si>
  <si>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</si>
  <si>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</si>
  <si>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</si>
  <si>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</si>
  <si>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</si>
  <si>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</si>
  <si>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</si>
  <si>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</si>
  <si>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</si>
  <si>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</si>
  <si>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</si>
  <si>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</si>
  <si>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</si>
  <si>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</si>
  <si>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</si>
  <si>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</si>
  <si>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</si>
  <si>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</si>
  <si>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</si>
  <si>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</si>
  <si>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</si>
  <si>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</si>
  <si>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</si>
  <si>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</si>
  <si>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</si>
  <si>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</si>
  <si>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</si>
  <si>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</si>
  <si>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</si>
  <si>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</si>
  <si>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</si>
  <si>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</si>
  <si>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</si>
  <si>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</si>
  <si>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</si>
  <si>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</si>
  <si>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</si>
  <si>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</si>
  <si>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</si>
  <si>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</si>
  <si>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</si>
  <si>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</si>
  <si>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</si>
  <si>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</si>
  <si>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</si>
  <si>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</si>
  <si>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</si>
  <si>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</si>
  <si>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</si>
  <si>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</si>
  <si>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</si>
  <si>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</si>
  <si>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</si>
  <si>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</si>
  <si>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</si>
  <si>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</si>
  <si>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</si>
  <si>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</si>
  <si>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</si>
  <si>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</si>
  <si>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</si>
  <si>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</si>
  <si>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</si>
  <si>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</si>
  <si>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</si>
  <si>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</si>
  <si>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</si>
  <si>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</si>
  <si>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</si>
  <si>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</si>
  <si>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</si>
  <si>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</si>
  <si>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</si>
  <si>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</si>
  <si>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</si>
  <si>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</si>
  <si>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</si>
  <si>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</si>
  <si>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</si>
  <si>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</si>
  <si>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</si>
  <si>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</si>
  <si>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</si>
  <si>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</si>
  <si>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</si>
  <si>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</si>
  <si>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</si>
  <si>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</si>
  <si>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</si>
  <si>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</si>
  <si>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</si>
  <si>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</si>
  <si>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</si>
  <si>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</si>
  <si>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</si>
  <si>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</si>
  <si>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</si>
  <si>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</si>
  <si>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</si>
  <si>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</si>
  <si>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</si>
  <si>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</si>
  <si>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</si>
  <si>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</si>
  <si>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</si>
  <si>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</si>
  <si>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</si>
  <si>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</si>
  <si>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</si>
  <si>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</si>
  <si>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</si>
  <si>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</si>
  <si>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</si>
  <si>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</si>
  <si>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</si>
  <si>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</si>
  <si>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偏好
品牌</t>
    <phoneticPr fontId="15" type="noConversion"/>
  </si>
  <si>
    <t>時間
分組</t>
    <phoneticPr fontId="15" type="noConversion"/>
  </si>
  <si>
    <t>所得
分組</t>
    <phoneticPr fontId="15" type="noConversion"/>
  </si>
  <si>
    <t>總計</t>
  </si>
  <si>
    <t>李oo</t>
    <phoneticPr fontId="9" type="noConversion"/>
  </si>
  <si>
    <t>陳oo</t>
    <phoneticPr fontId="9" type="noConversion"/>
  </si>
  <si>
    <t>周oo</t>
    <phoneticPr fontId="9" type="noConversion"/>
  </si>
  <si>
    <t>高oo</t>
    <phoneticPr fontId="9" type="noConversion"/>
  </si>
  <si>
    <t>蕭oo</t>
    <phoneticPr fontId="9" type="noConversion"/>
  </si>
  <si>
    <t>觀察值</t>
    <phoneticPr fontId="9" type="noConversion"/>
  </si>
  <si>
    <t>人數</t>
  </si>
  <si>
    <t>政黨傾向</t>
  </si>
  <si>
    <t>期望值</t>
    <phoneticPr fontId="9" type="noConversion"/>
  </si>
  <si>
    <t>居住地區</t>
  </si>
  <si>
    <t>總計</t>
    <phoneticPr fontId="9" type="noConversion"/>
  </si>
  <si>
    <t>列比率=列總數/總數</t>
    <phoneticPr fontId="9" type="noConversion"/>
  </si>
  <si>
    <t>欄比率=欄總數/總數</t>
    <phoneticPr fontId="9" type="noConversion"/>
  </si>
  <si>
    <t>儲存格的理論值=(列比率*欄比率)*總數=(列總數/總數)*(欄總數/總數)*總數=(列總數*欄總數)/總數</t>
    <phoneticPr fontId="9" type="noConversion"/>
  </si>
  <si>
    <t>自由度=(欄個數-1)*(列個數-1)-----欄與列各損失一個自由度</t>
    <phoneticPr fontId="9" type="noConversion"/>
  </si>
  <si>
    <t>←(4-1)*(6-1)</t>
    <phoneticPr fontId="9" type="noConversion"/>
  </si>
  <si>
    <t>←CHIINV(可忍受誤差百分比,自由度)</t>
    <phoneticPr fontId="9" type="noConversion"/>
  </si>
  <si>
    <t>結論：政黨傾向與居住地區有關聯</t>
    <phoneticPr fontId="9" type="noConversion"/>
  </si>
  <si>
    <t>項次</t>
    <phoneticPr fontId="8" type="noConversion"/>
  </si>
  <si>
    <t>產品名稱</t>
    <phoneticPr fontId="8" type="noConversion"/>
  </si>
  <si>
    <t>單位</t>
    <phoneticPr fontId="8" type="noConversion"/>
  </si>
  <si>
    <t>單價</t>
    <phoneticPr fontId="8" type="noConversion"/>
  </si>
  <si>
    <t>廠商名稱</t>
    <phoneticPr fontId="8" type="noConversion"/>
  </si>
  <si>
    <t>產品型號</t>
    <phoneticPr fontId="8" type="noConversion"/>
  </si>
  <si>
    <t>Office001</t>
    <phoneticPr fontId="9" type="noConversion"/>
  </si>
  <si>
    <t>Office2019的新技法</t>
    <phoneticPr fontId="8" type="noConversion"/>
  </si>
  <si>
    <t>本</t>
    <phoneticPr fontId="8" type="noConversion"/>
  </si>
  <si>
    <t>一一電腦</t>
    <phoneticPr fontId="8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</si>
  <si>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ord2019新技法</t>
    </r>
    <phoneticPr fontId="8" type="noConversion"/>
  </si>
  <si>
    <t>台北系統整合公司</t>
    <phoneticPr fontId="8" type="noConversion"/>
  </si>
  <si>
    <r>
      <t>E</t>
    </r>
    <r>
      <rPr>
        <sz val="12"/>
        <color theme="1"/>
        <rFont val="新細明體"/>
        <family val="2"/>
        <charset val="136"/>
        <scheme val="minor"/>
      </rPr>
      <t>xcel2019新技法</t>
    </r>
    <phoneticPr fontId="8" type="noConversion"/>
  </si>
  <si>
    <t>進步資訊</t>
    <phoneticPr fontId="8" type="noConversion"/>
  </si>
  <si>
    <t>PowerPoint2019新技法</t>
    <phoneticPr fontId="8" type="noConversion"/>
  </si>
  <si>
    <t>和碖資訊</t>
    <phoneticPr fontId="8" type="noConversion"/>
  </si>
  <si>
    <t>天天資訊</t>
    <phoneticPr fontId="8" type="noConversion"/>
  </si>
  <si>
    <t>大師資訊</t>
    <phoneticPr fontId="8" type="noConversion"/>
  </si>
  <si>
    <t>明明資訊</t>
    <phoneticPr fontId="8" type="noConversion"/>
  </si>
  <si>
    <r>
      <t>Office00</t>
    </r>
    <r>
      <rPr>
        <sz val="12"/>
        <color theme="1"/>
        <rFont val="新細明體"/>
        <family val="2"/>
        <charset val="136"/>
        <scheme val="minor"/>
      </rPr>
      <t>2</t>
    </r>
    <phoneticPr fontId="9" type="noConversion"/>
  </si>
  <si>
    <r>
      <t>Office</t>
    </r>
    <r>
      <rPr>
        <sz val="12"/>
        <color theme="1"/>
        <rFont val="新細明體"/>
        <family val="2"/>
        <charset val="136"/>
        <scheme val="minor"/>
      </rPr>
      <t>365</t>
    </r>
    <r>
      <rPr>
        <sz val="12"/>
        <color theme="1"/>
        <rFont val="新細明體"/>
        <family val="2"/>
        <charset val="136"/>
        <scheme val="minor"/>
      </rPr>
      <t>的運用</t>
    </r>
    <phoneticPr fontId="8" type="noConversion"/>
  </si>
  <si>
    <t>巨大電腦</t>
    <phoneticPr fontId="8" type="noConversion"/>
  </si>
  <si>
    <t>Word365新技法</t>
  </si>
  <si>
    <t>天台公司</t>
    <phoneticPr fontId="8" type="noConversion"/>
  </si>
  <si>
    <t>Excel365新技法</t>
  </si>
  <si>
    <t>PowerPoint365新技法</t>
  </si>
  <si>
    <r>
      <t>E</t>
    </r>
    <r>
      <rPr>
        <sz val="12"/>
        <color theme="1"/>
        <rFont val="新細明體"/>
        <family val="2"/>
        <charset val="136"/>
        <scheme val="minor"/>
      </rPr>
      <t>xcel365新技法</t>
    </r>
    <phoneticPr fontId="8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</si>
  <si>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ord365新技法</t>
    </r>
    <phoneticPr fontId="8" type="noConversion"/>
  </si>
  <si>
    <t>美工01</t>
    <phoneticPr fontId="9" type="noConversion"/>
  </si>
  <si>
    <t>不會美工也可以設計出專業海報</t>
    <phoneticPr fontId="8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</si>
  <si>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anva的運用</t>
    </r>
    <phoneticPr fontId="9" type="noConversion"/>
  </si>
  <si>
    <t>網路支援的運用</t>
    <phoneticPr fontId="9" type="noConversion"/>
  </si>
  <si>
    <r>
      <t>I</t>
    </r>
    <r>
      <rPr>
        <sz val="12"/>
        <color theme="1"/>
        <rFont val="新細明體"/>
        <family val="2"/>
        <charset val="136"/>
        <scheme val="minor"/>
      </rPr>
      <t>nkscape的操作</t>
    </r>
    <phoneticPr fontId="9" type="noConversion"/>
  </si>
  <si>
    <t>美工02</t>
    <phoneticPr fontId="9" type="noConversion"/>
  </si>
  <si>
    <r>
      <t>Office00</t>
    </r>
    <r>
      <rPr>
        <sz val="12"/>
        <color theme="1"/>
        <rFont val="新細明體"/>
        <family val="2"/>
        <charset val="136"/>
        <scheme val="minor"/>
      </rPr>
      <t>3</t>
    </r>
    <phoneticPr fontId="9" type="noConversion"/>
  </si>
  <si>
    <t>Office004</t>
    <phoneticPr fontId="9" type="noConversion"/>
  </si>
  <si>
    <t>美工03</t>
    <phoneticPr fontId="9" type="noConversion"/>
  </si>
  <si>
    <r>
      <t>虛無假設H</t>
    </r>
    <r>
      <rPr>
        <vertAlign val="subscript"/>
        <sz val="12"/>
        <rFont val="新細明體"/>
        <family val="1"/>
        <charset val="136"/>
      </rPr>
      <t>0</t>
    </r>
    <r>
      <rPr>
        <sz val="12"/>
        <color theme="1"/>
        <rFont val="新細明體"/>
        <family val="2"/>
        <charset val="136"/>
      </rPr>
      <t>：</t>
    </r>
    <phoneticPr fontId="9" type="noConversion"/>
  </si>
  <si>
    <t>結論：</t>
    <phoneticPr fontId="9" type="noConversion"/>
  </si>
  <si>
    <t>台灣常住人口數統計資料</t>
    <phoneticPr fontId="4" type="noConversion"/>
  </si>
  <si>
    <t>日期</t>
    <phoneticPr fontId="4" type="noConversion"/>
  </si>
  <si>
    <t>縣市別分</t>
    <phoneticPr fontId="4" type="noConversion"/>
  </si>
  <si>
    <t>常住人口數_總計_人</t>
    <phoneticPr fontId="4" type="noConversion"/>
  </si>
  <si>
    <t>常住人口數_男_人</t>
    <phoneticPr fontId="4" type="noConversion"/>
  </si>
  <si>
    <t>常住人口數_女_人</t>
    <phoneticPr fontId="4" type="noConversion"/>
  </si>
  <si>
    <t>土地面積_平方公里</t>
    <phoneticPr fontId="4" type="noConversion"/>
  </si>
  <si>
    <t>人口密度_人_平方公里</t>
    <phoneticPr fontId="4" type="noConversion"/>
  </si>
  <si>
    <t>　總　　　　計</t>
  </si>
  <si>
    <t>　　臺　灣　地　區</t>
  </si>
  <si>
    <t>　　　北　部　地　區</t>
  </si>
  <si>
    <t>　　　　新北市(臺北縣)</t>
    <phoneticPr fontId="4" type="noConversion"/>
  </si>
  <si>
    <t>　　　　臺　北　市</t>
  </si>
  <si>
    <t>　　　　基　隆　市</t>
  </si>
  <si>
    <t>　　　　新　竹　市</t>
  </si>
  <si>
    <t>　　　　宜　蘭　縣</t>
  </si>
  <si>
    <t>　　　　桃　園　縣</t>
  </si>
  <si>
    <t>　　　　新　竹　縣</t>
  </si>
  <si>
    <t>　　　中　部　地　區</t>
  </si>
  <si>
    <t>　　　　臺　中　市</t>
  </si>
  <si>
    <t>　　　　　臺　中　市</t>
  </si>
  <si>
    <t>　　　　　臺　中　縣</t>
  </si>
  <si>
    <t>　　　　苗　栗　縣</t>
  </si>
  <si>
    <t>　　　　彰　化　縣</t>
  </si>
  <si>
    <t>　　　　南　投　縣</t>
  </si>
  <si>
    <t>　　　　雲　林　縣</t>
  </si>
  <si>
    <t>　　　南　部　地　區</t>
  </si>
  <si>
    <t>　　　　臺　南　市</t>
  </si>
  <si>
    <t>　　　　　臺　南　市</t>
  </si>
  <si>
    <t>　　　　　臺　南　縣</t>
  </si>
  <si>
    <t>　　　　高　雄　市</t>
  </si>
  <si>
    <t>　　　　　高　雄　市</t>
  </si>
  <si>
    <t>　　　　　高　雄　縣</t>
  </si>
  <si>
    <t>　　　　嘉　義　市</t>
  </si>
  <si>
    <t>　　　　嘉　義　縣</t>
  </si>
  <si>
    <t>　　　　屏　東　縣</t>
  </si>
  <si>
    <t>　　　　澎　湖　縣</t>
  </si>
  <si>
    <t>　　　東　部　地　區</t>
  </si>
  <si>
    <t>　　　　臺　東　縣</t>
  </si>
  <si>
    <t>　　　　花　蓮　縣</t>
  </si>
  <si>
    <t>　　金　馬　地　區</t>
  </si>
  <si>
    <t>　　　金　門　縣</t>
  </si>
  <si>
    <t>　　　連　江　縣</t>
  </si>
  <si>
    <t xml:space="preserve">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</si>
</sst>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0.0%"/>
    <numFmt numFmtId="177" formatCode="_-* #,##0_-;\-* #,##0_-;_-* &quot;-&quot;??_-;_-@_-"/>
    <numFmt numFmtId="178" formatCode="[$-404]ggge&quot;年&quot;m&quot;月&quot;d&quot;日&quot;;@"/>
  </numFmts>
  <fonts count="27"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2"/>
      <color rgb="FF9C6500"/>
      <name val="新細明體"/>
      <family val="2"/>
      <charset val="136"/>
      <scheme val="minor"/>
    </font>
    <font>
      <sz val="12"/>
      <color theme="1"/>
      <name val="Arial Unicode MS"/>
      <family val="2"/>
      <charset val="136"/>
    </font>
    <font>
      <b/>
      <sz val="12"/>
      <name val="細明體"/>
      <family val="3"/>
      <charset val="136"/>
    </font>
    <font>
      <sz val="12"/>
      <name val="Times New Roman"/>
      <family val="1"/>
    </font>
    <font>
      <sz val="9"/>
      <name val="細明體"/>
      <family val="3"/>
      <charset val="136"/>
    </font>
    <font>
      <b/>
      <sz val="12"/>
      <name val="Times New Roman"/>
      <family val="1"/>
    </font>
    <font>
      <sz val="12"/>
      <name val="細明體"/>
      <family val="3"/>
      <charset val="136"/>
    </font>
    <font>
      <vertAlign val="subscript"/>
      <sz val="12"/>
      <name val="新細明體"/>
      <family val="1"/>
      <charset val="136"/>
    </font>
    <font>
      <vertAlign val="superscript"/>
      <sz val="12"/>
      <name val="新細明體"/>
      <family val="1"/>
      <charset val="136"/>
    </font>
    <font>
      <b/>
      <sz val="12"/>
      <color rgb="FF0066FF"/>
      <name val="新細明體"/>
      <family val="1"/>
      <charset val="136"/>
    </font>
    <font>
      <b/>
      <sz val="14"/>
      <color indexed="12"/>
      <name val="新細明體"/>
      <family val="1"/>
      <charset val="136"/>
    </font>
    <font>
      <b/>
      <sz val="12"/>
      <name val="新細明體"/>
      <family val="1"/>
      <charset val="136"/>
      <scheme val="minor"/>
    </font>
    <font>
      <b/>
      <sz val="22"/>
      <color theme="0"/>
      <name val="微軟正黑體"/>
      <family val="2"/>
      <charset val="136"/>
    </font>
    <font>
      <b/>
      <sz val="12"/>
      <color theme="0"/>
      <name val="新細明體"/>
      <family val="1"/>
      <charset val="136"/>
    </font>
    <font>
      <sz val="12"/>
      <color theme="0"/>
      <name val="新細明體"/>
      <family val="2"/>
      <charset val="136"/>
    </font>
    <font>
      <b/>
      <sz val="12"/>
      <color theme="0"/>
      <name val="新細明體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7">
    <xf numFmtId="0" fontId="0" fillId="0" borderId="0">
      <alignment vertical="center"/>
    </xf>
    <xf numFmtId="0" fontId="5" fillId="0" borderId="0"/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43" fontId="6" fillId="0" borderId="0" applyFont="0" applyFill="0" applyBorder="0" applyAlignment="0" applyProtection="0"/>
    <xf numFmtId="0" fontId="11" fillId="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4" fillId="0" borderId="0"/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6" fillId="0" borderId="0" xfId="7" applyFont="1"/>
    <xf numFmtId="0" fontId="10" fillId="5" borderId="1" xfId="7" applyFont="1" applyFill="1" applyBorder="1" applyAlignment="1">
      <alignment horizontal="center"/>
    </xf>
    <xf numFmtId="38" fontId="0" fillId="6" borderId="1" xfId="8" applyNumberFormat="1" applyFont="1" applyFill="1" applyBorder="1" applyAlignment="1"/>
    <xf numFmtId="176" fontId="6" fillId="6" borderId="1" xfId="7" applyNumberFormat="1" applyFont="1" applyFill="1" applyBorder="1" applyAlignment="1">
      <alignment horizontal="center"/>
    </xf>
    <xf numFmtId="177" fontId="0" fillId="0" borderId="0" xfId="8" applyNumberFormat="1" applyFont="1" applyFill="1" applyBorder="1" applyAlignment="1"/>
    <xf numFmtId="176" fontId="6" fillId="0" borderId="0" xfId="7" applyNumberFormat="1" applyFont="1" applyFill="1" applyBorder="1" applyAlignment="1"/>
    <xf numFmtId="0" fontId="10" fillId="4" borderId="1" xfId="7" applyFont="1" applyFill="1" applyBorder="1" applyAlignment="1">
      <alignment horizontal="center"/>
    </xf>
    <xf numFmtId="0" fontId="6" fillId="0" borderId="1" xfId="7" applyFont="1" applyBorder="1" applyAlignment="1">
      <alignment horizontal="center"/>
    </xf>
    <xf numFmtId="0" fontId="11" fillId="0" borderId="1" xfId="9" applyFill="1" applyBorder="1" applyAlignment="1">
      <alignment horizontal="center" vertical="center"/>
    </xf>
    <xf numFmtId="177" fontId="0" fillId="0" borderId="1" xfId="8" applyNumberFormat="1" applyFont="1" applyFill="1" applyBorder="1" applyAlignment="1">
      <alignment horizontal="right"/>
    </xf>
    <xf numFmtId="177" fontId="6" fillId="0" borderId="1" xfId="7" applyNumberFormat="1" applyFont="1" applyBorder="1" applyAlignment="1">
      <alignment horizontal="right"/>
    </xf>
    <xf numFmtId="177" fontId="6" fillId="0" borderId="1" xfId="7" applyNumberFormat="1" applyFont="1" applyBorder="1"/>
    <xf numFmtId="177" fontId="6" fillId="0" borderId="1" xfId="7" applyNumberFormat="1" applyBorder="1"/>
    <xf numFmtId="0" fontId="10" fillId="7" borderId="1" xfId="7" applyFont="1" applyFill="1" applyBorder="1" applyAlignment="1">
      <alignment horizontal="center"/>
    </xf>
    <xf numFmtId="0" fontId="6" fillId="0" borderId="1" xfId="7" applyFont="1" applyFill="1" applyBorder="1" applyAlignment="1">
      <alignment horizontal="center"/>
    </xf>
    <xf numFmtId="3" fontId="6" fillId="0" borderId="1" xfId="7" applyNumberFormat="1" applyFont="1" applyFill="1" applyBorder="1" applyAlignment="1">
      <alignment horizontal="center"/>
    </xf>
    <xf numFmtId="14" fontId="6" fillId="0" borderId="1" xfId="7" applyNumberFormat="1" applyFont="1" applyBorder="1"/>
    <xf numFmtId="0" fontId="6" fillId="0" borderId="1" xfId="7" applyBorder="1" applyAlignment="1">
      <alignment horizontal="center"/>
    </xf>
    <xf numFmtId="177" fontId="0" fillId="0" borderId="1" xfId="8" applyNumberFormat="1" applyFont="1" applyBorder="1" applyAlignment="1">
      <alignment horizontal="center"/>
    </xf>
    <xf numFmtId="177" fontId="0" fillId="0" borderId="1" xfId="8" applyNumberFormat="1" applyFont="1" applyBorder="1"/>
    <xf numFmtId="49" fontId="13" fillId="0" borderId="1" xfId="2" applyNumberFormat="1" applyFont="1" applyFill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 wrapText="1"/>
    </xf>
    <xf numFmtId="49" fontId="16" fillId="0" borderId="1" xfId="2" applyNumberFormat="1" applyFont="1" applyFill="1" applyBorder="1" applyAlignment="1">
      <alignment horizontal="center" vertical="center" wrapText="1"/>
    </xf>
    <xf numFmtId="0" fontId="13" fillId="0" borderId="0" xfId="13" applyFont="1" applyAlignment="1">
      <alignment horizontal="right"/>
    </xf>
    <xf numFmtId="0" fontId="14" fillId="0" borderId="0" xfId="13"/>
    <xf numFmtId="0" fontId="6" fillId="0" borderId="0" xfId="2">
      <alignment vertical="center"/>
    </xf>
    <xf numFmtId="49" fontId="16" fillId="0" borderId="1" xfId="2" applyNumberFormat="1" applyFont="1" applyFill="1" applyBorder="1" applyAlignment="1">
      <alignment horizontal="center"/>
    </xf>
    <xf numFmtId="0" fontId="6" fillId="0" borderId="1" xfId="2" applyBorder="1" applyAlignment="1">
      <alignment horizontal="center" vertical="center"/>
    </xf>
    <xf numFmtId="0" fontId="14" fillId="0" borderId="1" xfId="13" applyBorder="1" applyAlignment="1">
      <alignment horizontal="center"/>
    </xf>
    <xf numFmtId="0" fontId="10" fillId="8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center" vertical="center" wrapText="1"/>
    </xf>
    <xf numFmtId="0" fontId="10" fillId="9" borderId="1" xfId="2" applyFont="1" applyFill="1" applyBorder="1" applyAlignment="1">
      <alignment horizontal="center" vertical="center"/>
    </xf>
    <xf numFmtId="0" fontId="6" fillId="8" borderId="1" xfId="2" applyFill="1" applyBorder="1" applyAlignment="1">
      <alignment horizontal="center" vertical="center"/>
    </xf>
    <xf numFmtId="0" fontId="6" fillId="9" borderId="1" xfId="2" applyFill="1" applyBorder="1" applyAlignment="1">
      <alignment horizontal="center" vertical="center"/>
    </xf>
    <xf numFmtId="0" fontId="10" fillId="10" borderId="1" xfId="2" applyFont="1" applyFill="1" applyBorder="1" applyAlignment="1">
      <alignment horizontal="center" vertical="center" wrapText="1"/>
    </xf>
    <xf numFmtId="0" fontId="10" fillId="10" borderId="1" xfId="2" applyFont="1" applyFill="1" applyBorder="1" applyAlignment="1">
      <alignment horizontal="center" vertical="center"/>
    </xf>
    <xf numFmtId="0" fontId="6" fillId="10" borderId="1" xfId="2" applyFill="1" applyBorder="1" applyAlignment="1">
      <alignment horizontal="center" vertical="center"/>
    </xf>
    <xf numFmtId="0" fontId="10" fillId="0" borderId="0" xfId="2" applyFont="1">
      <alignment vertical="center"/>
    </xf>
    <xf numFmtId="0" fontId="10" fillId="11" borderId="1" xfId="2" applyFont="1" applyFill="1" applyBorder="1" applyAlignment="1">
      <alignment horizontal="center" vertical="center"/>
    </xf>
    <xf numFmtId="0" fontId="17" fillId="12" borderId="1" xfId="13" applyFont="1" applyFill="1" applyBorder="1"/>
    <xf numFmtId="0" fontId="10" fillId="12" borderId="1" xfId="2" applyFont="1" applyFill="1" applyBorder="1" applyAlignment="1">
      <alignment horizontal="center" vertical="center"/>
    </xf>
    <xf numFmtId="0" fontId="6" fillId="11" borderId="1" xfId="2" applyFill="1" applyBorder="1" applyAlignment="1">
      <alignment horizontal="center" vertical="center"/>
    </xf>
    <xf numFmtId="0" fontId="6" fillId="12" borderId="1" xfId="2" applyFill="1" applyBorder="1" applyAlignment="1">
      <alignment horizontal="center" vertical="center"/>
    </xf>
    <xf numFmtId="0" fontId="14" fillId="12" borderId="1" xfId="13" applyFill="1" applyBorder="1" applyAlignment="1">
      <alignment horizontal="center"/>
    </xf>
    <xf numFmtId="0" fontId="6" fillId="0" borderId="0" xfId="2" applyAlignment="1">
      <alignment horizontal="left" vertical="center"/>
    </xf>
    <xf numFmtId="0" fontId="6" fillId="0" borderId="0" xfId="2" applyAlignment="1">
      <alignment horizontal="right" vertical="center"/>
    </xf>
    <xf numFmtId="0" fontId="20" fillId="0" borderId="0" xfId="2" applyFont="1" applyAlignment="1">
      <alignment horizontal="left" vertical="center"/>
    </xf>
    <xf numFmtId="0" fontId="10" fillId="0" borderId="1" xfId="2" applyFont="1" applyFill="1" applyBorder="1" applyAlignment="1">
      <alignment horizontal="center"/>
    </xf>
    <xf numFmtId="0" fontId="14" fillId="0" borderId="1" xfId="2" applyNumberFormat="1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49" fontId="10" fillId="0" borderId="0" xfId="2" applyNumberFormat="1" applyFont="1" applyFill="1" applyBorder="1" applyAlignment="1">
      <alignment horizontal="center"/>
    </xf>
    <xf numFmtId="0" fontId="6" fillId="0" borderId="0" xfId="2" applyAlignment="1">
      <alignment horizontal="center" vertical="center"/>
    </xf>
    <xf numFmtId="0" fontId="14" fillId="0" borderId="0" xfId="13" applyAlignment="1">
      <alignment horizontal="center"/>
    </xf>
    <xf numFmtId="0" fontId="6" fillId="0" borderId="0" xfId="2" applyNumberFormat="1" applyFont="1" applyFill="1" applyBorder="1" applyAlignment="1">
      <alignment horizontal="center"/>
    </xf>
    <xf numFmtId="49" fontId="13" fillId="0" borderId="4" xfId="2" applyNumberFormat="1" applyFont="1" applyFill="1" applyBorder="1" applyAlignment="1">
      <alignment horizontal="center" vertical="center" wrapText="1"/>
    </xf>
    <xf numFmtId="0" fontId="13" fillId="0" borderId="5" xfId="13" applyFont="1" applyBorder="1" applyAlignment="1">
      <alignment horizontal="center" vertical="center" wrapText="1"/>
    </xf>
    <xf numFmtId="0" fontId="10" fillId="8" borderId="1" xfId="2" applyFont="1" applyFill="1" applyBorder="1" applyAlignment="1">
      <alignment horizontal="left" vertical="center"/>
    </xf>
    <xf numFmtId="0" fontId="10" fillId="11" borderId="1" xfId="2" applyFont="1" applyFill="1" applyBorder="1" applyAlignment="1">
      <alignment horizontal="left" vertical="center"/>
    </xf>
    <xf numFmtId="0" fontId="6" fillId="0" borderId="4" xfId="2" applyBorder="1" applyAlignment="1">
      <alignment horizontal="center" vertical="center"/>
    </xf>
    <xf numFmtId="0" fontId="14" fillId="0" borderId="5" xfId="13" applyBorder="1" applyAlignment="1">
      <alignment horizontal="center"/>
    </xf>
    <xf numFmtId="0" fontId="6" fillId="8" borderId="1" xfId="2" applyFill="1" applyBorder="1" applyAlignment="1">
      <alignment horizontal="left" vertical="center"/>
    </xf>
    <xf numFmtId="0" fontId="6" fillId="11" borderId="1" xfId="2" applyFill="1" applyBorder="1" applyAlignment="1">
      <alignment horizontal="left" vertical="center"/>
    </xf>
    <xf numFmtId="0" fontId="14" fillId="0" borderId="4" xfId="2" applyNumberFormat="1" applyFont="1" applyFill="1" applyBorder="1" applyAlignment="1">
      <alignment horizontal="center"/>
    </xf>
    <xf numFmtId="0" fontId="6" fillId="0" borderId="5" xfId="2" applyBorder="1" applyAlignment="1">
      <alignment horizontal="center" vertical="center"/>
    </xf>
    <xf numFmtId="0" fontId="6" fillId="0" borderId="4" xfId="2" applyNumberFormat="1" applyFont="1" applyFill="1" applyBorder="1" applyAlignment="1">
      <alignment horizontal="center"/>
    </xf>
    <xf numFmtId="177" fontId="0" fillId="0" borderId="1" xfId="4" applyNumberFormat="1" applyFont="1" applyBorder="1" applyAlignment="1"/>
    <xf numFmtId="177" fontId="6" fillId="0" borderId="1" xfId="4" applyNumberFormat="1" applyFont="1" applyBorder="1" applyAlignment="1">
      <alignment horizontal="right"/>
    </xf>
    <xf numFmtId="0" fontId="6" fillId="0" borderId="0" xfId="2" applyBorder="1" applyAlignment="1">
      <alignment horizontal="left" vertical="center"/>
    </xf>
    <xf numFmtId="0" fontId="6" fillId="0" borderId="0" xfId="2" applyNumberFormat="1" applyBorder="1" applyAlignment="1">
      <alignment horizontal="left" vertical="center"/>
    </xf>
    <xf numFmtId="0" fontId="6" fillId="0" borderId="6" xfId="2" applyBorder="1" applyAlignment="1">
      <alignment horizontal="left" vertical="center"/>
    </xf>
    <xf numFmtId="0" fontId="6" fillId="0" borderId="7" xfId="2" applyBorder="1" applyAlignment="1">
      <alignment horizontal="left" vertical="center"/>
    </xf>
    <xf numFmtId="0" fontId="6" fillId="0" borderId="8" xfId="2" applyBorder="1" applyAlignment="1">
      <alignment horizontal="left" vertical="center"/>
    </xf>
    <xf numFmtId="0" fontId="6" fillId="0" borderId="9" xfId="2" applyBorder="1" applyAlignment="1">
      <alignment horizontal="left" vertical="center"/>
    </xf>
    <xf numFmtId="0" fontId="6" fillId="0" borderId="10" xfId="2" applyBorder="1" applyAlignment="1">
      <alignment horizontal="left" vertical="center"/>
    </xf>
    <xf numFmtId="0" fontId="6" fillId="0" borderId="8" xfId="2" applyBorder="1" applyAlignment="1">
      <alignment horizontal="center" vertical="center"/>
    </xf>
    <xf numFmtId="0" fontId="6" fillId="0" borderId="11" xfId="2" applyBorder="1" applyAlignment="1">
      <alignment horizontal="center" vertical="center"/>
    </xf>
    <xf numFmtId="0" fontId="6" fillId="0" borderId="12" xfId="2" applyBorder="1" applyAlignment="1">
      <alignment horizontal="center" vertical="center"/>
    </xf>
    <xf numFmtId="0" fontId="6" fillId="0" borderId="8" xfId="2" applyNumberFormat="1" applyBorder="1" applyAlignment="1">
      <alignment horizontal="center" vertical="center"/>
    </xf>
    <xf numFmtId="0" fontId="6" fillId="0" borderId="11" xfId="2" applyNumberFormat="1" applyBorder="1" applyAlignment="1">
      <alignment horizontal="center" vertical="center"/>
    </xf>
    <xf numFmtId="0" fontId="6" fillId="0" borderId="12" xfId="2" applyNumberFormat="1" applyBorder="1" applyAlignment="1">
      <alignment horizontal="center" vertical="center"/>
    </xf>
    <xf numFmtId="0" fontId="6" fillId="0" borderId="13" xfId="2" applyBorder="1" applyAlignment="1">
      <alignment horizontal="center" vertical="center"/>
    </xf>
    <xf numFmtId="0" fontId="6" fillId="0" borderId="13" xfId="2" applyNumberFormat="1" applyBorder="1" applyAlignment="1">
      <alignment horizontal="center" vertical="center"/>
    </xf>
    <xf numFmtId="0" fontId="6" fillId="0" borderId="0" xfId="2" applyNumberFormat="1" applyAlignment="1">
      <alignment horizontal="center" vertical="center"/>
    </xf>
    <xf numFmtId="0" fontId="6" fillId="0" borderId="14" xfId="2" applyNumberFormat="1" applyBorder="1" applyAlignment="1">
      <alignment horizontal="center" vertical="center"/>
    </xf>
    <xf numFmtId="0" fontId="6" fillId="0" borderId="6" xfId="2" applyBorder="1" applyAlignment="1">
      <alignment horizontal="center" vertical="center"/>
    </xf>
    <xf numFmtId="0" fontId="6" fillId="0" borderId="6" xfId="2" applyNumberFormat="1" applyBorder="1" applyAlignment="1">
      <alignment horizontal="center" vertical="center"/>
    </xf>
    <xf numFmtId="0" fontId="6" fillId="0" borderId="15" xfId="2" applyNumberFormat="1" applyBorder="1" applyAlignment="1">
      <alignment horizontal="center" vertical="center"/>
    </xf>
    <xf numFmtId="0" fontId="6" fillId="0" borderId="7" xfId="2" applyNumberFormat="1" applyBorder="1" applyAlignment="1">
      <alignment horizontal="center" vertical="center"/>
    </xf>
    <xf numFmtId="0" fontId="21" fillId="0" borderId="0" xfId="2" applyNumberFormat="1" applyFont="1" applyBorder="1">
      <alignment vertical="center"/>
    </xf>
    <xf numFmtId="0" fontId="21" fillId="0" borderId="0" xfId="2" quotePrefix="1" applyNumberFormat="1" applyFont="1" applyBorder="1">
      <alignment vertical="center"/>
    </xf>
    <xf numFmtId="0" fontId="6" fillId="0" borderId="0" xfId="2" applyNumberFormat="1" applyBorder="1">
      <alignment vertical="center"/>
    </xf>
    <xf numFmtId="0" fontId="21" fillId="0" borderId="0" xfId="2" applyFont="1">
      <alignment vertical="center"/>
    </xf>
    <xf numFmtId="0" fontId="3" fillId="0" borderId="0" xfId="14">
      <alignment vertical="center"/>
    </xf>
    <xf numFmtId="0" fontId="3" fillId="0" borderId="1" xfId="14" applyBorder="1">
      <alignment vertical="center"/>
    </xf>
    <xf numFmtId="0" fontId="3" fillId="0" borderId="1" xfId="14" applyBorder="1" applyAlignment="1">
      <alignment horizontal="center" vertical="center"/>
    </xf>
    <xf numFmtId="0" fontId="3" fillId="6" borderId="1" xfId="14" applyFont="1" applyFill="1" applyBorder="1">
      <alignment vertical="center"/>
    </xf>
    <xf numFmtId="0" fontId="3" fillId="6" borderId="1" xfId="14" applyFill="1" applyBorder="1">
      <alignment vertical="center"/>
    </xf>
    <xf numFmtId="0" fontId="3" fillId="6" borderId="1" xfId="14" applyFill="1" applyBorder="1" applyAlignment="1">
      <alignment horizontal="center" vertical="center"/>
    </xf>
    <xf numFmtId="0" fontId="22" fillId="13" borderId="1" xfId="14" applyFont="1" applyFill="1" applyBorder="1" applyAlignment="1">
      <alignment horizontal="center" vertical="center"/>
    </xf>
    <xf numFmtId="0" fontId="3" fillId="6" borderId="1" xfId="14" applyFont="1" applyFill="1" applyBorder="1" applyAlignment="1">
      <alignment horizontal="center" vertical="center"/>
    </xf>
    <xf numFmtId="0" fontId="24" fillId="14" borderId="17" xfId="0" applyFont="1" applyFill="1" applyBorder="1">
      <alignment vertical="center"/>
    </xf>
    <xf numFmtId="178" fontId="24" fillId="14" borderId="18" xfId="0" applyNumberFormat="1" applyFont="1" applyFill="1" applyBorder="1">
      <alignment vertical="center"/>
    </xf>
    <xf numFmtId="0" fontId="25" fillId="14" borderId="18" xfId="0" applyFont="1" applyFill="1" applyBorder="1">
      <alignment vertical="center"/>
    </xf>
    <xf numFmtId="0" fontId="25" fillId="14" borderId="19" xfId="0" applyFont="1" applyFill="1" applyBorder="1">
      <alignment vertical="center"/>
    </xf>
    <xf numFmtId="0" fontId="26" fillId="15" borderId="20" xfId="0" applyFont="1" applyFill="1" applyBorder="1">
      <alignment vertical="center"/>
    </xf>
    <xf numFmtId="0" fontId="26" fillId="15" borderId="21" xfId="0" applyFont="1" applyFill="1" applyBorder="1">
      <alignment vertical="center"/>
    </xf>
    <xf numFmtId="0" fontId="26" fillId="15" borderId="22" xfId="0" applyFont="1" applyFill="1" applyBorder="1">
      <alignment vertical="center"/>
    </xf>
    <xf numFmtId="49" fontId="0" fillId="16" borderId="20" xfId="0" applyNumberFormat="1" applyFont="1" applyFill="1" applyBorder="1">
      <alignment vertical="center"/>
    </xf>
    <xf numFmtId="0" fontId="0" fillId="16" borderId="21" xfId="0" applyFont="1" applyFill="1" applyBorder="1">
      <alignment vertical="center"/>
    </xf>
    <xf numFmtId="0" fontId="0" fillId="16" borderId="22" xfId="0" applyFont="1" applyFill="1" applyBorder="1">
      <alignment vertical="center"/>
    </xf>
    <xf numFmtId="49" fontId="0" fillId="0" borderId="20" xfId="0" applyNumberFormat="1" applyFont="1" applyBorder="1">
      <alignment vertical="center"/>
    </xf>
    <xf numFmtId="0" fontId="0" fillId="0" borderId="21" xfId="0" applyFont="1" applyBorder="1">
      <alignment vertical="center"/>
    </xf>
    <xf numFmtId="0" fontId="0" fillId="0" borderId="22" xfId="0" applyFont="1" applyBorder="1">
      <alignment vertical="center"/>
    </xf>
    <xf numFmtId="0" fontId="23" fillId="14" borderId="4" xfId="0" applyFont="1" applyFill="1" applyBorder="1" applyAlignment="1">
      <alignment horizontal="center" vertical="center"/>
    </xf>
    <xf numFmtId="0" fontId="23" fillId="14" borderId="16" xfId="0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horizontal="center" vertical="center"/>
    </xf>
    <xf numFmtId="0" fontId="10" fillId="3" borderId="2" xfId="7" applyFont="1" applyFill="1" applyBorder="1" applyAlignment="1">
      <alignment horizontal="center"/>
    </xf>
    <xf numFmtId="0" fontId="10" fillId="3" borderId="3" xfId="7" applyFont="1" applyFill="1" applyBorder="1" applyAlignment="1">
      <alignment horizontal="center"/>
    </xf>
  </cellXfs>
  <cellStyles count="17">
    <cellStyle name="一般" xfId="0" builtinId="0"/>
    <cellStyle name="一般 2" xfId="2"/>
    <cellStyle name="一般 2 2" xfId="11"/>
    <cellStyle name="一般 2 3" xfId="6"/>
    <cellStyle name="一般 3" xfId="1"/>
    <cellStyle name="一般 3 2" xfId="12"/>
    <cellStyle name="一般 3 3" xfId="14"/>
    <cellStyle name="一般 4" xfId="5"/>
    <cellStyle name="一般 5" xfId="7"/>
    <cellStyle name="一般 6" xfId="15"/>
    <cellStyle name="一般_範例Ch07-統計二" xfId="13"/>
    <cellStyle name="千分位" xfId="4" builtinId="3"/>
    <cellStyle name="千分位 2" xfId="3"/>
    <cellStyle name="千分位 3" xfId="8"/>
    <cellStyle name="千分位 4" xfId="16"/>
    <cellStyle name="中等 2" xfId="9"/>
    <cellStyle name="百分比 2" xfId="10"/>
  </cellStyles>
  <dxfs count="0"/>
  <tableStyles count="0" defaultTableStyle="TableStyleMedium2" defaultPivotStyle="PivotStyleLight16"/>
  <colors>
    <mruColors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eleo\Desktop\excel&#19978;&#35506;&#21487;&#29992;&#36039;&#26009;\&#31532;&#19968;&#22530;\2016Excel\excel&#31684;&#20363;\01_&#22522;&#26412;&#20989;&#25976;&#32244;&#3272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2_&#19978;&#35506;&#31684;&#20363;/OFFICE&#31684;&#20363;/Excel/&#22577;&#20729;&#21934;&#20844;&#24335;&#35069;&#20316;/&#25104;&#21697;/&#31532;&#19977;&#3854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05_&#33258;&#21205;&#21270;&#30340;&#24235;&#23384;&#35336;&#31639;\&#32244;&#32722;&#27284;\&#36914;&#37559;&#36008;&#31995;&#32113;(&#20108;)&#26410;&#23436;&#251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002_&#19978;&#35506;&#31684;&#20363;/OFFICE&#31684;&#20363;/2016Excel&#31684;&#20363;&#35215;&#30059;/2016Excel/WE1-Excel2000&#21021;&#38542;&#19978;&#35506;&#31684;&#20363;/05&#30456;&#23565;&#20301;&#22336;&#33287;&#32085;&#23565;&#20301;&#223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常用統計類函數(成品)"/>
      <sheetName val="常用統計類函數"/>
      <sheetName val="業績統計表(成品)"/>
      <sheetName val="業績統計表"/>
      <sheetName val="函數多認識(1)數學"/>
      <sheetName val="函數多認識 (2)日期時間"/>
      <sheetName val="函數多認識 (3)邏輯"/>
      <sheetName val="函數多認識 (4)查表"/>
      <sheetName val="函數多認識 (5)財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E7">
            <v>850901</v>
          </cell>
          <cell r="F7" t="str">
            <v>AMY</v>
          </cell>
          <cell r="G7">
            <v>89</v>
          </cell>
        </row>
        <row r="8">
          <cell r="E8">
            <v>850902</v>
          </cell>
          <cell r="F8" t="str">
            <v>ANDY</v>
          </cell>
          <cell r="G8">
            <v>92</v>
          </cell>
        </row>
        <row r="9">
          <cell r="E9">
            <v>850903</v>
          </cell>
          <cell r="F9" t="str">
            <v>BETTY</v>
          </cell>
          <cell r="G9">
            <v>55</v>
          </cell>
        </row>
        <row r="10">
          <cell r="E10">
            <v>850904</v>
          </cell>
          <cell r="F10" t="str">
            <v>CANDY</v>
          </cell>
          <cell r="G10">
            <v>98</v>
          </cell>
        </row>
        <row r="11">
          <cell r="E11">
            <v>850905</v>
          </cell>
          <cell r="F11" t="str">
            <v>HOKE</v>
          </cell>
          <cell r="G11">
            <v>70</v>
          </cell>
        </row>
        <row r="12">
          <cell r="E12">
            <v>850906</v>
          </cell>
          <cell r="F12" t="str">
            <v>JACK</v>
          </cell>
          <cell r="G12">
            <v>69</v>
          </cell>
        </row>
        <row r="13">
          <cell r="E13">
            <v>850907</v>
          </cell>
          <cell r="F13" t="str">
            <v>LINDA</v>
          </cell>
          <cell r="G13">
            <v>53</v>
          </cell>
        </row>
        <row r="14">
          <cell r="E14">
            <v>850908</v>
          </cell>
          <cell r="F14" t="str">
            <v>LUCY</v>
          </cell>
          <cell r="G14">
            <v>92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報價單"/>
      <sheetName val="客戶"/>
      <sheetName val="產品資料"/>
    </sheetNames>
    <sheetDataSet>
      <sheetData sheetId="0"/>
      <sheetData sheetId="1">
        <row r="1">
          <cell r="A1" t="str">
            <v>客戶編號</v>
          </cell>
          <cell r="B1" t="str">
            <v>公司名稱</v>
          </cell>
          <cell r="C1" t="str">
            <v>負責人</v>
          </cell>
          <cell r="D1" t="str">
            <v>連絡人職稱</v>
          </cell>
          <cell r="E1" t="str">
            <v>地址</v>
          </cell>
          <cell r="F1" t="str">
            <v>城市</v>
          </cell>
          <cell r="G1" t="str">
            <v>行政區</v>
          </cell>
          <cell r="H1" t="str">
            <v>統一編號</v>
          </cell>
          <cell r="I1" t="str">
            <v>電話</v>
          </cell>
          <cell r="J1" t="str">
            <v>傳真電話</v>
          </cell>
        </row>
        <row r="2">
          <cell r="A2" t="str">
            <v>A01</v>
          </cell>
          <cell r="B2" t="str">
            <v>三川實業有限公司</v>
          </cell>
          <cell r="C2" t="str">
            <v>陳小姐</v>
          </cell>
          <cell r="D2" t="str">
            <v>業務</v>
          </cell>
          <cell r="E2" t="str">
            <v>台北市忠孝東路四段32號</v>
          </cell>
          <cell r="F2" t="str">
            <v>台北市</v>
          </cell>
          <cell r="G2" t="str">
            <v>忠孝區</v>
          </cell>
          <cell r="H2" t="str">
            <v>12209</v>
          </cell>
          <cell r="I2" t="str">
            <v>(02) 968-9652</v>
          </cell>
          <cell r="J2" t="str">
            <v>(02) 968-9651</v>
          </cell>
        </row>
        <row r="3">
          <cell r="A3" t="str">
            <v>A02</v>
          </cell>
          <cell r="B3" t="str">
            <v>東南實業</v>
          </cell>
          <cell r="C3" t="str">
            <v>黃小姐</v>
          </cell>
          <cell r="D3" t="str">
            <v>董事長</v>
          </cell>
          <cell r="E3" t="str">
            <v>台中市仁愛路二段120號</v>
          </cell>
          <cell r="F3" t="str">
            <v>台中市</v>
          </cell>
          <cell r="G3" t="str">
            <v>仁愛區</v>
          </cell>
          <cell r="H3" t="str">
            <v>05021</v>
          </cell>
          <cell r="I3" t="str">
            <v>(03) 862-9682</v>
          </cell>
          <cell r="J3" t="str">
            <v>(03) 862-9683</v>
          </cell>
        </row>
        <row r="4">
          <cell r="A4" t="str">
            <v>A03</v>
          </cell>
          <cell r="B4" t="str">
            <v>坦森行貿易</v>
          </cell>
          <cell r="C4" t="str">
            <v>胡先生</v>
          </cell>
          <cell r="D4" t="str">
            <v>董事長</v>
          </cell>
          <cell r="E4" t="str">
            <v>高雄市中正路一段12號</v>
          </cell>
          <cell r="F4" t="str">
            <v>高雄市</v>
          </cell>
          <cell r="G4" t="str">
            <v>中正區</v>
          </cell>
          <cell r="H4" t="str">
            <v>05023</v>
          </cell>
          <cell r="I4" t="str">
            <v>(04) 256-6932</v>
          </cell>
          <cell r="J4" t="str">
            <v>(04) 256-6922</v>
          </cell>
        </row>
        <row r="5">
          <cell r="A5" t="str">
            <v>A04</v>
          </cell>
          <cell r="B5" t="str">
            <v>國頂有限公司</v>
          </cell>
          <cell r="C5" t="str">
            <v>王先生</v>
          </cell>
          <cell r="D5" t="str">
            <v>業務</v>
          </cell>
          <cell r="E5" t="str">
            <v>台北縣中新路11號</v>
          </cell>
          <cell r="F5" t="str">
            <v>台北縣</v>
          </cell>
          <cell r="G5" t="str">
            <v>中新區</v>
          </cell>
          <cell r="H5" t="str">
            <v>10006</v>
          </cell>
          <cell r="I5" t="str">
            <v>(05) 555-7788</v>
          </cell>
          <cell r="J5" t="str">
            <v>(05) 555-7789</v>
          </cell>
        </row>
        <row r="6">
          <cell r="A6" t="str">
            <v>A05</v>
          </cell>
          <cell r="B6" t="str">
            <v>喻台生機械</v>
          </cell>
          <cell r="C6" t="str">
            <v>李先生</v>
          </cell>
          <cell r="D6" t="str">
            <v>訂貨員</v>
          </cell>
          <cell r="E6" t="str">
            <v>花蓮市花蓮路98號</v>
          </cell>
          <cell r="F6" t="str">
            <v>花蓮市</v>
          </cell>
          <cell r="G6" t="str">
            <v>花蓮區</v>
          </cell>
          <cell r="H6" t="str">
            <v>15985</v>
          </cell>
          <cell r="I6" t="str">
            <v>(06) 245-9636</v>
          </cell>
          <cell r="J6" t="str">
            <v>(06) 245-9635</v>
          </cell>
        </row>
        <row r="7">
          <cell r="A7" t="str">
            <v>A06</v>
          </cell>
          <cell r="B7" t="str">
            <v>琴花卉</v>
          </cell>
          <cell r="C7" t="str">
            <v>劉先生</v>
          </cell>
          <cell r="D7" t="str">
            <v>業務</v>
          </cell>
          <cell r="E7" t="str">
            <v>宜蘭市經國路55號</v>
          </cell>
          <cell r="F7" t="str">
            <v>宜蘭市</v>
          </cell>
          <cell r="G7" t="str">
            <v>經國區</v>
          </cell>
          <cell r="H7" t="str">
            <v>68306</v>
          </cell>
          <cell r="I7" t="str">
            <v>(07) 556-6665</v>
          </cell>
          <cell r="J7" t="str">
            <v>(07) 556-6665</v>
          </cell>
        </row>
        <row r="8">
          <cell r="A8" t="str">
            <v>A07</v>
          </cell>
          <cell r="B8" t="str">
            <v>皓國廣兌</v>
          </cell>
          <cell r="C8" t="str">
            <v>方先生</v>
          </cell>
          <cell r="D8" t="str">
            <v>行銷專員</v>
          </cell>
          <cell r="E8" t="str">
            <v>新竹市永平路一段1號</v>
          </cell>
          <cell r="F8" t="str">
            <v>新竹市</v>
          </cell>
          <cell r="G8" t="str">
            <v>永平區</v>
          </cell>
          <cell r="H8" t="str">
            <v>67000</v>
          </cell>
          <cell r="I8" t="str">
            <v>(08) 889-6698</v>
          </cell>
          <cell r="J8" t="str">
            <v>(08) 889-6699</v>
          </cell>
        </row>
        <row r="9">
          <cell r="A9" t="str">
            <v>A08</v>
          </cell>
          <cell r="B9" t="str">
            <v>邁多貿易</v>
          </cell>
          <cell r="C9" t="str">
            <v>劉先生</v>
          </cell>
          <cell r="D9" t="str">
            <v>董事長</v>
          </cell>
          <cell r="E9" t="str">
            <v>台北市北平東路24號</v>
          </cell>
          <cell r="F9" t="str">
            <v>台北市</v>
          </cell>
          <cell r="G9" t="str">
            <v>北平區</v>
          </cell>
          <cell r="H9" t="str">
            <v>28023</v>
          </cell>
          <cell r="I9" t="str">
            <v>(02) 221-2555</v>
          </cell>
          <cell r="J9" t="str">
            <v>(02) 221-2556</v>
          </cell>
        </row>
        <row r="10">
          <cell r="A10" t="str">
            <v>A09</v>
          </cell>
          <cell r="B10" t="str">
            <v>琴攝影</v>
          </cell>
          <cell r="C10" t="str">
            <v>謝小姐</v>
          </cell>
          <cell r="D10" t="str">
            <v>董事長</v>
          </cell>
          <cell r="E10" t="str">
            <v>台北市北平東路24號3樓之一</v>
          </cell>
          <cell r="F10" t="str">
            <v>台北市</v>
          </cell>
          <cell r="G10" t="str">
            <v>北平區</v>
          </cell>
          <cell r="H10" t="str">
            <v>13008</v>
          </cell>
          <cell r="I10" t="str">
            <v>(03) 247-9682</v>
          </cell>
          <cell r="J10" t="str">
            <v>(03) 247-9684</v>
          </cell>
        </row>
        <row r="11">
          <cell r="A11" t="str">
            <v>A10</v>
          </cell>
          <cell r="B11" t="str">
            <v>中央開發</v>
          </cell>
          <cell r="C11" t="str">
            <v>王先生</v>
          </cell>
          <cell r="D11" t="str">
            <v>會計人員</v>
          </cell>
          <cell r="E11" t="str">
            <v>新竹市竹北路8號</v>
          </cell>
          <cell r="F11" t="str">
            <v>新竹市</v>
          </cell>
          <cell r="G11" t="str">
            <v>竹北區</v>
          </cell>
          <cell r="H11" t="str">
            <v>10058</v>
          </cell>
          <cell r="I11" t="str">
            <v>(04) 358-6932</v>
          </cell>
          <cell r="J11" t="str">
            <v>(04) 358-6935</v>
          </cell>
        </row>
        <row r="12">
          <cell r="A12" t="str">
            <v>A11</v>
          </cell>
          <cell r="B12" t="str">
            <v>宇奏雜誌</v>
          </cell>
          <cell r="C12" t="str">
            <v>徐先生</v>
          </cell>
          <cell r="D12" t="str">
            <v>業務</v>
          </cell>
          <cell r="E12" t="str">
            <v>台中市中港路一段78號</v>
          </cell>
          <cell r="F12" t="str">
            <v>台中市</v>
          </cell>
          <cell r="G12" t="str">
            <v>中港區</v>
          </cell>
          <cell r="H12" t="str">
            <v>14754</v>
          </cell>
          <cell r="I12" t="str">
            <v>(05) 999-7788</v>
          </cell>
          <cell r="J12" t="str">
            <v>(05) 999-7783</v>
          </cell>
        </row>
        <row r="13">
          <cell r="A13" t="str">
            <v>A12</v>
          </cell>
          <cell r="B13" t="str">
            <v>威航貨運承攬有限公司</v>
          </cell>
          <cell r="C13" t="str">
            <v>李先生</v>
          </cell>
          <cell r="D13" t="str">
            <v>業務助理</v>
          </cell>
          <cell r="E13" t="str">
            <v>南投縣石牌鄉南投路5號</v>
          </cell>
          <cell r="F13" t="str">
            <v>南投縣</v>
          </cell>
          <cell r="G13" t="str">
            <v>南投區</v>
          </cell>
          <cell r="H13" t="str">
            <v>10105</v>
          </cell>
          <cell r="I13" t="str">
            <v>(06) 852-9636</v>
          </cell>
          <cell r="J13" t="str">
            <v>(06) 852-9638</v>
          </cell>
        </row>
        <row r="14">
          <cell r="A14" t="str">
            <v>A13</v>
          </cell>
          <cell r="B14" t="str">
            <v>三捷實業</v>
          </cell>
          <cell r="C14" t="str">
            <v>林小姐</v>
          </cell>
          <cell r="D14" t="str">
            <v>研發人員</v>
          </cell>
          <cell r="E14" t="str">
            <v>屏東縣當文鄉永大路4號</v>
          </cell>
          <cell r="F14" t="str">
            <v>屏東縣</v>
          </cell>
          <cell r="G14" t="str">
            <v>永大區</v>
          </cell>
          <cell r="H14" t="str">
            <v>05022</v>
          </cell>
          <cell r="I14" t="str">
            <v>(07) 223-6665</v>
          </cell>
          <cell r="J14" t="str">
            <v>(07) 223-6664</v>
          </cell>
        </row>
        <row r="15">
          <cell r="A15" t="str">
            <v>A14</v>
          </cell>
          <cell r="B15" t="str">
            <v>嗨天旅行社</v>
          </cell>
          <cell r="C15" t="str">
            <v>林小姐</v>
          </cell>
          <cell r="D15" t="str">
            <v>董事長</v>
          </cell>
          <cell r="E15" t="str">
            <v>屏東市中山路7號</v>
          </cell>
          <cell r="F15" t="str">
            <v>屏東市</v>
          </cell>
          <cell r="G15" t="str">
            <v>中山區</v>
          </cell>
          <cell r="H15" t="str">
            <v>30126</v>
          </cell>
          <cell r="I15" t="str">
            <v>(08) 784-6698</v>
          </cell>
          <cell r="J15" t="str">
            <v>(08) 784-6697</v>
          </cell>
        </row>
        <row r="16">
          <cell r="A16" t="str">
            <v>A15</v>
          </cell>
          <cell r="B16" t="str">
            <v>美國運海</v>
          </cell>
          <cell r="C16" t="str">
            <v>鍾小姐</v>
          </cell>
          <cell r="D16" t="str">
            <v>船務</v>
          </cell>
          <cell r="E16" t="str">
            <v>桃園縣富國路42號</v>
          </cell>
          <cell r="F16" t="str">
            <v>桃園縣</v>
          </cell>
          <cell r="G16" t="str">
            <v>富國區</v>
          </cell>
          <cell r="H16" t="str">
            <v>07554</v>
          </cell>
          <cell r="I16" t="str">
            <v>(02) 555-7647</v>
          </cell>
          <cell r="J16" t="str">
            <v>(02) 555-7646</v>
          </cell>
        </row>
        <row r="17">
          <cell r="A17" t="str">
            <v>A16</v>
          </cell>
          <cell r="B17" t="str">
            <v>萬海</v>
          </cell>
          <cell r="C17" t="str">
            <v>劉先生</v>
          </cell>
          <cell r="D17" t="str">
            <v>業務</v>
          </cell>
          <cell r="E17" t="str">
            <v>苗栗縣樹腳鄉中正路二段二樓</v>
          </cell>
          <cell r="F17" t="str">
            <v>苗栗縣</v>
          </cell>
          <cell r="G17" t="str">
            <v>中正區</v>
          </cell>
          <cell r="H17" t="str">
            <v>12209</v>
          </cell>
          <cell r="I17" t="str">
            <v>(02) 968-9612</v>
          </cell>
          <cell r="J17" t="str">
            <v>(02) 968-9613</v>
          </cell>
        </row>
        <row r="18">
          <cell r="A18" t="str">
            <v>A17</v>
          </cell>
          <cell r="B18" t="str">
            <v>世邦</v>
          </cell>
          <cell r="C18" t="str">
            <v>方先生</v>
          </cell>
          <cell r="D18" t="str">
            <v>董事長</v>
          </cell>
          <cell r="E18" t="str">
            <v>台北市忠孝東路三段2號</v>
          </cell>
          <cell r="F18" t="str">
            <v>台北市</v>
          </cell>
          <cell r="G18" t="str">
            <v>忠孝區</v>
          </cell>
          <cell r="H18" t="str">
            <v>05021</v>
          </cell>
          <cell r="I18" t="str">
            <v>(03) 862-7782</v>
          </cell>
          <cell r="J18" t="str">
            <v>(03) 862-7784</v>
          </cell>
        </row>
        <row r="19">
          <cell r="A19" t="str">
            <v>A18</v>
          </cell>
          <cell r="B19" t="str">
            <v>敦郼斯船舶</v>
          </cell>
          <cell r="C19" t="str">
            <v>劉先生</v>
          </cell>
          <cell r="D19" t="str">
            <v>董事長</v>
          </cell>
          <cell r="E19" t="str">
            <v>台中市仁愛路四段180號</v>
          </cell>
          <cell r="F19" t="str">
            <v>台中市</v>
          </cell>
          <cell r="G19" t="str">
            <v>仁愛區</v>
          </cell>
          <cell r="H19" t="str">
            <v>05023</v>
          </cell>
          <cell r="I19" t="str">
            <v>(04) 255-6932</v>
          </cell>
          <cell r="J19" t="str">
            <v>(04) 255-6932</v>
          </cell>
        </row>
        <row r="20">
          <cell r="A20" t="str">
            <v>A19</v>
          </cell>
          <cell r="B20" t="str">
            <v>中國通</v>
          </cell>
          <cell r="C20" t="str">
            <v>謝小姐</v>
          </cell>
          <cell r="D20" t="str">
            <v>業務</v>
          </cell>
          <cell r="E20" t="str">
            <v>高雄市中正路四段65號</v>
          </cell>
          <cell r="F20" t="str">
            <v>高雄市</v>
          </cell>
          <cell r="G20" t="str">
            <v>中正區</v>
          </cell>
          <cell r="H20" t="str">
            <v>10006</v>
          </cell>
          <cell r="I20" t="str">
            <v>(05) 544-7788</v>
          </cell>
          <cell r="J20" t="str">
            <v>(05) 544-7788</v>
          </cell>
        </row>
        <row r="21">
          <cell r="A21" t="str">
            <v>A20</v>
          </cell>
          <cell r="B21" t="str">
            <v>正人資源</v>
          </cell>
          <cell r="C21" t="str">
            <v>王先生</v>
          </cell>
          <cell r="D21" t="str">
            <v>訂貨員</v>
          </cell>
          <cell r="E21" t="str">
            <v>台北縣北新路11號</v>
          </cell>
          <cell r="F21" t="str">
            <v>台北縣</v>
          </cell>
          <cell r="G21" t="str">
            <v>北新區</v>
          </cell>
          <cell r="H21" t="str">
            <v>15985</v>
          </cell>
          <cell r="I21" t="str">
            <v>(06) 245-9556</v>
          </cell>
          <cell r="J21" t="str">
            <v>(06) 245-9556</v>
          </cell>
        </row>
        <row r="22">
          <cell r="A22" t="str">
            <v>A21</v>
          </cell>
          <cell r="B22" t="str">
            <v>紅陽事業</v>
          </cell>
          <cell r="C22" t="str">
            <v>徐先生</v>
          </cell>
          <cell r="D22" t="str">
            <v>業務</v>
          </cell>
          <cell r="E22" t="str">
            <v>花蓮市花中路15號</v>
          </cell>
          <cell r="F22" t="str">
            <v>花蓮市</v>
          </cell>
          <cell r="G22" t="str">
            <v>花中區</v>
          </cell>
          <cell r="H22" t="str">
            <v>68306</v>
          </cell>
          <cell r="I22" t="str">
            <v>(07) 246-6665</v>
          </cell>
          <cell r="J22" t="str">
            <v>(07) 246-6665</v>
          </cell>
        </row>
        <row r="23">
          <cell r="A23" t="str">
            <v>A22</v>
          </cell>
          <cell r="B23" t="str">
            <v>嘉元實業</v>
          </cell>
          <cell r="C23" t="str">
            <v>周先生</v>
          </cell>
          <cell r="D23" t="str">
            <v>行銷專員</v>
          </cell>
          <cell r="E23" t="str">
            <v>宜蘭市經國路38號</v>
          </cell>
          <cell r="F23" t="str">
            <v>宜蘭市</v>
          </cell>
          <cell r="G23" t="str">
            <v>經國區</v>
          </cell>
          <cell r="H23" t="str">
            <v>67000</v>
          </cell>
          <cell r="I23" t="str">
            <v>(08) 889-6638</v>
          </cell>
          <cell r="J23" t="str">
            <v>(08) 889-6638</v>
          </cell>
        </row>
        <row r="24">
          <cell r="A24" t="str">
            <v>A23</v>
          </cell>
          <cell r="B24" t="str">
            <v>路福村</v>
          </cell>
          <cell r="C24" t="str">
            <v>方先生</v>
          </cell>
          <cell r="D24" t="str">
            <v>董事長</v>
          </cell>
          <cell r="E24" t="str">
            <v>新竹市永平路7號</v>
          </cell>
          <cell r="F24" t="str">
            <v>新竹市</v>
          </cell>
          <cell r="G24" t="str">
            <v>永平區</v>
          </cell>
          <cell r="H24" t="str">
            <v>28023</v>
          </cell>
          <cell r="I24" t="str">
            <v>(02) 255-2555</v>
          </cell>
          <cell r="J24" t="str">
            <v>(02) 255-2555</v>
          </cell>
        </row>
        <row r="25">
          <cell r="A25" t="str">
            <v>A24</v>
          </cell>
          <cell r="B25" t="str">
            <v>雅洲信託</v>
          </cell>
          <cell r="C25" t="str">
            <v>陳先生</v>
          </cell>
          <cell r="D25" t="str">
            <v>董事長</v>
          </cell>
          <cell r="E25" t="str">
            <v>台北市北平東路64號</v>
          </cell>
          <cell r="F25" t="str">
            <v>台北市</v>
          </cell>
          <cell r="G25" t="str">
            <v>北平區</v>
          </cell>
          <cell r="H25" t="str">
            <v>13008</v>
          </cell>
          <cell r="I25" t="str">
            <v>(03) 277-9682</v>
          </cell>
          <cell r="J25" t="str">
            <v>(03) 277-9682</v>
          </cell>
        </row>
        <row r="26">
          <cell r="A26" t="str">
            <v>A25</v>
          </cell>
          <cell r="B26" t="str">
            <v>棕國信託</v>
          </cell>
          <cell r="C26" t="str">
            <v>余小姐</v>
          </cell>
          <cell r="D26" t="str">
            <v>會計人員</v>
          </cell>
          <cell r="E26" t="str">
            <v>台北市北平東路42號3樓之一</v>
          </cell>
          <cell r="F26" t="str">
            <v>台北市</v>
          </cell>
          <cell r="G26" t="str">
            <v>北平區</v>
          </cell>
          <cell r="H26" t="str">
            <v>10058</v>
          </cell>
          <cell r="I26" t="str">
            <v>(04) 391-6932</v>
          </cell>
          <cell r="J26" t="str">
            <v>(04) 391-6932</v>
          </cell>
        </row>
        <row r="27">
          <cell r="A27" t="str">
            <v>A26</v>
          </cell>
          <cell r="B27" t="str">
            <v>信華銀行</v>
          </cell>
          <cell r="C27" t="str">
            <v>蘇先生</v>
          </cell>
          <cell r="D27" t="str">
            <v>業務</v>
          </cell>
          <cell r="E27" t="str">
            <v>新竹市竹北路8號</v>
          </cell>
          <cell r="F27" t="str">
            <v>新竹市</v>
          </cell>
          <cell r="G27" t="str">
            <v>竹北區</v>
          </cell>
          <cell r="H27" t="str">
            <v>14754</v>
          </cell>
          <cell r="I27" t="str">
            <v>(05) 937-7588</v>
          </cell>
          <cell r="J27" t="str">
            <v>(05) 937-7588</v>
          </cell>
        </row>
        <row r="28">
          <cell r="A28" t="str">
            <v>A27</v>
          </cell>
          <cell r="B28" t="str">
            <v>茶打銀行</v>
          </cell>
          <cell r="C28" t="str">
            <v>成先生</v>
          </cell>
          <cell r="D28" t="str">
            <v>業務助理</v>
          </cell>
          <cell r="E28" t="str">
            <v>台中市中港路一段78號</v>
          </cell>
          <cell r="F28" t="str">
            <v>台中市</v>
          </cell>
          <cell r="G28" t="str">
            <v>中港區</v>
          </cell>
          <cell r="H28" t="str">
            <v>10105</v>
          </cell>
          <cell r="I28" t="str">
            <v>(06) 882-9636</v>
          </cell>
          <cell r="J28" t="str">
            <v>(06) 882-9636</v>
          </cell>
        </row>
        <row r="29">
          <cell r="A29" t="str">
            <v>A28</v>
          </cell>
          <cell r="B29" t="str">
            <v>第二銀行</v>
          </cell>
          <cell r="C29" t="str">
            <v>林小姐</v>
          </cell>
          <cell r="D29" t="str">
            <v>研發人員</v>
          </cell>
          <cell r="E29" t="str">
            <v>南投縣石牌鄉南投路5號</v>
          </cell>
          <cell r="F29" t="str">
            <v>南投縣</v>
          </cell>
          <cell r="G29" t="str">
            <v>南投區</v>
          </cell>
          <cell r="H29" t="str">
            <v>05022</v>
          </cell>
          <cell r="I29" t="str">
            <v>(07) 852-6665</v>
          </cell>
          <cell r="J29" t="str">
            <v>(07) 852-6664</v>
          </cell>
        </row>
        <row r="30">
          <cell r="A30" t="str">
            <v>A29</v>
          </cell>
          <cell r="B30" t="str">
            <v>山山銀行</v>
          </cell>
          <cell r="C30" t="str">
            <v>林小姐</v>
          </cell>
          <cell r="D30" t="str">
            <v>董事長</v>
          </cell>
          <cell r="E30" t="str">
            <v>屏東縣水果鄉永大路4號</v>
          </cell>
          <cell r="F30" t="str">
            <v>屏東縣</v>
          </cell>
          <cell r="G30" t="str">
            <v>永大區</v>
          </cell>
          <cell r="H30" t="str">
            <v>30126</v>
          </cell>
          <cell r="I30" t="str">
            <v>(08) 664-6698</v>
          </cell>
          <cell r="J30" t="str">
            <v>(08) 664-6698</v>
          </cell>
        </row>
        <row r="31">
          <cell r="A31" t="str">
            <v>A30</v>
          </cell>
          <cell r="B31" t="str">
            <v>灣台銀行</v>
          </cell>
          <cell r="C31" t="str">
            <v>鍾小姐</v>
          </cell>
          <cell r="D31" t="str">
            <v>船務</v>
          </cell>
          <cell r="E31" t="str">
            <v>屏東市中山路7號</v>
          </cell>
          <cell r="F31" t="str">
            <v>屏東市</v>
          </cell>
          <cell r="G31" t="str">
            <v>中山區</v>
          </cell>
          <cell r="H31" t="str">
            <v>07554</v>
          </cell>
          <cell r="I31" t="str">
            <v>(02) 895-7647</v>
          </cell>
          <cell r="J31" t="str">
            <v>(02) 895-7647</v>
          </cell>
        </row>
        <row r="32">
          <cell r="A32" t="str">
            <v>A31</v>
          </cell>
          <cell r="B32" t="str">
            <v>泰安銀行</v>
          </cell>
          <cell r="C32" t="str">
            <v>劉先生</v>
          </cell>
          <cell r="D32" t="str">
            <v>業務</v>
          </cell>
          <cell r="E32" t="str">
            <v>桃園縣富國路42號</v>
          </cell>
          <cell r="F32" t="str">
            <v>桃園縣</v>
          </cell>
          <cell r="G32" t="str">
            <v>富國區</v>
          </cell>
          <cell r="H32" t="str">
            <v>04876</v>
          </cell>
          <cell r="I32" t="str">
            <v>(08) 664-6698</v>
          </cell>
          <cell r="J32" t="str">
            <v>(08) 664-6698</v>
          </cell>
        </row>
        <row r="33">
          <cell r="A33" t="str">
            <v>A32</v>
          </cell>
          <cell r="B33" t="str">
            <v>小中企銀</v>
          </cell>
          <cell r="C33" t="str">
            <v>方先生</v>
          </cell>
          <cell r="D33" t="str">
            <v>董事長</v>
          </cell>
          <cell r="E33" t="str">
            <v>台北市忠孝東路四段32號</v>
          </cell>
          <cell r="F33" t="str">
            <v>台北市</v>
          </cell>
          <cell r="G33" t="str">
            <v>忠孝區</v>
          </cell>
          <cell r="H33" t="str">
            <v>97403</v>
          </cell>
          <cell r="I33" t="str">
            <v>(02) 968-9652</v>
          </cell>
          <cell r="J33" t="str">
            <v>(02) 968-9653</v>
          </cell>
        </row>
        <row r="34">
          <cell r="A34" t="str">
            <v>A33</v>
          </cell>
          <cell r="B34" t="str">
            <v>南華銀行</v>
          </cell>
          <cell r="C34" t="str">
            <v>劉先生</v>
          </cell>
          <cell r="D34" t="str">
            <v>董事長</v>
          </cell>
          <cell r="E34" t="str">
            <v>台中市仁愛路二段120號</v>
          </cell>
          <cell r="F34" t="str">
            <v>台中市</v>
          </cell>
          <cell r="G34" t="str">
            <v>仁愛區</v>
          </cell>
          <cell r="H34" t="str">
            <v>10814</v>
          </cell>
          <cell r="I34" t="str">
            <v>(03) 862-9682</v>
          </cell>
          <cell r="J34" t="str">
            <v>(03) 862-9682</v>
          </cell>
        </row>
        <row r="35">
          <cell r="A35" t="str">
            <v>A34</v>
          </cell>
          <cell r="B35" t="str">
            <v>合作金庫</v>
          </cell>
          <cell r="C35" t="str">
            <v>謝小姐</v>
          </cell>
          <cell r="D35" t="str">
            <v>業務</v>
          </cell>
          <cell r="E35" t="str">
            <v>高雄市中正路一段12號</v>
          </cell>
          <cell r="F35" t="str">
            <v>高雄市</v>
          </cell>
          <cell r="G35" t="str">
            <v>中正區</v>
          </cell>
          <cell r="H35" t="str">
            <v>05454</v>
          </cell>
          <cell r="I35" t="str">
            <v>(04) 256-6932</v>
          </cell>
          <cell r="J35" t="str">
            <v>(04) 256-6931</v>
          </cell>
        </row>
        <row r="36">
          <cell r="A36" t="str">
            <v>A35</v>
          </cell>
          <cell r="B36" t="str">
            <v>東遠銀行</v>
          </cell>
          <cell r="C36" t="str">
            <v>王先生</v>
          </cell>
          <cell r="D36" t="str">
            <v>訂貨員</v>
          </cell>
          <cell r="E36" t="str">
            <v>台北縣中新路11號</v>
          </cell>
          <cell r="F36" t="str">
            <v>台北縣</v>
          </cell>
          <cell r="G36" t="str">
            <v>中新區</v>
          </cell>
          <cell r="H36" t="str">
            <v>50222</v>
          </cell>
          <cell r="I36" t="str">
            <v>(05) 555-7788</v>
          </cell>
          <cell r="J36" t="str">
            <v>(05) 555-7788</v>
          </cell>
        </row>
        <row r="37">
          <cell r="A37" t="str">
            <v>A36</v>
          </cell>
          <cell r="B37" t="str">
            <v>五金機械</v>
          </cell>
          <cell r="C37" t="str">
            <v>徐先生</v>
          </cell>
          <cell r="D37" t="str">
            <v>業務</v>
          </cell>
          <cell r="E37" t="str">
            <v>花蓮市花蓮路98號</v>
          </cell>
          <cell r="F37" t="str">
            <v>花蓮市</v>
          </cell>
          <cell r="G37" t="str">
            <v>花蓮區</v>
          </cell>
          <cell r="H37" t="str">
            <v>97827</v>
          </cell>
          <cell r="I37" t="str">
            <v>(06) 245-9636</v>
          </cell>
          <cell r="J37" t="str">
            <v>(06) 245-9636</v>
          </cell>
        </row>
        <row r="38">
          <cell r="A38" t="str">
            <v>A37</v>
          </cell>
          <cell r="B38" t="str">
            <v>師大貿易</v>
          </cell>
          <cell r="C38" t="str">
            <v>周先生</v>
          </cell>
          <cell r="D38" t="str">
            <v>行銷專員</v>
          </cell>
          <cell r="E38" t="str">
            <v>宜蘭市經國路55號</v>
          </cell>
          <cell r="F38" t="str">
            <v>宜蘭市</v>
          </cell>
          <cell r="G38" t="str">
            <v>經國區</v>
          </cell>
          <cell r="H38" t="str">
            <v>30126</v>
          </cell>
          <cell r="I38" t="str">
            <v>(07) 556-6665</v>
          </cell>
          <cell r="J38" t="str">
            <v>(07) 556-6665</v>
          </cell>
        </row>
        <row r="39">
          <cell r="A39" t="str">
            <v>A38</v>
          </cell>
          <cell r="B39" t="str">
            <v>鑫增貿易</v>
          </cell>
          <cell r="C39" t="str">
            <v>方先生</v>
          </cell>
          <cell r="D39" t="str">
            <v>董事長</v>
          </cell>
          <cell r="E39" t="str">
            <v>新竹市永平路一段1號</v>
          </cell>
          <cell r="F39" t="str">
            <v>新竹市</v>
          </cell>
          <cell r="G39" t="str">
            <v>永平區</v>
          </cell>
          <cell r="H39" t="str">
            <v>07554</v>
          </cell>
          <cell r="I39" t="str">
            <v>(08) 889-6698</v>
          </cell>
          <cell r="J39" t="str">
            <v>(08) 889-6699</v>
          </cell>
        </row>
        <row r="40">
          <cell r="A40" t="str">
            <v>A39</v>
          </cell>
          <cell r="B40" t="str">
            <v>業永房屋</v>
          </cell>
          <cell r="C40" t="str">
            <v>陳先生</v>
          </cell>
          <cell r="D40" t="str">
            <v>董事長</v>
          </cell>
          <cell r="E40" t="str">
            <v>台北市北平東路24號</v>
          </cell>
          <cell r="F40" t="str">
            <v>台北市</v>
          </cell>
          <cell r="G40" t="str">
            <v>北平區</v>
          </cell>
          <cell r="H40" t="str">
            <v>14776</v>
          </cell>
          <cell r="I40" t="str">
            <v>(02) 221-2555</v>
          </cell>
          <cell r="J40" t="str">
            <v>(02) 221-2555</v>
          </cell>
        </row>
        <row r="41">
          <cell r="A41" t="str">
            <v>A40</v>
          </cell>
          <cell r="B41" t="str">
            <v>霸力建設</v>
          </cell>
          <cell r="C41" t="str">
            <v>余小姐</v>
          </cell>
          <cell r="D41" t="str">
            <v>會計人員</v>
          </cell>
          <cell r="E41" t="str">
            <v>台北市北平東路24號3樓之一</v>
          </cell>
          <cell r="F41" t="str">
            <v>台北市</v>
          </cell>
          <cell r="G41" t="str">
            <v>北平區</v>
          </cell>
          <cell r="H41" t="str">
            <v>78000</v>
          </cell>
          <cell r="I41" t="str">
            <v>(03) 247-9682</v>
          </cell>
          <cell r="J41" t="str">
            <v>(03) 247-9686</v>
          </cell>
        </row>
        <row r="42">
          <cell r="A42" t="str">
            <v>A41</v>
          </cell>
          <cell r="B42" t="str">
            <v>池春建設</v>
          </cell>
          <cell r="C42" t="str">
            <v>蘇先生</v>
          </cell>
          <cell r="D42" t="str">
            <v>業務</v>
          </cell>
          <cell r="E42" t="str">
            <v>新竹市竹北路8號</v>
          </cell>
          <cell r="F42" t="str">
            <v>新竹市</v>
          </cell>
          <cell r="G42" t="str">
            <v>竹北區</v>
          </cell>
          <cell r="H42" t="str">
            <v>31000</v>
          </cell>
          <cell r="I42" t="str">
            <v>(04) 358-6932</v>
          </cell>
          <cell r="J42" t="str">
            <v>(04) 358-6932</v>
          </cell>
        </row>
        <row r="43">
          <cell r="A43" t="str">
            <v>A42</v>
          </cell>
          <cell r="B43" t="str">
            <v>和福建設</v>
          </cell>
          <cell r="C43" t="str">
            <v>成先生</v>
          </cell>
          <cell r="D43" t="str">
            <v>業務助理</v>
          </cell>
          <cell r="E43" t="str">
            <v>台中市中港路一段78號</v>
          </cell>
          <cell r="F43" t="str">
            <v>台中市</v>
          </cell>
          <cell r="G43" t="str">
            <v>中港區</v>
          </cell>
          <cell r="H43" t="str">
            <v>30126</v>
          </cell>
          <cell r="I43" t="str">
            <v>(05) 999-7788</v>
          </cell>
          <cell r="J43" t="str">
            <v>(05) 999-7788</v>
          </cell>
        </row>
        <row r="44">
          <cell r="A44" t="str">
            <v>A43</v>
          </cell>
          <cell r="B44" t="str">
            <v>春永建設</v>
          </cell>
          <cell r="C44" t="str">
            <v>何先生</v>
          </cell>
          <cell r="D44" t="str">
            <v>研發人員</v>
          </cell>
          <cell r="E44" t="str">
            <v>南投縣南投路5號</v>
          </cell>
          <cell r="F44" t="str">
            <v>南投縣</v>
          </cell>
          <cell r="G44" t="str">
            <v>南投區</v>
          </cell>
          <cell r="H44" t="str">
            <v>07554</v>
          </cell>
          <cell r="I44" t="str">
            <v>(06) 852-9636</v>
          </cell>
          <cell r="J44" t="str">
            <v>(06) 852-9636</v>
          </cell>
        </row>
        <row r="45">
          <cell r="A45" t="str">
            <v>A44</v>
          </cell>
          <cell r="B45" t="str">
            <v>幸義房屋</v>
          </cell>
          <cell r="C45" t="str">
            <v>黎先生</v>
          </cell>
          <cell r="D45" t="str">
            <v>董事長</v>
          </cell>
          <cell r="E45" t="str">
            <v>屏東縣永大路4號</v>
          </cell>
          <cell r="F45" t="str">
            <v>屏東縣</v>
          </cell>
          <cell r="G45" t="str">
            <v>永大區</v>
          </cell>
          <cell r="H45" t="str">
            <v>60528</v>
          </cell>
          <cell r="I45" t="str">
            <v>(07) 223-6665</v>
          </cell>
          <cell r="J45" t="str">
            <v>(07) 223-6667</v>
          </cell>
        </row>
        <row r="46">
          <cell r="A46" t="str">
            <v>A45</v>
          </cell>
          <cell r="B46" t="str">
            <v>興中保險</v>
          </cell>
          <cell r="C46" t="str">
            <v>唐小姐</v>
          </cell>
          <cell r="D46" t="str">
            <v>船務</v>
          </cell>
          <cell r="E46" t="str">
            <v>屏東市中山路7號</v>
          </cell>
          <cell r="F46" t="str">
            <v>屏東市</v>
          </cell>
          <cell r="G46" t="str">
            <v>中山區</v>
          </cell>
          <cell r="H46" t="str">
            <v>94117</v>
          </cell>
          <cell r="I46" t="str">
            <v>(08) 784-6698</v>
          </cell>
          <cell r="J46" t="str">
            <v>(08) 784-6698</v>
          </cell>
        </row>
        <row r="47">
          <cell r="A47" t="str">
            <v>A46</v>
          </cell>
          <cell r="B47" t="str">
            <v>山南人壽</v>
          </cell>
          <cell r="C47" t="str">
            <v>陳玉美</v>
          </cell>
          <cell r="D47" t="str">
            <v>業務</v>
          </cell>
          <cell r="E47" t="str">
            <v>桃園縣富國路77號</v>
          </cell>
          <cell r="F47" t="str">
            <v>桃園縣</v>
          </cell>
          <cell r="G47" t="str">
            <v>富國區</v>
          </cell>
          <cell r="H47" t="str">
            <v>35081</v>
          </cell>
          <cell r="I47" t="str">
            <v>(02) 555-7647</v>
          </cell>
          <cell r="J47" t="str">
            <v>(02) 555-7647</v>
          </cell>
        </row>
        <row r="48">
          <cell r="A48" t="str">
            <v>A47</v>
          </cell>
          <cell r="B48" t="str">
            <v>保信人壽</v>
          </cell>
          <cell r="C48" t="str">
            <v>黃雅玲</v>
          </cell>
          <cell r="D48" t="str">
            <v>董事長</v>
          </cell>
          <cell r="E48" t="str">
            <v>台北市忠孝東路四段32號</v>
          </cell>
          <cell r="F48" t="str">
            <v>台北市</v>
          </cell>
          <cell r="G48" t="str">
            <v>忠孝區</v>
          </cell>
          <cell r="H48" t="str">
            <v>49801</v>
          </cell>
          <cell r="I48" t="str">
            <v>(02) 968-9652</v>
          </cell>
          <cell r="J48" t="str">
            <v>(02) 968-9652</v>
          </cell>
        </row>
        <row r="49">
          <cell r="A49" t="str">
            <v>A48</v>
          </cell>
          <cell r="B49" t="str">
            <v>大華城台北</v>
          </cell>
          <cell r="C49" t="str">
            <v>胡繼堯</v>
          </cell>
          <cell r="D49" t="str">
            <v>董事長</v>
          </cell>
          <cell r="E49" t="str">
            <v>台中市仁愛路二段120號</v>
          </cell>
          <cell r="F49" t="str">
            <v>台中市</v>
          </cell>
          <cell r="G49" t="str">
            <v>仁愛區</v>
          </cell>
          <cell r="H49" t="str">
            <v>97219</v>
          </cell>
          <cell r="I49" t="str">
            <v>(03) 862-9682</v>
          </cell>
          <cell r="J49" t="str">
            <v>(03) 862-9682</v>
          </cell>
        </row>
        <row r="50">
          <cell r="A50" t="str">
            <v>A49</v>
          </cell>
          <cell r="B50" t="str">
            <v>陽林</v>
          </cell>
          <cell r="C50" t="str">
            <v>王炫皓</v>
          </cell>
          <cell r="D50" t="str">
            <v>業務</v>
          </cell>
          <cell r="E50" t="str">
            <v>高雄市中正路一段12號</v>
          </cell>
          <cell r="F50" t="str">
            <v>高雄市</v>
          </cell>
          <cell r="G50" t="str">
            <v>中正區</v>
          </cell>
          <cell r="H50" t="str">
            <v>24100</v>
          </cell>
          <cell r="I50" t="str">
            <v>(04) 256-6932</v>
          </cell>
          <cell r="J50" t="str">
            <v>(04) 256-6932</v>
          </cell>
        </row>
        <row r="51">
          <cell r="A51" t="str">
            <v>A50</v>
          </cell>
          <cell r="B51" t="str">
            <v>悅海</v>
          </cell>
          <cell r="C51" t="str">
            <v>李柏麟</v>
          </cell>
          <cell r="D51" t="str">
            <v>訂貨員</v>
          </cell>
          <cell r="E51" t="str">
            <v>台北縣中新路11號</v>
          </cell>
          <cell r="F51" t="str">
            <v>台北縣</v>
          </cell>
          <cell r="G51" t="str">
            <v>中新區</v>
          </cell>
          <cell r="H51" t="str">
            <v>30126</v>
          </cell>
          <cell r="I51" t="str">
            <v>(05) 555-7788</v>
          </cell>
          <cell r="J51" t="str">
            <v>(05) 555-7788</v>
          </cell>
        </row>
        <row r="52">
          <cell r="A52" t="str">
            <v>A51</v>
          </cell>
          <cell r="B52" t="str">
            <v>資鬙</v>
          </cell>
          <cell r="C52" t="str">
            <v>劉維國</v>
          </cell>
          <cell r="D52" t="str">
            <v>業務</v>
          </cell>
          <cell r="E52" t="str">
            <v>花蓮市花蓮路98號</v>
          </cell>
          <cell r="F52" t="str">
            <v>花蓮市</v>
          </cell>
          <cell r="G52" t="str">
            <v>花蓮區</v>
          </cell>
          <cell r="H52" t="str">
            <v>07554</v>
          </cell>
          <cell r="I52" t="str">
            <v>(06) 245-9636</v>
          </cell>
          <cell r="J52" t="str">
            <v>(06) 245-9636</v>
          </cell>
        </row>
        <row r="53">
          <cell r="A53" t="str">
            <v>A52</v>
          </cell>
          <cell r="B53" t="str">
            <v>仲堂企業</v>
          </cell>
          <cell r="C53" t="str">
            <v>方建文</v>
          </cell>
          <cell r="D53" t="str">
            <v>行銷專員</v>
          </cell>
          <cell r="E53" t="str">
            <v>宜蘭市經國路55號</v>
          </cell>
          <cell r="F53" t="str">
            <v>宜蘭市</v>
          </cell>
          <cell r="G53" t="str">
            <v>經國區</v>
          </cell>
          <cell r="H53" t="str">
            <v>04179</v>
          </cell>
          <cell r="I53" t="str">
            <v>(07) 556-6665</v>
          </cell>
          <cell r="J53" t="str">
            <v>(07) 556-6665</v>
          </cell>
        </row>
        <row r="54">
          <cell r="A54" t="str">
            <v>A53</v>
          </cell>
          <cell r="B54" t="str">
            <v>富同企業</v>
          </cell>
          <cell r="C54" t="str">
            <v>劉小龍</v>
          </cell>
          <cell r="D54" t="str">
            <v>董事長</v>
          </cell>
          <cell r="E54" t="str">
            <v>新竹市永平路一段1號</v>
          </cell>
          <cell r="F54" t="str">
            <v>新竹市</v>
          </cell>
          <cell r="G54" t="str">
            <v>永平區</v>
          </cell>
          <cell r="H54" t="str">
            <v>30126</v>
          </cell>
          <cell r="I54" t="str">
            <v>(08) 889-6698</v>
          </cell>
          <cell r="J54" t="str">
            <v>(08) 889-6698</v>
          </cell>
        </row>
        <row r="55">
          <cell r="A55" t="str">
            <v>A54</v>
          </cell>
          <cell r="B55" t="str">
            <v>台利材料</v>
          </cell>
          <cell r="C55" t="str">
            <v>謝麗秋</v>
          </cell>
          <cell r="D55" t="str">
            <v>董事長</v>
          </cell>
          <cell r="E55" t="str">
            <v>台北市北平東路24號</v>
          </cell>
          <cell r="F55" t="str">
            <v>台北市</v>
          </cell>
          <cell r="G55" t="str">
            <v>北平區</v>
          </cell>
          <cell r="H55" t="str">
            <v>07554</v>
          </cell>
          <cell r="I55" t="str">
            <v>(02) 221-2555</v>
          </cell>
          <cell r="J55" t="str">
            <v>(02) 221-2555</v>
          </cell>
        </row>
        <row r="56">
          <cell r="A56" t="str">
            <v>A55</v>
          </cell>
          <cell r="B56" t="str">
            <v>瑞棧藝品</v>
          </cell>
          <cell r="C56" t="str">
            <v>王俊元</v>
          </cell>
          <cell r="D56" t="str">
            <v>會計人員</v>
          </cell>
          <cell r="E56" t="str">
            <v>台北市北平東路24號3樓之一</v>
          </cell>
          <cell r="F56" t="str">
            <v>台北市</v>
          </cell>
          <cell r="G56" t="str">
            <v>北平區</v>
          </cell>
          <cell r="H56" t="str">
            <v>99508</v>
          </cell>
          <cell r="I56" t="str">
            <v>(03) 247-9682</v>
          </cell>
          <cell r="J56" t="str">
            <v>(03) 247-9682</v>
          </cell>
        </row>
        <row r="57">
          <cell r="A57" t="str">
            <v>A56</v>
          </cell>
          <cell r="B57" t="str">
            <v>一詮精密工業</v>
          </cell>
          <cell r="C57" t="str">
            <v>徐文彬</v>
          </cell>
          <cell r="D57" t="str">
            <v>業務</v>
          </cell>
          <cell r="E57" t="str">
            <v>新竹市竹北路8號</v>
          </cell>
          <cell r="F57" t="str">
            <v>新竹市</v>
          </cell>
          <cell r="G57" t="str">
            <v>竹北區</v>
          </cell>
          <cell r="H57" t="str">
            <v>50739</v>
          </cell>
          <cell r="I57" t="str">
            <v>(04) 358-6932</v>
          </cell>
          <cell r="J57" t="str">
            <v>(04) 358-6932</v>
          </cell>
        </row>
        <row r="58">
          <cell r="A58" t="str">
            <v>A57</v>
          </cell>
          <cell r="B58" t="str">
            <v>立日股份有限公司</v>
          </cell>
          <cell r="C58" t="str">
            <v>李良駿</v>
          </cell>
          <cell r="D58" t="str">
            <v>業務助理</v>
          </cell>
          <cell r="E58" t="str">
            <v>台中市中港路一段78號</v>
          </cell>
          <cell r="F58" t="str">
            <v>台中市</v>
          </cell>
          <cell r="G58" t="str">
            <v>中港區</v>
          </cell>
          <cell r="H58" t="str">
            <v>75012</v>
          </cell>
          <cell r="I58" t="str">
            <v>(05) 999-7788</v>
          </cell>
          <cell r="J58" t="str">
            <v>(05) 999-7788</v>
          </cell>
        </row>
        <row r="59">
          <cell r="A59" t="str">
            <v>A58</v>
          </cell>
          <cell r="B59" t="str">
            <v>就業廣兌</v>
          </cell>
          <cell r="C59" t="str">
            <v>林慧音</v>
          </cell>
          <cell r="D59" t="str">
            <v>研發人員</v>
          </cell>
          <cell r="E59" t="str">
            <v>南投縣南投路5號</v>
          </cell>
          <cell r="F59" t="str">
            <v>南投縣</v>
          </cell>
          <cell r="G59" t="str">
            <v>南投區</v>
          </cell>
          <cell r="H59" t="str">
            <v>05033</v>
          </cell>
          <cell r="I59" t="str">
            <v>(06) 852-9636</v>
          </cell>
          <cell r="J59" t="str">
            <v>(06) 852-9636</v>
          </cell>
        </row>
        <row r="60">
          <cell r="A60" t="str">
            <v>A59</v>
          </cell>
          <cell r="B60" t="str">
            <v>頂上系統</v>
          </cell>
          <cell r="C60" t="str">
            <v>林麗莉</v>
          </cell>
          <cell r="D60" t="str">
            <v>董事長</v>
          </cell>
          <cell r="E60" t="str">
            <v>屏東縣永大路4號</v>
          </cell>
          <cell r="F60" t="str">
            <v>屏東縣</v>
          </cell>
          <cell r="G60" t="str">
            <v>永大區</v>
          </cell>
          <cell r="H60" t="str">
            <v>50200</v>
          </cell>
          <cell r="I60" t="str">
            <v>(07) 223-6665</v>
          </cell>
          <cell r="J60" t="str">
            <v>(07) 223-6665</v>
          </cell>
        </row>
        <row r="61">
          <cell r="A61" t="str">
            <v>A60</v>
          </cell>
          <cell r="B61" t="str">
            <v>康毅系統</v>
          </cell>
          <cell r="C61" t="str">
            <v>鍾彩瑜</v>
          </cell>
          <cell r="D61" t="str">
            <v>船務</v>
          </cell>
          <cell r="E61" t="str">
            <v>屏東市中山路7號</v>
          </cell>
          <cell r="F61" t="str">
            <v>屏東市</v>
          </cell>
          <cell r="G61" t="str">
            <v>中山區</v>
          </cell>
          <cell r="H61" t="str">
            <v>17560</v>
          </cell>
          <cell r="I61" t="str">
            <v>(08) 784-6698</v>
          </cell>
          <cell r="J61" t="str">
            <v>(08) 784-6698</v>
          </cell>
        </row>
        <row r="62">
          <cell r="A62" t="str">
            <v>A61</v>
          </cell>
          <cell r="B62" t="str">
            <v>蘭格英語</v>
          </cell>
          <cell r="C62" t="str">
            <v>劉先生</v>
          </cell>
          <cell r="D62" t="str">
            <v>業務助理</v>
          </cell>
          <cell r="E62" t="str">
            <v>桃園縣富國路42號</v>
          </cell>
          <cell r="F62" t="str">
            <v>桃園縣</v>
          </cell>
          <cell r="G62" t="str">
            <v>富國區</v>
          </cell>
          <cell r="H62" t="str">
            <v>02389</v>
          </cell>
          <cell r="I62" t="str">
            <v>(02) 555-7647</v>
          </cell>
          <cell r="J62" t="str">
            <v>(02) 555-7647</v>
          </cell>
        </row>
        <row r="63">
          <cell r="A63" t="str">
            <v>A62</v>
          </cell>
          <cell r="B63" t="str">
            <v>加美留學中心</v>
          </cell>
          <cell r="C63" t="str">
            <v>方先生</v>
          </cell>
          <cell r="D63" t="str">
            <v>研發人員</v>
          </cell>
          <cell r="E63" t="str">
            <v>台北市忠孝東路四段32號</v>
          </cell>
          <cell r="F63" t="str">
            <v>台北市</v>
          </cell>
          <cell r="G63" t="str">
            <v>忠孝區</v>
          </cell>
          <cell r="H63" t="str">
            <v>05487</v>
          </cell>
          <cell r="I63" t="str">
            <v>(02) 968-9652</v>
          </cell>
          <cell r="J63" t="str">
            <v>(02) 968-9652</v>
          </cell>
        </row>
        <row r="64">
          <cell r="A64" t="str">
            <v>A63</v>
          </cell>
          <cell r="B64" t="str">
            <v>高上補習班</v>
          </cell>
          <cell r="C64" t="str">
            <v>劉先生</v>
          </cell>
          <cell r="D64" t="str">
            <v>董事長</v>
          </cell>
          <cell r="E64" t="str">
            <v>台中市仁愛路二段120號</v>
          </cell>
          <cell r="F64" t="str">
            <v>台中市</v>
          </cell>
          <cell r="G64" t="str">
            <v>仁愛區</v>
          </cell>
          <cell r="H64" t="str">
            <v>01307</v>
          </cell>
          <cell r="I64" t="str">
            <v>(03) 862-9682</v>
          </cell>
          <cell r="J64" t="str">
            <v>(03) 862-9682</v>
          </cell>
        </row>
        <row r="65">
          <cell r="A65" t="str">
            <v>A64</v>
          </cell>
          <cell r="B65" t="str">
            <v>大東海補班</v>
          </cell>
          <cell r="C65" t="str">
            <v>謝小姐</v>
          </cell>
          <cell r="D65" t="str">
            <v>船務</v>
          </cell>
          <cell r="E65" t="str">
            <v>高雄市中正路一段12號</v>
          </cell>
          <cell r="F65" t="str">
            <v>高雄市</v>
          </cell>
          <cell r="G65" t="str">
            <v>中正區</v>
          </cell>
          <cell r="H65" t="str">
            <v>10101</v>
          </cell>
          <cell r="I65" t="str">
            <v>(04) 256-6932</v>
          </cell>
          <cell r="J65" t="str">
            <v>(04) 256-6932</v>
          </cell>
        </row>
        <row r="66">
          <cell r="A66" t="str">
            <v>A65</v>
          </cell>
          <cell r="B66" t="str">
            <v>學仁貿易</v>
          </cell>
          <cell r="C66" t="str">
            <v>王先生</v>
          </cell>
          <cell r="D66" t="str">
            <v>業務</v>
          </cell>
          <cell r="E66" t="str">
            <v>台北縣中新路11號</v>
          </cell>
          <cell r="F66" t="str">
            <v>台北縣</v>
          </cell>
          <cell r="G66" t="str">
            <v>中新區</v>
          </cell>
          <cell r="H66" t="str">
            <v>87110</v>
          </cell>
          <cell r="I66" t="str">
            <v>(05) 555-7788</v>
          </cell>
          <cell r="J66" t="str">
            <v>(05) 555-7788</v>
          </cell>
        </row>
        <row r="67">
          <cell r="A67" t="str">
            <v>A66</v>
          </cell>
          <cell r="B67" t="str">
            <v>建國科技</v>
          </cell>
          <cell r="C67" t="str">
            <v>徐先生</v>
          </cell>
          <cell r="D67" t="str">
            <v>董事長</v>
          </cell>
          <cell r="E67" t="str">
            <v>花蓮市花蓮路98號</v>
          </cell>
          <cell r="F67" t="str">
            <v>花蓮市</v>
          </cell>
          <cell r="G67" t="str">
            <v>花蓮區</v>
          </cell>
          <cell r="H67" t="str">
            <v>42100</v>
          </cell>
          <cell r="I67" t="str">
            <v>(06) 245-9636</v>
          </cell>
          <cell r="J67" t="str">
            <v>(06) 245-9636</v>
          </cell>
        </row>
        <row r="68">
          <cell r="A68" t="str">
            <v>A67</v>
          </cell>
          <cell r="B68" t="str">
            <v>宇欣實業</v>
          </cell>
          <cell r="C68" t="str">
            <v>周先生</v>
          </cell>
          <cell r="D68" t="str">
            <v>董事長</v>
          </cell>
          <cell r="E68" t="str">
            <v>宜蘭市經國路55號</v>
          </cell>
          <cell r="F68" t="str">
            <v>宜蘭市</v>
          </cell>
          <cell r="G68" t="str">
            <v>經國區</v>
          </cell>
          <cell r="H68" t="str">
            <v>02389</v>
          </cell>
          <cell r="I68" t="str">
            <v>(07) 556-6665</v>
          </cell>
          <cell r="J68" t="str">
            <v>(07) 556-6665</v>
          </cell>
        </row>
        <row r="69">
          <cell r="A69" t="str">
            <v>A68</v>
          </cell>
          <cell r="B69" t="str">
            <v>永大大企業</v>
          </cell>
          <cell r="C69" t="str">
            <v>方先生</v>
          </cell>
          <cell r="D69" t="str">
            <v>業務</v>
          </cell>
          <cell r="E69" t="str">
            <v>新竹市永平路一段1號</v>
          </cell>
          <cell r="F69" t="str">
            <v>新竹市</v>
          </cell>
          <cell r="G69" t="str">
            <v>永平區</v>
          </cell>
          <cell r="H69" t="str">
            <v>12031</v>
          </cell>
          <cell r="I69" t="str">
            <v>(08) 889-6698</v>
          </cell>
          <cell r="J69" t="str">
            <v>(08) 889-6699</v>
          </cell>
        </row>
        <row r="70">
          <cell r="A70" t="str">
            <v>A69</v>
          </cell>
          <cell r="B70" t="str">
            <v>德化食品</v>
          </cell>
          <cell r="C70" t="str">
            <v>陳先生</v>
          </cell>
          <cell r="D70" t="str">
            <v>訂貨員</v>
          </cell>
          <cell r="E70" t="str">
            <v>台北市北平東路24號</v>
          </cell>
          <cell r="F70" t="str">
            <v>台北市</v>
          </cell>
          <cell r="G70" t="str">
            <v>北平區</v>
          </cell>
          <cell r="H70" t="str">
            <v>28001</v>
          </cell>
          <cell r="I70" t="str">
            <v>(02) 221-2555</v>
          </cell>
          <cell r="J70" t="str">
            <v>(02) 221-2555</v>
          </cell>
        </row>
        <row r="71">
          <cell r="A71" t="str">
            <v>A70</v>
          </cell>
          <cell r="B71" t="str">
            <v>漢光企管</v>
          </cell>
          <cell r="C71" t="str">
            <v>余小姐</v>
          </cell>
          <cell r="D71" t="str">
            <v>業務</v>
          </cell>
          <cell r="E71" t="str">
            <v>台北市北平東路24號3樓之一</v>
          </cell>
          <cell r="F71" t="str">
            <v>台北市</v>
          </cell>
          <cell r="G71" t="str">
            <v>北平區</v>
          </cell>
          <cell r="H71" t="str">
            <v>41101</v>
          </cell>
          <cell r="I71" t="str">
            <v>(03) 247-9682</v>
          </cell>
          <cell r="J71" t="str">
            <v>(03) 247-9683</v>
          </cell>
        </row>
        <row r="72">
          <cell r="A72" t="str">
            <v>A71</v>
          </cell>
          <cell r="B72" t="str">
            <v>大鈺貿易</v>
          </cell>
          <cell r="C72" t="str">
            <v>蘇先生</v>
          </cell>
          <cell r="D72" t="str">
            <v>行銷專員</v>
          </cell>
          <cell r="E72" t="str">
            <v>新竹市竹北路8號</v>
          </cell>
          <cell r="F72" t="str">
            <v>新竹市</v>
          </cell>
          <cell r="G72" t="str">
            <v>竹北區</v>
          </cell>
          <cell r="H72" t="str">
            <v>83720</v>
          </cell>
          <cell r="I72" t="str">
            <v>(04) 358-6932</v>
          </cell>
          <cell r="J72" t="str">
            <v>(04) 358-6932</v>
          </cell>
        </row>
        <row r="73">
          <cell r="A73" t="str">
            <v>A72</v>
          </cell>
          <cell r="B73" t="str">
            <v>艾德高科技</v>
          </cell>
          <cell r="C73" t="str">
            <v>成先生</v>
          </cell>
          <cell r="D73" t="str">
            <v>董事長</v>
          </cell>
          <cell r="E73" t="str">
            <v>台中市中港路一段78號</v>
          </cell>
          <cell r="F73" t="str">
            <v>台中市</v>
          </cell>
          <cell r="G73" t="str">
            <v>中港區</v>
          </cell>
          <cell r="H73" t="str">
            <v>30126</v>
          </cell>
          <cell r="I73" t="str">
            <v>(05) 999-7788</v>
          </cell>
          <cell r="J73" t="str">
            <v>(05) 999-7789</v>
          </cell>
        </row>
        <row r="74">
          <cell r="A74" t="str">
            <v>A73</v>
          </cell>
          <cell r="B74" t="str">
            <v>百達電子</v>
          </cell>
          <cell r="C74" t="str">
            <v>何先生</v>
          </cell>
          <cell r="D74" t="str">
            <v>董事長</v>
          </cell>
          <cell r="E74" t="str">
            <v>南投縣南投路5號</v>
          </cell>
          <cell r="F74" t="str">
            <v>南投縣</v>
          </cell>
          <cell r="G74" t="str">
            <v>南投區</v>
          </cell>
          <cell r="H74" t="str">
            <v>07554</v>
          </cell>
          <cell r="I74" t="str">
            <v>(06) 852-9636</v>
          </cell>
          <cell r="J74" t="str">
            <v>(06) 852-9636</v>
          </cell>
        </row>
        <row r="75">
          <cell r="A75" t="str">
            <v>A74</v>
          </cell>
          <cell r="B75" t="str">
            <v>賜芳股份</v>
          </cell>
          <cell r="C75" t="str">
            <v>黎先生</v>
          </cell>
          <cell r="D75" t="str">
            <v>會計人員</v>
          </cell>
          <cell r="E75" t="str">
            <v>屏東縣永大路4號</v>
          </cell>
          <cell r="F75" t="str">
            <v>屏東縣</v>
          </cell>
          <cell r="G75" t="str">
            <v>永大區</v>
          </cell>
          <cell r="H75" t="str">
            <v>75016</v>
          </cell>
          <cell r="I75" t="str">
            <v>(07) 223-6665</v>
          </cell>
          <cell r="J75" t="str">
            <v>(07) 223-6664</v>
          </cell>
        </row>
        <row r="76">
          <cell r="A76" t="str">
            <v>A75</v>
          </cell>
          <cell r="B76" t="str">
            <v>昇昕股份有限公司</v>
          </cell>
          <cell r="C76" t="str">
            <v>唐小姐</v>
          </cell>
          <cell r="D76" t="str">
            <v>業務</v>
          </cell>
          <cell r="E76" t="str">
            <v>屏東市中山路7號</v>
          </cell>
          <cell r="F76" t="str">
            <v>屏東市</v>
          </cell>
          <cell r="G76" t="str">
            <v>中山區</v>
          </cell>
          <cell r="H76" t="str">
            <v>82520</v>
          </cell>
          <cell r="I76" t="str">
            <v>(08) 784-6698</v>
          </cell>
          <cell r="J76" t="str">
            <v>(08) 784-6699</v>
          </cell>
        </row>
        <row r="77">
          <cell r="A77" t="str">
            <v>A76</v>
          </cell>
          <cell r="B77" t="str">
            <v>福星製衣廠股份有限公司</v>
          </cell>
          <cell r="C77" t="str">
            <v>劉先生</v>
          </cell>
          <cell r="D77" t="str">
            <v>業務助理</v>
          </cell>
          <cell r="E77" t="str">
            <v>桃園縣富國路42號</v>
          </cell>
          <cell r="F77" t="str">
            <v>桃園縣</v>
          </cell>
          <cell r="G77" t="str">
            <v>富國區</v>
          </cell>
          <cell r="H77" t="str">
            <v>60000</v>
          </cell>
          <cell r="I77" t="str">
            <v>(02) 555-7647</v>
          </cell>
          <cell r="J77" t="str">
            <v>(02) 555-7647</v>
          </cell>
        </row>
        <row r="78">
          <cell r="A78" t="str">
            <v>A77</v>
          </cell>
          <cell r="B78" t="str">
            <v>上河工業</v>
          </cell>
          <cell r="C78" t="str">
            <v>方先生</v>
          </cell>
          <cell r="D78" t="str">
            <v>研發人員</v>
          </cell>
          <cell r="E78" t="str">
            <v>台北市忠孝東路四段32號</v>
          </cell>
          <cell r="F78" t="str">
            <v>台北市</v>
          </cell>
          <cell r="G78" t="str">
            <v>忠孝區</v>
          </cell>
          <cell r="H78" t="str">
            <v>97201</v>
          </cell>
          <cell r="I78" t="str">
            <v>(02) 968-9652</v>
          </cell>
          <cell r="J78" t="str">
            <v>(02) 968-9652</v>
          </cell>
        </row>
        <row r="79">
          <cell r="A79" t="str">
            <v>A78</v>
          </cell>
          <cell r="B79" t="str">
            <v>新巨企業</v>
          </cell>
          <cell r="C79" t="str">
            <v>劉先生</v>
          </cell>
          <cell r="D79" t="str">
            <v>董事長</v>
          </cell>
          <cell r="E79" t="str">
            <v>台中市仁愛路二段120號</v>
          </cell>
          <cell r="F79" t="str">
            <v>台中市</v>
          </cell>
          <cell r="G79" t="str">
            <v>仁愛區</v>
          </cell>
          <cell r="H79" t="str">
            <v>59801</v>
          </cell>
          <cell r="I79" t="str">
            <v>(03) 862-9682</v>
          </cell>
          <cell r="J79" t="str">
            <v>(03) 862-9682</v>
          </cell>
        </row>
        <row r="80">
          <cell r="A80" t="str">
            <v>A79</v>
          </cell>
          <cell r="B80" t="str">
            <v>東帝望</v>
          </cell>
          <cell r="C80" t="str">
            <v>謝小姐</v>
          </cell>
          <cell r="D80" t="str">
            <v>船務</v>
          </cell>
          <cell r="E80" t="str">
            <v>高雄市中正路一段12號</v>
          </cell>
          <cell r="F80" t="str">
            <v>高雄市</v>
          </cell>
          <cell r="G80" t="str">
            <v>中正區</v>
          </cell>
          <cell r="H80" t="str">
            <v>44087</v>
          </cell>
          <cell r="I80" t="str">
            <v>(04) 256-6932</v>
          </cell>
          <cell r="J80" t="str">
            <v>(04) 256-6932</v>
          </cell>
        </row>
        <row r="81">
          <cell r="A81" t="str">
            <v>A80</v>
          </cell>
          <cell r="B81" t="str">
            <v>協昌妮絨有限公司</v>
          </cell>
          <cell r="C81" t="str">
            <v>王先生</v>
          </cell>
          <cell r="D81" t="str">
            <v>業務</v>
          </cell>
          <cell r="E81" t="str">
            <v>台北縣中新路11號</v>
          </cell>
          <cell r="F81" t="str">
            <v>台北縣</v>
          </cell>
          <cell r="G81" t="str">
            <v>中新區</v>
          </cell>
          <cell r="H81" t="str">
            <v>05033</v>
          </cell>
          <cell r="I81" t="str">
            <v>(05) 555-7788</v>
          </cell>
          <cell r="J81" t="str">
            <v>(05) 555-7788</v>
          </cell>
        </row>
        <row r="82">
          <cell r="A82" t="str">
            <v>A81</v>
          </cell>
          <cell r="B82" t="str">
            <v>亞太公司</v>
          </cell>
          <cell r="C82" t="str">
            <v>徐先生</v>
          </cell>
          <cell r="D82" t="str">
            <v>董事長</v>
          </cell>
          <cell r="E82" t="str">
            <v>花蓮市花蓮路98號</v>
          </cell>
          <cell r="F82" t="str">
            <v>花蓮市</v>
          </cell>
          <cell r="G82" t="str">
            <v>花蓮區</v>
          </cell>
          <cell r="H82" t="str">
            <v>05634</v>
          </cell>
          <cell r="I82" t="str">
            <v>(06) 245-9636</v>
          </cell>
          <cell r="J82" t="str">
            <v>(06) 245-9636</v>
          </cell>
        </row>
        <row r="83">
          <cell r="A83" t="str">
            <v>A82</v>
          </cell>
          <cell r="B83" t="str">
            <v>伸格公司</v>
          </cell>
          <cell r="C83" t="str">
            <v>周先生</v>
          </cell>
          <cell r="D83" t="str">
            <v>董事長</v>
          </cell>
          <cell r="E83" t="str">
            <v>宜蘭市經國路55號</v>
          </cell>
          <cell r="F83" t="str">
            <v>宜蘭市</v>
          </cell>
          <cell r="G83" t="str">
            <v>經國區</v>
          </cell>
          <cell r="H83" t="str">
            <v>98034</v>
          </cell>
          <cell r="I83" t="str">
            <v>(07) 556-6665</v>
          </cell>
          <cell r="J83" t="str">
            <v>(07) 556-6665</v>
          </cell>
        </row>
        <row r="84">
          <cell r="A84" t="str">
            <v>A83</v>
          </cell>
          <cell r="B84" t="str">
            <v>中碩貿易</v>
          </cell>
          <cell r="C84" t="str">
            <v>方先生</v>
          </cell>
          <cell r="D84" t="str">
            <v>業務</v>
          </cell>
          <cell r="E84" t="str">
            <v>新竹市永平路一段1號</v>
          </cell>
          <cell r="F84" t="str">
            <v>新竹市</v>
          </cell>
          <cell r="G84" t="str">
            <v>永平區</v>
          </cell>
          <cell r="H84" t="str">
            <v>82001</v>
          </cell>
          <cell r="I84" t="str">
            <v>(08) 889-6698</v>
          </cell>
          <cell r="J84" t="str">
            <v>(08) 889-6698</v>
          </cell>
        </row>
        <row r="85">
          <cell r="A85" t="str">
            <v>A84</v>
          </cell>
          <cell r="B85" t="str">
            <v>千固</v>
          </cell>
          <cell r="C85" t="str">
            <v>陳先生</v>
          </cell>
          <cell r="D85" t="str">
            <v>訂貨員</v>
          </cell>
          <cell r="E85" t="str">
            <v>台北市北平東路24號</v>
          </cell>
          <cell r="F85" t="str">
            <v>台北市</v>
          </cell>
          <cell r="G85" t="str">
            <v>北平區</v>
          </cell>
          <cell r="H85" t="str">
            <v>69004</v>
          </cell>
          <cell r="I85" t="str">
            <v>(02) 221-2555</v>
          </cell>
          <cell r="J85" t="str">
            <v>(02) 221-2555</v>
          </cell>
        </row>
        <row r="86">
          <cell r="A86" t="str">
            <v>A85</v>
          </cell>
          <cell r="B86" t="str">
            <v>山泰企業</v>
          </cell>
          <cell r="C86" t="str">
            <v>余小姐</v>
          </cell>
          <cell r="D86" t="str">
            <v>業務</v>
          </cell>
          <cell r="E86" t="str">
            <v>台北市北平東路24號3樓之一</v>
          </cell>
          <cell r="F86" t="str">
            <v>台北市</v>
          </cell>
          <cell r="G86" t="str">
            <v>北平區</v>
          </cell>
          <cell r="H86" t="str">
            <v>51100</v>
          </cell>
          <cell r="I86" t="str">
            <v>(03) 247-9682</v>
          </cell>
          <cell r="J86" t="str">
            <v>(03) 247-9682</v>
          </cell>
        </row>
        <row r="87">
          <cell r="A87" t="str">
            <v>A86</v>
          </cell>
          <cell r="B87" t="str">
            <v>凱旋科技</v>
          </cell>
          <cell r="C87" t="str">
            <v>蘇先生</v>
          </cell>
          <cell r="D87" t="str">
            <v>行銷專員</v>
          </cell>
          <cell r="E87" t="str">
            <v>新竹市竹北路8號</v>
          </cell>
          <cell r="F87" t="str">
            <v>新竹市</v>
          </cell>
          <cell r="G87" t="str">
            <v>竹北區</v>
          </cell>
          <cell r="H87" t="str">
            <v>70563</v>
          </cell>
          <cell r="I87" t="str">
            <v>(04) 358-6932</v>
          </cell>
          <cell r="J87" t="str">
            <v>(04) 358-6932</v>
          </cell>
        </row>
        <row r="88">
          <cell r="A88" t="str">
            <v>A87</v>
          </cell>
          <cell r="B88" t="str">
            <v>升格企業</v>
          </cell>
          <cell r="C88" t="str">
            <v>成先生</v>
          </cell>
          <cell r="D88" t="str">
            <v>董事長</v>
          </cell>
          <cell r="E88" t="str">
            <v>台中市中港路一段78號</v>
          </cell>
          <cell r="F88" t="str">
            <v>台中市</v>
          </cell>
          <cell r="G88" t="str">
            <v>中港區</v>
          </cell>
          <cell r="H88" t="str">
            <v>90110</v>
          </cell>
          <cell r="I88" t="str">
            <v>(05) 999-7788</v>
          </cell>
          <cell r="J88" t="str">
            <v>(05) 999-7788</v>
          </cell>
        </row>
        <row r="89">
          <cell r="A89" t="str">
            <v>A88</v>
          </cell>
          <cell r="B89" t="str">
            <v>凱誠國際顧問公司</v>
          </cell>
          <cell r="C89" t="str">
            <v>何先生</v>
          </cell>
          <cell r="D89" t="str">
            <v>董事長</v>
          </cell>
          <cell r="E89" t="str">
            <v>南投縣南投路5號</v>
          </cell>
          <cell r="F89" t="str">
            <v>南投縣</v>
          </cell>
          <cell r="G89" t="str">
            <v>南投區</v>
          </cell>
          <cell r="H89" t="str">
            <v>08737</v>
          </cell>
          <cell r="I89" t="str">
            <v>(06) 852-9636</v>
          </cell>
          <cell r="J89" t="str">
            <v>(06) 852-9635</v>
          </cell>
        </row>
        <row r="90">
          <cell r="A90" t="str">
            <v>A89</v>
          </cell>
          <cell r="B90" t="str">
            <v>椅天文化事業</v>
          </cell>
          <cell r="C90" t="str">
            <v>黎先生</v>
          </cell>
          <cell r="D90" t="str">
            <v>會計人員</v>
          </cell>
          <cell r="E90" t="str">
            <v>屏東縣永大路4號</v>
          </cell>
          <cell r="F90" t="str">
            <v>屏東縣</v>
          </cell>
          <cell r="G90" t="str">
            <v>永大區</v>
          </cell>
          <cell r="H90" t="str">
            <v>98128</v>
          </cell>
          <cell r="I90" t="str">
            <v>(07) 223-6665</v>
          </cell>
          <cell r="J90" t="str">
            <v>(07) 223-6667</v>
          </cell>
        </row>
        <row r="91">
          <cell r="A91" t="str">
            <v>A90</v>
          </cell>
          <cell r="B91" t="str">
            <v>志遠有限公司</v>
          </cell>
          <cell r="C91" t="str">
            <v>唐小姐</v>
          </cell>
          <cell r="D91" t="str">
            <v>業務</v>
          </cell>
          <cell r="E91" t="str">
            <v>屏東市中山路7號</v>
          </cell>
          <cell r="F91" t="str">
            <v>屏東市</v>
          </cell>
          <cell r="G91" t="str">
            <v>中山區</v>
          </cell>
          <cell r="H91" t="str">
            <v>21240</v>
          </cell>
          <cell r="I91" t="str">
            <v>(08) 784-6698</v>
          </cell>
          <cell r="J91" t="str">
            <v>(08) 784-6697</v>
          </cell>
        </row>
        <row r="92">
          <cell r="A92" t="str">
            <v>A91</v>
          </cell>
          <cell r="B92" t="str">
            <v>漢典電機</v>
          </cell>
          <cell r="C92" t="str">
            <v>吳小姐</v>
          </cell>
          <cell r="D92" t="str">
            <v>業務</v>
          </cell>
          <cell r="E92" t="str">
            <v>桃園縣富國路42號</v>
          </cell>
          <cell r="F92" t="str">
            <v>桃園縣</v>
          </cell>
          <cell r="G92" t="str">
            <v>富國區</v>
          </cell>
          <cell r="H92" t="str">
            <v>01012</v>
          </cell>
          <cell r="I92" t="str">
            <v>(02) 555-7647</v>
          </cell>
          <cell r="J92" t="str">
            <v>(02) 555-7645</v>
          </cell>
        </row>
        <row r="93">
          <cell r="A93" t="str">
            <v>A92</v>
          </cell>
          <cell r="B93" t="str">
            <v>二鄰五金行</v>
          </cell>
          <cell r="C93" t="str">
            <v>陳清煜</v>
          </cell>
          <cell r="D93" t="str">
            <v>董事長</v>
          </cell>
          <cell r="E93" t="str">
            <v>台北市民權東路三段15號十樓</v>
          </cell>
          <cell r="F93" t="str">
            <v>台北市</v>
          </cell>
          <cell r="G93" t="str">
            <v>松山區</v>
          </cell>
          <cell r="H93" t="str">
            <v>10606</v>
          </cell>
          <cell r="I93" t="str">
            <v>(02)5087883</v>
          </cell>
          <cell r="J93" t="str">
            <v>(02)5087884</v>
          </cell>
        </row>
      </sheetData>
      <sheetData sheetId="2">
        <row r="1">
          <cell r="A1" t="str">
            <v>產品編號</v>
          </cell>
          <cell r="B1" t="str">
            <v>產品</v>
          </cell>
          <cell r="C1" t="str">
            <v>單價</v>
          </cell>
        </row>
        <row r="2">
          <cell r="A2">
            <v>1</v>
          </cell>
          <cell r="B2" t="str">
            <v>蘋果汁</v>
          </cell>
          <cell r="C2">
            <v>18</v>
          </cell>
        </row>
        <row r="3">
          <cell r="A3">
            <v>2</v>
          </cell>
          <cell r="B3" t="str">
            <v>牛奶</v>
          </cell>
          <cell r="C3">
            <v>19</v>
          </cell>
        </row>
        <row r="4">
          <cell r="A4">
            <v>3</v>
          </cell>
          <cell r="B4" t="str">
            <v>蕃茄醬</v>
          </cell>
          <cell r="C4">
            <v>10</v>
          </cell>
        </row>
        <row r="5">
          <cell r="A5">
            <v>4</v>
          </cell>
          <cell r="B5" t="str">
            <v>鹽巴</v>
          </cell>
          <cell r="C5">
            <v>22</v>
          </cell>
        </row>
        <row r="6">
          <cell r="A6">
            <v>5</v>
          </cell>
          <cell r="B6" t="str">
            <v>麻油</v>
          </cell>
          <cell r="C6">
            <v>21.35</v>
          </cell>
        </row>
        <row r="7">
          <cell r="A7">
            <v>6</v>
          </cell>
          <cell r="B7" t="str">
            <v>醬油</v>
          </cell>
          <cell r="C7">
            <v>25</v>
          </cell>
        </row>
        <row r="8">
          <cell r="A8">
            <v>7</v>
          </cell>
          <cell r="B8" t="str">
            <v>海鮮粉</v>
          </cell>
          <cell r="C8">
            <v>30</v>
          </cell>
        </row>
        <row r="9">
          <cell r="A9">
            <v>8</v>
          </cell>
          <cell r="B9" t="str">
            <v>胡椒粉</v>
          </cell>
          <cell r="C9">
            <v>40</v>
          </cell>
        </row>
        <row r="10">
          <cell r="A10">
            <v>9</v>
          </cell>
          <cell r="B10" t="str">
            <v>讚油雞</v>
          </cell>
          <cell r="C10">
            <v>97</v>
          </cell>
        </row>
        <row r="11">
          <cell r="A11">
            <v>10</v>
          </cell>
          <cell r="B11" t="str">
            <v>大甲蟹</v>
          </cell>
          <cell r="C11">
            <v>31</v>
          </cell>
        </row>
        <row r="12">
          <cell r="A12">
            <v>11</v>
          </cell>
          <cell r="B12" t="str">
            <v>民眾起司</v>
          </cell>
          <cell r="C12">
            <v>21</v>
          </cell>
        </row>
        <row r="13">
          <cell r="A13">
            <v>12</v>
          </cell>
          <cell r="B13" t="str">
            <v>德國起司</v>
          </cell>
          <cell r="C13">
            <v>38</v>
          </cell>
        </row>
        <row r="14">
          <cell r="A14">
            <v>13</v>
          </cell>
          <cell r="B14" t="str">
            <v>龍蝦</v>
          </cell>
          <cell r="C14">
            <v>6</v>
          </cell>
        </row>
        <row r="15">
          <cell r="A15">
            <v>14</v>
          </cell>
          <cell r="B15" t="str">
            <v>沙茶</v>
          </cell>
          <cell r="C15">
            <v>23.25</v>
          </cell>
        </row>
        <row r="16">
          <cell r="A16">
            <v>15</v>
          </cell>
          <cell r="B16" t="str">
            <v>味素</v>
          </cell>
          <cell r="C16">
            <v>15.5</v>
          </cell>
        </row>
        <row r="17">
          <cell r="A17">
            <v>16</v>
          </cell>
          <cell r="B17" t="str">
            <v>餅乾</v>
          </cell>
          <cell r="C17">
            <v>17.45</v>
          </cell>
        </row>
        <row r="18">
          <cell r="A18">
            <v>17</v>
          </cell>
          <cell r="B18" t="str">
            <v>豬肉</v>
          </cell>
          <cell r="C18">
            <v>39</v>
          </cell>
        </row>
        <row r="19">
          <cell r="A19">
            <v>18</v>
          </cell>
          <cell r="B19" t="str">
            <v>墨魚</v>
          </cell>
          <cell r="C19">
            <v>62.5</v>
          </cell>
        </row>
        <row r="20">
          <cell r="A20">
            <v>19</v>
          </cell>
          <cell r="B20" t="str">
            <v>糖果</v>
          </cell>
          <cell r="C20">
            <v>9.1999999999999993</v>
          </cell>
        </row>
        <row r="21">
          <cell r="A21">
            <v>20</v>
          </cell>
          <cell r="B21" t="str">
            <v>豆乾</v>
          </cell>
          <cell r="C21">
            <v>81</v>
          </cell>
        </row>
        <row r="22">
          <cell r="A22">
            <v>21</v>
          </cell>
          <cell r="B22" t="str">
            <v>花生</v>
          </cell>
          <cell r="C22">
            <v>10</v>
          </cell>
        </row>
        <row r="23">
          <cell r="A23">
            <v>22</v>
          </cell>
          <cell r="B23" t="str">
            <v>再來米</v>
          </cell>
          <cell r="C23">
            <v>21</v>
          </cell>
        </row>
        <row r="24">
          <cell r="A24">
            <v>23</v>
          </cell>
          <cell r="B24" t="str">
            <v>燕麥</v>
          </cell>
          <cell r="C24">
            <v>9</v>
          </cell>
        </row>
        <row r="25">
          <cell r="A25">
            <v>24</v>
          </cell>
          <cell r="B25" t="str">
            <v>汽水</v>
          </cell>
          <cell r="C25">
            <v>4.5</v>
          </cell>
        </row>
        <row r="26">
          <cell r="A26">
            <v>25</v>
          </cell>
          <cell r="B26" t="str">
            <v>巧克力</v>
          </cell>
          <cell r="C26">
            <v>14</v>
          </cell>
        </row>
        <row r="27">
          <cell r="A27">
            <v>26</v>
          </cell>
          <cell r="B27" t="str">
            <v>綿綿糖</v>
          </cell>
          <cell r="C27">
            <v>31.23</v>
          </cell>
        </row>
        <row r="28">
          <cell r="A28">
            <v>27</v>
          </cell>
          <cell r="B28" t="str">
            <v>牛肉乾</v>
          </cell>
          <cell r="C28">
            <v>43.9</v>
          </cell>
        </row>
        <row r="29">
          <cell r="A29">
            <v>28</v>
          </cell>
          <cell r="B29" t="str">
            <v>烤肉醬</v>
          </cell>
          <cell r="C29">
            <v>45.6</v>
          </cell>
        </row>
        <row r="30">
          <cell r="A30">
            <v>29</v>
          </cell>
          <cell r="B30" t="str">
            <v>鴨肉</v>
          </cell>
          <cell r="C30">
            <v>123.79</v>
          </cell>
        </row>
        <row r="31">
          <cell r="A31">
            <v>30</v>
          </cell>
          <cell r="B31" t="str">
            <v>黃魚</v>
          </cell>
          <cell r="C31">
            <v>25.89</v>
          </cell>
        </row>
        <row r="32">
          <cell r="A32">
            <v>31</v>
          </cell>
          <cell r="B32" t="str">
            <v>溫馨起司</v>
          </cell>
          <cell r="C32">
            <v>12.5</v>
          </cell>
        </row>
        <row r="33">
          <cell r="A33">
            <v>32</v>
          </cell>
          <cell r="B33" t="str">
            <v>白起司</v>
          </cell>
          <cell r="C33">
            <v>32</v>
          </cell>
        </row>
        <row r="34">
          <cell r="A34">
            <v>33</v>
          </cell>
          <cell r="B34" t="str">
            <v>台中起司</v>
          </cell>
          <cell r="C34">
            <v>2.5</v>
          </cell>
        </row>
        <row r="35">
          <cell r="A35">
            <v>34</v>
          </cell>
          <cell r="B35" t="str">
            <v>啤酒</v>
          </cell>
          <cell r="C35">
            <v>14</v>
          </cell>
        </row>
        <row r="36">
          <cell r="A36">
            <v>35</v>
          </cell>
          <cell r="B36" t="str">
            <v>芭樂汁</v>
          </cell>
          <cell r="C36">
            <v>18</v>
          </cell>
        </row>
        <row r="37">
          <cell r="A37">
            <v>36</v>
          </cell>
          <cell r="B37" t="str">
            <v>魷魚</v>
          </cell>
          <cell r="C37">
            <v>19</v>
          </cell>
        </row>
        <row r="38">
          <cell r="A38">
            <v>37</v>
          </cell>
          <cell r="B38" t="str">
            <v>干貝</v>
          </cell>
          <cell r="C38">
            <v>26</v>
          </cell>
        </row>
        <row r="39">
          <cell r="A39">
            <v>38</v>
          </cell>
          <cell r="B39" t="str">
            <v>綠茶</v>
          </cell>
          <cell r="C39">
            <v>263.5</v>
          </cell>
        </row>
        <row r="40">
          <cell r="A40">
            <v>39</v>
          </cell>
          <cell r="B40" t="str">
            <v>運動飲料</v>
          </cell>
          <cell r="C40">
            <v>18</v>
          </cell>
        </row>
        <row r="41">
          <cell r="A41">
            <v>40</v>
          </cell>
          <cell r="B41" t="str">
            <v>蝦米</v>
          </cell>
          <cell r="C41">
            <v>18.399999999999999</v>
          </cell>
        </row>
        <row r="42">
          <cell r="A42">
            <v>41</v>
          </cell>
          <cell r="B42" t="str">
            <v>蝦子</v>
          </cell>
          <cell r="C42">
            <v>9.65</v>
          </cell>
        </row>
        <row r="43">
          <cell r="A43">
            <v>42</v>
          </cell>
          <cell r="B43" t="str">
            <v>糙米</v>
          </cell>
          <cell r="C43">
            <v>14</v>
          </cell>
        </row>
        <row r="44">
          <cell r="A44">
            <v>43</v>
          </cell>
          <cell r="B44" t="str">
            <v>柳橙汁</v>
          </cell>
          <cell r="C44">
            <v>46</v>
          </cell>
        </row>
        <row r="45">
          <cell r="A45">
            <v>44</v>
          </cell>
          <cell r="B45" t="str">
            <v>蠔油</v>
          </cell>
          <cell r="C45">
            <v>19.45</v>
          </cell>
        </row>
        <row r="46">
          <cell r="A46">
            <v>45</v>
          </cell>
          <cell r="B46" t="str">
            <v>雪魚</v>
          </cell>
          <cell r="C46">
            <v>9.5</v>
          </cell>
        </row>
        <row r="47">
          <cell r="A47">
            <v>46</v>
          </cell>
          <cell r="B47" t="str">
            <v>蚵</v>
          </cell>
          <cell r="C47">
            <v>12</v>
          </cell>
        </row>
        <row r="48">
          <cell r="A48">
            <v>47</v>
          </cell>
          <cell r="B48" t="str">
            <v>蛋糕</v>
          </cell>
          <cell r="C48">
            <v>9.5</v>
          </cell>
        </row>
        <row r="49">
          <cell r="A49">
            <v>48</v>
          </cell>
          <cell r="B49" t="str">
            <v>玉米片</v>
          </cell>
          <cell r="C49">
            <v>12.75</v>
          </cell>
        </row>
        <row r="50">
          <cell r="A50">
            <v>49</v>
          </cell>
          <cell r="B50" t="str">
            <v>薯條</v>
          </cell>
          <cell r="C50">
            <v>20</v>
          </cell>
        </row>
        <row r="51">
          <cell r="A51">
            <v>50</v>
          </cell>
          <cell r="B51" t="str">
            <v>玉米餅</v>
          </cell>
          <cell r="C51">
            <v>16.25</v>
          </cell>
        </row>
        <row r="52">
          <cell r="A52">
            <v>51</v>
          </cell>
          <cell r="B52" t="str">
            <v>豬肉乾</v>
          </cell>
          <cell r="C52">
            <v>53</v>
          </cell>
        </row>
        <row r="53">
          <cell r="A53">
            <v>52</v>
          </cell>
          <cell r="B53" t="str">
            <v>三合一麥片</v>
          </cell>
          <cell r="C53">
            <v>7</v>
          </cell>
        </row>
        <row r="54">
          <cell r="A54">
            <v>53</v>
          </cell>
          <cell r="B54" t="str">
            <v>鹽水鴨</v>
          </cell>
          <cell r="C54">
            <v>32.799999999999997</v>
          </cell>
        </row>
        <row r="55">
          <cell r="A55">
            <v>54</v>
          </cell>
          <cell r="B55" t="str">
            <v>雞肉</v>
          </cell>
          <cell r="C55">
            <v>7.45</v>
          </cell>
        </row>
        <row r="56">
          <cell r="A56">
            <v>55</v>
          </cell>
          <cell r="B56" t="str">
            <v>鴨肉</v>
          </cell>
          <cell r="C56">
            <v>24</v>
          </cell>
        </row>
        <row r="57">
          <cell r="A57">
            <v>56</v>
          </cell>
          <cell r="B57" t="str">
            <v>白米</v>
          </cell>
          <cell r="C57">
            <v>38</v>
          </cell>
        </row>
        <row r="58">
          <cell r="A58">
            <v>57</v>
          </cell>
          <cell r="B58" t="str">
            <v>小米</v>
          </cell>
          <cell r="C58">
            <v>19.5</v>
          </cell>
        </row>
        <row r="59">
          <cell r="A59">
            <v>58</v>
          </cell>
          <cell r="B59" t="str">
            <v>花枝</v>
          </cell>
          <cell r="C59">
            <v>13.25</v>
          </cell>
        </row>
        <row r="60">
          <cell r="A60">
            <v>59</v>
          </cell>
          <cell r="B60" t="str">
            <v>蘇澳起司</v>
          </cell>
          <cell r="C60">
            <v>55</v>
          </cell>
        </row>
        <row r="61">
          <cell r="A61">
            <v>60</v>
          </cell>
          <cell r="B61" t="str">
            <v>花起司</v>
          </cell>
          <cell r="C61">
            <v>34</v>
          </cell>
        </row>
        <row r="62">
          <cell r="A62">
            <v>61</v>
          </cell>
          <cell r="B62" t="str">
            <v>海鮮醬</v>
          </cell>
          <cell r="C62">
            <v>28.5</v>
          </cell>
        </row>
        <row r="63">
          <cell r="A63">
            <v>62</v>
          </cell>
          <cell r="B63" t="str">
            <v>山渣片</v>
          </cell>
          <cell r="C63">
            <v>49.3</v>
          </cell>
        </row>
        <row r="64">
          <cell r="A64">
            <v>63</v>
          </cell>
          <cell r="B64" t="str">
            <v>甜辣醬</v>
          </cell>
          <cell r="C64">
            <v>43.9</v>
          </cell>
        </row>
        <row r="65">
          <cell r="A65">
            <v>64</v>
          </cell>
          <cell r="B65" t="str">
            <v>黃豆</v>
          </cell>
          <cell r="C65">
            <v>33.25</v>
          </cell>
        </row>
        <row r="66">
          <cell r="A66">
            <v>65</v>
          </cell>
          <cell r="B66" t="str">
            <v>海苔醬</v>
          </cell>
          <cell r="C66">
            <v>21.05</v>
          </cell>
        </row>
        <row r="67">
          <cell r="A67">
            <v>66</v>
          </cell>
          <cell r="B67" t="str">
            <v>肉鬆</v>
          </cell>
          <cell r="C67">
            <v>17</v>
          </cell>
        </row>
        <row r="68">
          <cell r="A68">
            <v>67</v>
          </cell>
          <cell r="B68" t="str">
            <v>礦泉水</v>
          </cell>
          <cell r="C68">
            <v>14</v>
          </cell>
        </row>
        <row r="69">
          <cell r="A69">
            <v>68</v>
          </cell>
          <cell r="B69" t="str">
            <v>綠豆糕</v>
          </cell>
          <cell r="C69">
            <v>12.5</v>
          </cell>
        </row>
        <row r="70">
          <cell r="A70">
            <v>69</v>
          </cell>
          <cell r="B70" t="str">
            <v>黑起司</v>
          </cell>
          <cell r="C70">
            <v>36</v>
          </cell>
        </row>
        <row r="71">
          <cell r="A71">
            <v>70</v>
          </cell>
          <cell r="B71" t="str">
            <v>蘇打水</v>
          </cell>
          <cell r="C71">
            <v>15</v>
          </cell>
        </row>
        <row r="72">
          <cell r="A72">
            <v>71</v>
          </cell>
          <cell r="B72" t="str">
            <v>義大利起司</v>
          </cell>
          <cell r="C72">
            <v>21.5</v>
          </cell>
        </row>
        <row r="73">
          <cell r="A73">
            <v>72</v>
          </cell>
          <cell r="B73" t="str">
            <v>酸起司</v>
          </cell>
          <cell r="C73">
            <v>34.799999999999997</v>
          </cell>
        </row>
        <row r="74">
          <cell r="A74">
            <v>73</v>
          </cell>
          <cell r="B74" t="str">
            <v>海哲皮</v>
          </cell>
          <cell r="C74">
            <v>15</v>
          </cell>
        </row>
        <row r="75">
          <cell r="A75">
            <v>74</v>
          </cell>
          <cell r="B75" t="str">
            <v>雞湯塊</v>
          </cell>
          <cell r="C75">
            <v>10</v>
          </cell>
        </row>
        <row r="76">
          <cell r="A76">
            <v>75</v>
          </cell>
          <cell r="B76" t="str">
            <v>濃縮咖啡</v>
          </cell>
          <cell r="C76">
            <v>7.75</v>
          </cell>
        </row>
        <row r="77">
          <cell r="A77">
            <v>76</v>
          </cell>
          <cell r="B77" t="str">
            <v>檸檬汁</v>
          </cell>
          <cell r="C77">
            <v>18</v>
          </cell>
        </row>
        <row r="78">
          <cell r="A78">
            <v>77</v>
          </cell>
          <cell r="B78" t="str">
            <v>辣椒粉</v>
          </cell>
          <cell r="C78">
            <v>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貨單"/>
      <sheetName val="進貨單"/>
      <sheetName val="進銷存清單"/>
      <sheetName val="客戶資料明細"/>
      <sheetName val="廠商資料明細"/>
      <sheetName val="商品明細"/>
      <sheetName val="進銷存清單成品"/>
      <sheetName val="進銷貨系統(二)未完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相對位址與絕對位址"/>
      <sheetName val="混合位址的運用"/>
      <sheetName val="絕對位址再加強"/>
      <sheetName val="有條件的格式化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90"/>
  <sheetViews>
    <sheetView zoomScale="130" zoomScaleNormal="130" workbookViewId="0">
      <selection activeCell="F13" sqref="F13"/>
    </sheetView>
  </sheetViews>
  <sheetFormatPr defaultColWidth="9" defaultRowHeight="16.2"/>
  <cols>
    <col min="1" max="1" width="9" style="94"/>
    <col min="2" max="2" width="31.6640625" style="94" bestFit="1" customWidth="1"/>
    <col min="3" max="4" width="9" style="95"/>
    <col min="5" max="5" width="23.109375" style="94" customWidth="1"/>
    <col min="6" max="6" width="21.77734375" style="94" bestFit="1" customWidth="1"/>
    <col min="7" max="7" width="9" style="95"/>
    <col min="8" max="16384" width="9" style="93"/>
  </cols>
  <sheetData>
    <row r="1" spans="1:7">
      <c r="A1" s="99" t="s">
        <v>1053</v>
      </c>
      <c r="B1" s="99" t="s">
        <v>1054</v>
      </c>
      <c r="C1" s="99" t="s">
        <v>1055</v>
      </c>
      <c r="D1" s="99" t="s">
        <v>1056</v>
      </c>
      <c r="E1" s="99" t="s">
        <v>1057</v>
      </c>
      <c r="F1" s="99" t="s">
        <v>1058</v>
      </c>
      <c r="G1" s="99" t="s">
        <v>0</v>
      </c>
    </row>
    <row r="2" spans="1:7">
      <c r="A2" s="96" t="s">
        <v>1059</v>
      </c>
      <c r="B2" s="96" t="s">
        <v>1060</v>
      </c>
      <c r="C2" s="100" t="s">
        <v>1061</v>
      </c>
      <c r="D2" s="98">
        <v>350</v>
      </c>
      <c r="E2" s="96" t="s">
        <v>1062</v>
      </c>
      <c r="F2" s="96" t="s">
        <v>1063</v>
      </c>
      <c r="G2" s="98">
        <v>1</v>
      </c>
    </row>
    <row r="3" spans="1:7">
      <c r="A3" s="97" t="str">
        <f t="shared" ref="A3:F3" si="0">A2</f>
        <v>Office001</v>
      </c>
      <c r="B3" s="97" t="str">
        <f t="shared" si="0"/>
        <v>Office2019的新技法</v>
      </c>
      <c r="C3" s="98" t="str">
        <f t="shared" si="0"/>
        <v>本</v>
      </c>
      <c r="D3" s="98">
        <f t="shared" si="0"/>
        <v>350</v>
      </c>
      <c r="E3" s="97" t="str">
        <f t="shared" si="0"/>
        <v>一一電腦</v>
      </c>
      <c r="F3" s="97" t="str">
        <f t="shared" si="0"/>
        <v>Word2019新技法</v>
      </c>
      <c r="G3" s="98">
        <v>2</v>
      </c>
    </row>
    <row r="4" spans="1:7">
      <c r="A4" s="97" t="str">
        <f t="shared" ref="A4:D4" si="1">A3</f>
        <v>Office001</v>
      </c>
      <c r="B4" s="97" t="str">
        <f t="shared" si="1"/>
        <v>Office2019的新技法</v>
      </c>
      <c r="C4" s="98" t="str">
        <f t="shared" si="1"/>
        <v>本</v>
      </c>
      <c r="D4" s="98">
        <f t="shared" si="1"/>
        <v>350</v>
      </c>
      <c r="E4" s="96" t="s">
        <v>1064</v>
      </c>
      <c r="F4" s="96" t="s">
        <v>1065</v>
      </c>
      <c r="G4" s="98">
        <v>1</v>
      </c>
    </row>
    <row r="5" spans="1:7">
      <c r="A5" s="97" t="str">
        <f t="shared" ref="A5:F5" si="2">A4</f>
        <v>Office001</v>
      </c>
      <c r="B5" s="97" t="str">
        <f t="shared" si="2"/>
        <v>Office2019的新技法</v>
      </c>
      <c r="C5" s="98" t="str">
        <f t="shared" si="2"/>
        <v>本</v>
      </c>
      <c r="D5" s="98">
        <f t="shared" si="2"/>
        <v>350</v>
      </c>
      <c r="E5" s="97" t="str">
        <f t="shared" si="2"/>
        <v>台北系統整合公司</v>
      </c>
      <c r="F5" s="97" t="str">
        <f t="shared" si="2"/>
        <v>Excel2019新技法</v>
      </c>
      <c r="G5" s="98">
        <v>2</v>
      </c>
    </row>
    <row r="6" spans="1:7">
      <c r="A6" s="97" t="str">
        <f t="shared" ref="A6:D6" si="3">A5</f>
        <v>Office001</v>
      </c>
      <c r="B6" s="97" t="str">
        <f t="shared" si="3"/>
        <v>Office2019的新技法</v>
      </c>
      <c r="C6" s="98" t="str">
        <f t="shared" si="3"/>
        <v>本</v>
      </c>
      <c r="D6" s="98">
        <f t="shared" si="3"/>
        <v>350</v>
      </c>
      <c r="E6" s="96" t="s">
        <v>1066</v>
      </c>
      <c r="F6" s="96" t="s">
        <v>1067</v>
      </c>
      <c r="G6" s="98">
        <v>1</v>
      </c>
    </row>
    <row r="7" spans="1:7">
      <c r="A7" s="97" t="str">
        <f t="shared" ref="A7:F7" si="4">A6</f>
        <v>Office001</v>
      </c>
      <c r="B7" s="97" t="str">
        <f t="shared" si="4"/>
        <v>Office2019的新技法</v>
      </c>
      <c r="C7" s="98" t="str">
        <f t="shared" si="4"/>
        <v>本</v>
      </c>
      <c r="D7" s="98">
        <f t="shared" si="4"/>
        <v>350</v>
      </c>
      <c r="E7" s="97" t="str">
        <f t="shared" si="4"/>
        <v>進步資訊</v>
      </c>
      <c r="F7" s="97" t="str">
        <f t="shared" si="4"/>
        <v>PowerPoint2019新技法</v>
      </c>
      <c r="G7" s="98">
        <v>2</v>
      </c>
    </row>
    <row r="8" spans="1:7">
      <c r="A8" s="97" t="str">
        <f t="shared" ref="A8:D8" si="5">A7</f>
        <v>Office001</v>
      </c>
      <c r="B8" s="97" t="str">
        <f t="shared" si="5"/>
        <v>Office2019的新技法</v>
      </c>
      <c r="C8" s="98" t="str">
        <f t="shared" si="5"/>
        <v>本</v>
      </c>
      <c r="D8" s="98">
        <f t="shared" si="5"/>
        <v>350</v>
      </c>
      <c r="E8" s="96" t="s">
        <v>1068</v>
      </c>
      <c r="F8" s="96" t="s">
        <v>1065</v>
      </c>
      <c r="G8" s="98">
        <v>1</v>
      </c>
    </row>
    <row r="9" spans="1:7">
      <c r="A9" s="97" t="str">
        <f t="shared" ref="A9:F9" si="6">A8</f>
        <v>Office001</v>
      </c>
      <c r="B9" s="97" t="str">
        <f t="shared" si="6"/>
        <v>Office2019的新技法</v>
      </c>
      <c r="C9" s="98" t="str">
        <f t="shared" si="6"/>
        <v>本</v>
      </c>
      <c r="D9" s="98">
        <f t="shared" si="6"/>
        <v>350</v>
      </c>
      <c r="E9" s="97" t="str">
        <f t="shared" si="6"/>
        <v>和碖資訊</v>
      </c>
      <c r="F9" s="97" t="str">
        <f t="shared" si="6"/>
        <v>Excel2019新技法</v>
      </c>
      <c r="G9" s="98">
        <v>2</v>
      </c>
    </row>
    <row r="10" spans="1:7">
      <c r="A10" s="97" t="str">
        <f t="shared" ref="A10:D10" si="7">A9</f>
        <v>Office001</v>
      </c>
      <c r="B10" s="97" t="str">
        <f t="shared" si="7"/>
        <v>Office2019的新技法</v>
      </c>
      <c r="C10" s="98" t="str">
        <f t="shared" si="7"/>
        <v>本</v>
      </c>
      <c r="D10" s="98">
        <f t="shared" si="7"/>
        <v>350</v>
      </c>
      <c r="E10" s="96" t="s">
        <v>1069</v>
      </c>
      <c r="F10" s="96" t="s">
        <v>1063</v>
      </c>
      <c r="G10" s="98">
        <v>1</v>
      </c>
    </row>
    <row r="11" spans="1:7">
      <c r="A11" s="97" t="str">
        <f t="shared" ref="A11:F14" si="8">A10</f>
        <v>Office001</v>
      </c>
      <c r="B11" s="97" t="str">
        <f t="shared" si="8"/>
        <v>Office2019的新技法</v>
      </c>
      <c r="C11" s="98" t="str">
        <f t="shared" si="8"/>
        <v>本</v>
      </c>
      <c r="D11" s="98">
        <f t="shared" si="8"/>
        <v>350</v>
      </c>
      <c r="E11" s="97" t="str">
        <f t="shared" si="8"/>
        <v>天天資訊</v>
      </c>
      <c r="F11" s="97" t="str">
        <f t="shared" si="8"/>
        <v>Word2019新技法</v>
      </c>
      <c r="G11" s="98">
        <v>2</v>
      </c>
    </row>
    <row r="12" spans="1:7">
      <c r="A12" s="97" t="str">
        <f t="shared" si="8"/>
        <v>Office001</v>
      </c>
      <c r="B12" s="97" t="str">
        <f t="shared" si="8"/>
        <v>Office2019的新技法</v>
      </c>
      <c r="C12" s="98" t="str">
        <f t="shared" si="8"/>
        <v>本</v>
      </c>
      <c r="D12" s="98">
        <f t="shared" si="8"/>
        <v>350</v>
      </c>
      <c r="E12" s="97" t="str">
        <f t="shared" si="8"/>
        <v>天天資訊</v>
      </c>
      <c r="F12" s="97" t="str">
        <f t="shared" si="8"/>
        <v>Word2019新技法</v>
      </c>
      <c r="G12" s="98">
        <v>3</v>
      </c>
    </row>
    <row r="13" spans="1:7">
      <c r="A13" s="97" t="str">
        <f t="shared" si="8"/>
        <v>Office001</v>
      </c>
      <c r="B13" s="97" t="str">
        <f t="shared" si="8"/>
        <v>Office2019的新技法</v>
      </c>
      <c r="C13" s="98" t="str">
        <f t="shared" si="8"/>
        <v>本</v>
      </c>
      <c r="D13" s="98">
        <f t="shared" si="8"/>
        <v>350</v>
      </c>
      <c r="E13" s="97" t="str">
        <f t="shared" si="8"/>
        <v>天天資訊</v>
      </c>
      <c r="F13" s="97" t="str">
        <f t="shared" si="8"/>
        <v>Word2019新技法</v>
      </c>
      <c r="G13" s="98">
        <v>4</v>
      </c>
    </row>
    <row r="14" spans="1:7">
      <c r="A14" s="97" t="str">
        <f t="shared" si="8"/>
        <v>Office001</v>
      </c>
      <c r="B14" s="97" t="str">
        <f t="shared" si="8"/>
        <v>Office2019的新技法</v>
      </c>
      <c r="C14" s="98" t="str">
        <f t="shared" si="8"/>
        <v>本</v>
      </c>
      <c r="D14" s="98">
        <f t="shared" si="8"/>
        <v>350</v>
      </c>
      <c r="E14" s="97" t="str">
        <f t="shared" si="8"/>
        <v>天天資訊</v>
      </c>
      <c r="F14" s="97" t="str">
        <f t="shared" si="8"/>
        <v>Word2019新技法</v>
      </c>
      <c r="G14" s="98">
        <v>5</v>
      </c>
    </row>
    <row r="15" spans="1:7">
      <c r="A15" s="97" t="str">
        <f t="shared" ref="A15:D15" si="9">A14</f>
        <v>Office001</v>
      </c>
      <c r="B15" s="97" t="str">
        <f t="shared" si="9"/>
        <v>Office2019的新技法</v>
      </c>
      <c r="C15" s="98" t="str">
        <f t="shared" si="9"/>
        <v>本</v>
      </c>
      <c r="D15" s="98">
        <f t="shared" si="9"/>
        <v>350</v>
      </c>
      <c r="E15" s="96" t="s">
        <v>1070</v>
      </c>
      <c r="F15" s="96" t="s">
        <v>1065</v>
      </c>
      <c r="G15" s="98">
        <v>1</v>
      </c>
    </row>
    <row r="16" spans="1:7">
      <c r="A16" s="97" t="str">
        <f t="shared" ref="A16:F19" si="10">A15</f>
        <v>Office001</v>
      </c>
      <c r="B16" s="97" t="str">
        <f t="shared" si="10"/>
        <v>Office2019的新技法</v>
      </c>
      <c r="C16" s="98" t="str">
        <f t="shared" si="10"/>
        <v>本</v>
      </c>
      <c r="D16" s="98">
        <f t="shared" si="10"/>
        <v>350</v>
      </c>
      <c r="E16" s="97" t="str">
        <f t="shared" si="10"/>
        <v>大師資訊</v>
      </c>
      <c r="F16" s="97" t="str">
        <f t="shared" si="10"/>
        <v>Excel2019新技法</v>
      </c>
      <c r="G16" s="98">
        <v>2</v>
      </c>
    </row>
    <row r="17" spans="1:7">
      <c r="A17" s="97" t="str">
        <f t="shared" si="10"/>
        <v>Office001</v>
      </c>
      <c r="B17" s="97" t="str">
        <f t="shared" si="10"/>
        <v>Office2019的新技法</v>
      </c>
      <c r="C17" s="98" t="str">
        <f t="shared" si="10"/>
        <v>本</v>
      </c>
      <c r="D17" s="98">
        <f t="shared" si="10"/>
        <v>350</v>
      </c>
      <c r="E17" s="97" t="str">
        <f t="shared" si="10"/>
        <v>大師資訊</v>
      </c>
      <c r="F17" s="97" t="str">
        <f t="shared" si="10"/>
        <v>Excel2019新技法</v>
      </c>
      <c r="G17" s="98">
        <v>3</v>
      </c>
    </row>
    <row r="18" spans="1:7">
      <c r="A18" s="97" t="str">
        <f t="shared" si="10"/>
        <v>Office001</v>
      </c>
      <c r="B18" s="97" t="str">
        <f t="shared" si="10"/>
        <v>Office2019的新技法</v>
      </c>
      <c r="C18" s="98" t="str">
        <f t="shared" si="10"/>
        <v>本</v>
      </c>
      <c r="D18" s="98">
        <f t="shared" si="10"/>
        <v>350</v>
      </c>
      <c r="E18" s="97" t="str">
        <f t="shared" si="10"/>
        <v>大師資訊</v>
      </c>
      <c r="F18" s="97" t="str">
        <f t="shared" si="10"/>
        <v>Excel2019新技法</v>
      </c>
      <c r="G18" s="98">
        <v>4</v>
      </c>
    </row>
    <row r="19" spans="1:7">
      <c r="A19" s="97" t="str">
        <f t="shared" si="10"/>
        <v>Office001</v>
      </c>
      <c r="B19" s="97" t="str">
        <f t="shared" si="10"/>
        <v>Office2019的新技法</v>
      </c>
      <c r="C19" s="98" t="str">
        <f t="shared" si="10"/>
        <v>本</v>
      </c>
      <c r="D19" s="98">
        <f t="shared" si="10"/>
        <v>350</v>
      </c>
      <c r="E19" s="97" t="str">
        <f t="shared" si="10"/>
        <v>大師資訊</v>
      </c>
      <c r="F19" s="97" t="str">
        <f t="shared" si="10"/>
        <v>Excel2019新技法</v>
      </c>
      <c r="G19" s="98">
        <v>5</v>
      </c>
    </row>
    <row r="20" spans="1:7">
      <c r="A20" s="97" t="str">
        <f t="shared" ref="A20:D20" si="11">A19</f>
        <v>Office001</v>
      </c>
      <c r="B20" s="97" t="str">
        <f t="shared" si="11"/>
        <v>Office2019的新技法</v>
      </c>
      <c r="C20" s="98" t="str">
        <f t="shared" si="11"/>
        <v>本</v>
      </c>
      <c r="D20" s="98">
        <f t="shared" si="11"/>
        <v>350</v>
      </c>
      <c r="E20" s="96" t="s">
        <v>1071</v>
      </c>
      <c r="F20" s="96" t="s">
        <v>1063</v>
      </c>
      <c r="G20" s="98">
        <v>1</v>
      </c>
    </row>
    <row r="21" spans="1:7">
      <c r="A21" s="97" t="str">
        <f t="shared" ref="A21:F22" si="12">A20</f>
        <v>Office001</v>
      </c>
      <c r="B21" s="97" t="str">
        <f t="shared" si="12"/>
        <v>Office2019的新技法</v>
      </c>
      <c r="C21" s="98" t="str">
        <f t="shared" si="12"/>
        <v>本</v>
      </c>
      <c r="D21" s="98">
        <f t="shared" si="12"/>
        <v>350</v>
      </c>
      <c r="E21" s="97" t="str">
        <f t="shared" si="12"/>
        <v>明明資訊</v>
      </c>
      <c r="F21" s="97" t="str">
        <f t="shared" si="12"/>
        <v>Word2019新技法</v>
      </c>
      <c r="G21" s="98">
        <v>2</v>
      </c>
    </row>
    <row r="22" spans="1:7">
      <c r="A22" s="97" t="str">
        <f t="shared" si="12"/>
        <v>Office001</v>
      </c>
      <c r="B22" s="97" t="str">
        <f t="shared" si="12"/>
        <v>Office2019的新技法</v>
      </c>
      <c r="C22" s="98" t="str">
        <f t="shared" si="12"/>
        <v>本</v>
      </c>
      <c r="D22" s="98">
        <f t="shared" si="12"/>
        <v>350</v>
      </c>
      <c r="E22" s="97" t="str">
        <f t="shared" si="12"/>
        <v>明明資訊</v>
      </c>
      <c r="F22" s="97" t="str">
        <f t="shared" si="12"/>
        <v>Word2019新技法</v>
      </c>
      <c r="G22" s="98">
        <v>3</v>
      </c>
    </row>
    <row r="23" spans="1:7">
      <c r="A23" s="96" t="s">
        <v>1072</v>
      </c>
      <c r="B23" s="96" t="s">
        <v>1073</v>
      </c>
      <c r="C23" s="100" t="s">
        <v>1061</v>
      </c>
      <c r="D23" s="98">
        <v>400</v>
      </c>
      <c r="E23" s="96" t="s">
        <v>1074</v>
      </c>
      <c r="F23" s="96" t="s">
        <v>1075</v>
      </c>
      <c r="G23" s="98">
        <v>1</v>
      </c>
    </row>
    <row r="24" spans="1:7">
      <c r="A24" s="97" t="str">
        <f t="shared" ref="A24:F24" si="13">A23</f>
        <v>Office002</v>
      </c>
      <c r="B24" s="97" t="str">
        <f t="shared" si="13"/>
        <v>Office365的運用</v>
      </c>
      <c r="C24" s="98" t="str">
        <f t="shared" si="13"/>
        <v>本</v>
      </c>
      <c r="D24" s="98">
        <f t="shared" si="13"/>
        <v>400</v>
      </c>
      <c r="E24" s="97" t="str">
        <f t="shared" si="13"/>
        <v>巨大電腦</v>
      </c>
      <c r="F24" s="97" t="str">
        <f t="shared" si="13"/>
        <v>Word365新技法</v>
      </c>
      <c r="G24" s="98">
        <v>2</v>
      </c>
    </row>
    <row r="25" spans="1:7">
      <c r="A25" s="97" t="str">
        <f t="shared" ref="A25:D25" si="14">A24</f>
        <v>Office002</v>
      </c>
      <c r="B25" s="97" t="str">
        <f t="shared" si="14"/>
        <v>Office365的運用</v>
      </c>
      <c r="C25" s="98" t="str">
        <f t="shared" si="14"/>
        <v>本</v>
      </c>
      <c r="D25" s="98">
        <f t="shared" si="14"/>
        <v>400</v>
      </c>
      <c r="E25" s="96" t="s">
        <v>1076</v>
      </c>
      <c r="F25" s="96" t="s">
        <v>1077</v>
      </c>
      <c r="G25" s="98">
        <v>1</v>
      </c>
    </row>
    <row r="26" spans="1:7">
      <c r="A26" s="97" t="str">
        <f t="shared" ref="A26:F26" si="15">A25</f>
        <v>Office002</v>
      </c>
      <c r="B26" s="97" t="str">
        <f t="shared" si="15"/>
        <v>Office365的運用</v>
      </c>
      <c r="C26" s="98" t="str">
        <f t="shared" si="15"/>
        <v>本</v>
      </c>
      <c r="D26" s="98">
        <f t="shared" si="15"/>
        <v>400</v>
      </c>
      <c r="E26" s="97" t="str">
        <f t="shared" si="15"/>
        <v>天台公司</v>
      </c>
      <c r="F26" s="97" t="str">
        <f t="shared" si="15"/>
        <v>Excel365新技法</v>
      </c>
      <c r="G26" s="98">
        <v>2</v>
      </c>
    </row>
    <row r="27" spans="1:7">
      <c r="A27" s="97" t="str">
        <f t="shared" ref="A27:D27" si="16">A26</f>
        <v>Office002</v>
      </c>
      <c r="B27" s="97" t="str">
        <f t="shared" si="16"/>
        <v>Office365的運用</v>
      </c>
      <c r="C27" s="98" t="str">
        <f t="shared" si="16"/>
        <v>本</v>
      </c>
      <c r="D27" s="98">
        <f t="shared" si="16"/>
        <v>400</v>
      </c>
      <c r="E27" s="96" t="s">
        <v>1066</v>
      </c>
      <c r="F27" s="96" t="s">
        <v>1078</v>
      </c>
      <c r="G27" s="98">
        <v>1</v>
      </c>
    </row>
    <row r="28" spans="1:7">
      <c r="A28" s="97" t="str">
        <f t="shared" ref="A28:F28" si="17">A27</f>
        <v>Office002</v>
      </c>
      <c r="B28" s="97" t="str">
        <f t="shared" si="17"/>
        <v>Office365的運用</v>
      </c>
      <c r="C28" s="98" t="str">
        <f t="shared" si="17"/>
        <v>本</v>
      </c>
      <c r="D28" s="98">
        <f t="shared" si="17"/>
        <v>400</v>
      </c>
      <c r="E28" s="97" t="str">
        <f t="shared" si="17"/>
        <v>進步資訊</v>
      </c>
      <c r="F28" s="97" t="str">
        <f t="shared" si="17"/>
        <v>PowerPoint365新技法</v>
      </c>
      <c r="G28" s="98">
        <v>2</v>
      </c>
    </row>
    <row r="29" spans="1:7">
      <c r="A29" s="97" t="str">
        <f t="shared" ref="A29:D29" si="18">A28</f>
        <v>Office002</v>
      </c>
      <c r="B29" s="97" t="str">
        <f t="shared" si="18"/>
        <v>Office365的運用</v>
      </c>
      <c r="C29" s="98" t="str">
        <f t="shared" si="18"/>
        <v>本</v>
      </c>
      <c r="D29" s="98">
        <f t="shared" si="18"/>
        <v>400</v>
      </c>
      <c r="E29" s="96" t="s">
        <v>1068</v>
      </c>
      <c r="F29" s="96" t="s">
        <v>1077</v>
      </c>
      <c r="G29" s="98">
        <v>1</v>
      </c>
    </row>
    <row r="30" spans="1:7">
      <c r="A30" s="97" t="str">
        <f t="shared" ref="A30:F30" si="19">A29</f>
        <v>Office002</v>
      </c>
      <c r="B30" s="97" t="str">
        <f t="shared" si="19"/>
        <v>Office365的運用</v>
      </c>
      <c r="C30" s="98" t="str">
        <f t="shared" si="19"/>
        <v>本</v>
      </c>
      <c r="D30" s="98">
        <f t="shared" si="19"/>
        <v>400</v>
      </c>
      <c r="E30" s="97" t="str">
        <f t="shared" si="19"/>
        <v>和碖資訊</v>
      </c>
      <c r="F30" s="97" t="str">
        <f t="shared" si="19"/>
        <v>Excel365新技法</v>
      </c>
      <c r="G30" s="98">
        <v>2</v>
      </c>
    </row>
    <row r="31" spans="1:7">
      <c r="A31" s="97" t="str">
        <f t="shared" ref="A31:D31" si="20">A30</f>
        <v>Office002</v>
      </c>
      <c r="B31" s="97" t="str">
        <f t="shared" si="20"/>
        <v>Office365的運用</v>
      </c>
      <c r="C31" s="98" t="str">
        <f t="shared" si="20"/>
        <v>本</v>
      </c>
      <c r="D31" s="98">
        <f t="shared" si="20"/>
        <v>400</v>
      </c>
      <c r="E31" s="96" t="s">
        <v>1069</v>
      </c>
      <c r="F31" s="96" t="s">
        <v>1075</v>
      </c>
      <c r="G31" s="98">
        <v>1</v>
      </c>
    </row>
    <row r="32" spans="1:7">
      <c r="A32" s="97" t="str">
        <f t="shared" ref="A32:F35" si="21">A31</f>
        <v>Office002</v>
      </c>
      <c r="B32" s="97" t="str">
        <f t="shared" si="21"/>
        <v>Office365的運用</v>
      </c>
      <c r="C32" s="98" t="str">
        <f t="shared" si="21"/>
        <v>本</v>
      </c>
      <c r="D32" s="98">
        <f t="shared" si="21"/>
        <v>400</v>
      </c>
      <c r="E32" s="97" t="str">
        <f t="shared" si="21"/>
        <v>天天資訊</v>
      </c>
      <c r="F32" s="97" t="str">
        <f t="shared" si="21"/>
        <v>Word365新技法</v>
      </c>
      <c r="G32" s="98">
        <v>2</v>
      </c>
    </row>
    <row r="33" spans="1:7">
      <c r="A33" s="97" t="str">
        <f t="shared" si="21"/>
        <v>Office002</v>
      </c>
      <c r="B33" s="97" t="str">
        <f t="shared" si="21"/>
        <v>Office365的運用</v>
      </c>
      <c r="C33" s="98" t="str">
        <f t="shared" si="21"/>
        <v>本</v>
      </c>
      <c r="D33" s="98">
        <f t="shared" si="21"/>
        <v>400</v>
      </c>
      <c r="E33" s="97" t="str">
        <f t="shared" si="21"/>
        <v>天天資訊</v>
      </c>
      <c r="F33" s="97" t="str">
        <f t="shared" si="21"/>
        <v>Word365新技法</v>
      </c>
      <c r="G33" s="98">
        <v>3</v>
      </c>
    </row>
    <row r="34" spans="1:7">
      <c r="A34" s="97" t="str">
        <f t="shared" si="21"/>
        <v>Office002</v>
      </c>
      <c r="B34" s="97" t="str">
        <f t="shared" si="21"/>
        <v>Office365的運用</v>
      </c>
      <c r="C34" s="98" t="str">
        <f t="shared" si="21"/>
        <v>本</v>
      </c>
      <c r="D34" s="98">
        <f t="shared" si="21"/>
        <v>400</v>
      </c>
      <c r="E34" s="97" t="str">
        <f t="shared" si="21"/>
        <v>天天資訊</v>
      </c>
      <c r="F34" s="97" t="str">
        <f t="shared" si="21"/>
        <v>Word365新技法</v>
      </c>
      <c r="G34" s="98">
        <v>4</v>
      </c>
    </row>
    <row r="35" spans="1:7">
      <c r="A35" s="97" t="str">
        <f t="shared" si="21"/>
        <v>Office002</v>
      </c>
      <c r="B35" s="97" t="str">
        <f t="shared" si="21"/>
        <v>Office365的運用</v>
      </c>
      <c r="C35" s="98" t="str">
        <f t="shared" si="21"/>
        <v>本</v>
      </c>
      <c r="D35" s="98">
        <f t="shared" si="21"/>
        <v>400</v>
      </c>
      <c r="E35" s="97" t="str">
        <f t="shared" si="21"/>
        <v>天天資訊</v>
      </c>
      <c r="F35" s="97" t="str">
        <f t="shared" si="21"/>
        <v>Word365新技法</v>
      </c>
      <c r="G35" s="98">
        <v>5</v>
      </c>
    </row>
    <row r="36" spans="1:7">
      <c r="A36" s="97" t="str">
        <f t="shared" ref="A36:D36" si="22">A35</f>
        <v>Office002</v>
      </c>
      <c r="B36" s="97" t="str">
        <f t="shared" si="22"/>
        <v>Office365的運用</v>
      </c>
      <c r="C36" s="98" t="str">
        <f t="shared" si="22"/>
        <v>本</v>
      </c>
      <c r="D36" s="98">
        <f t="shared" si="22"/>
        <v>400</v>
      </c>
      <c r="E36" s="96" t="s">
        <v>1070</v>
      </c>
      <c r="F36" s="96" t="s">
        <v>1079</v>
      </c>
      <c r="G36" s="98">
        <v>1</v>
      </c>
    </row>
    <row r="37" spans="1:7">
      <c r="A37" s="97" t="str">
        <f t="shared" ref="A37:F40" si="23">A36</f>
        <v>Office002</v>
      </c>
      <c r="B37" s="97" t="str">
        <f t="shared" si="23"/>
        <v>Office365的運用</v>
      </c>
      <c r="C37" s="98" t="str">
        <f t="shared" si="23"/>
        <v>本</v>
      </c>
      <c r="D37" s="98">
        <f t="shared" si="23"/>
        <v>400</v>
      </c>
      <c r="E37" s="97" t="str">
        <f t="shared" si="23"/>
        <v>大師資訊</v>
      </c>
      <c r="F37" s="97" t="str">
        <f t="shared" si="23"/>
        <v>Excel365新技法</v>
      </c>
      <c r="G37" s="98">
        <v>2</v>
      </c>
    </row>
    <row r="38" spans="1:7">
      <c r="A38" s="97" t="str">
        <f t="shared" si="23"/>
        <v>Office002</v>
      </c>
      <c r="B38" s="97" t="str">
        <f t="shared" si="23"/>
        <v>Office365的運用</v>
      </c>
      <c r="C38" s="98" t="str">
        <f t="shared" si="23"/>
        <v>本</v>
      </c>
      <c r="D38" s="98">
        <f t="shared" si="23"/>
        <v>400</v>
      </c>
      <c r="E38" s="97" t="str">
        <f t="shared" si="23"/>
        <v>大師資訊</v>
      </c>
      <c r="F38" s="97" t="str">
        <f t="shared" si="23"/>
        <v>Excel365新技法</v>
      </c>
      <c r="G38" s="98">
        <v>3</v>
      </c>
    </row>
    <row r="39" spans="1:7">
      <c r="A39" s="97" t="str">
        <f t="shared" si="23"/>
        <v>Office002</v>
      </c>
      <c r="B39" s="97" t="str">
        <f t="shared" si="23"/>
        <v>Office365的運用</v>
      </c>
      <c r="C39" s="98" t="str">
        <f t="shared" si="23"/>
        <v>本</v>
      </c>
      <c r="D39" s="98">
        <f t="shared" si="23"/>
        <v>400</v>
      </c>
      <c r="E39" s="97" t="str">
        <f t="shared" si="23"/>
        <v>大師資訊</v>
      </c>
      <c r="F39" s="97" t="str">
        <f t="shared" si="23"/>
        <v>Excel365新技法</v>
      </c>
      <c r="G39" s="98">
        <v>4</v>
      </c>
    </row>
    <row r="40" spans="1:7">
      <c r="A40" s="97" t="str">
        <f t="shared" si="23"/>
        <v>Office002</v>
      </c>
      <c r="B40" s="97" t="str">
        <f t="shared" si="23"/>
        <v>Office365的運用</v>
      </c>
      <c r="C40" s="98" t="str">
        <f t="shared" si="23"/>
        <v>本</v>
      </c>
      <c r="D40" s="98">
        <f t="shared" si="23"/>
        <v>400</v>
      </c>
      <c r="E40" s="97" t="str">
        <f t="shared" si="23"/>
        <v>大師資訊</v>
      </c>
      <c r="F40" s="97" t="str">
        <f t="shared" si="23"/>
        <v>Excel365新技法</v>
      </c>
      <c r="G40" s="98">
        <v>5</v>
      </c>
    </row>
    <row r="41" spans="1:7">
      <c r="A41" s="97" t="str">
        <f t="shared" ref="A41:D41" si="24">A40</f>
        <v>Office002</v>
      </c>
      <c r="B41" s="97" t="str">
        <f t="shared" si="24"/>
        <v>Office365的運用</v>
      </c>
      <c r="C41" s="98" t="str">
        <f t="shared" si="24"/>
        <v>本</v>
      </c>
      <c r="D41" s="98">
        <f t="shared" si="24"/>
        <v>400</v>
      </c>
      <c r="E41" s="96" t="s">
        <v>1071</v>
      </c>
      <c r="F41" s="96" t="s">
        <v>1080</v>
      </c>
      <c r="G41" s="98">
        <v>1</v>
      </c>
    </row>
    <row r="42" spans="1:7">
      <c r="A42" s="97" t="str">
        <f t="shared" ref="A42:F43" si="25">A41</f>
        <v>Office002</v>
      </c>
      <c r="B42" s="97" t="str">
        <f t="shared" si="25"/>
        <v>Office365的運用</v>
      </c>
      <c r="C42" s="98" t="str">
        <f t="shared" si="25"/>
        <v>本</v>
      </c>
      <c r="D42" s="98">
        <f t="shared" si="25"/>
        <v>400</v>
      </c>
      <c r="E42" s="97" t="str">
        <f t="shared" si="25"/>
        <v>明明資訊</v>
      </c>
      <c r="F42" s="97" t="str">
        <f t="shared" si="25"/>
        <v>Word365新技法</v>
      </c>
      <c r="G42" s="98">
        <v>2</v>
      </c>
    </row>
    <row r="43" spans="1:7">
      <c r="A43" s="97" t="str">
        <f t="shared" si="25"/>
        <v>Office002</v>
      </c>
      <c r="B43" s="97" t="str">
        <f t="shared" si="25"/>
        <v>Office365的運用</v>
      </c>
      <c r="C43" s="98" t="str">
        <f t="shared" si="25"/>
        <v>本</v>
      </c>
      <c r="D43" s="98">
        <f t="shared" si="25"/>
        <v>400</v>
      </c>
      <c r="E43" s="97" t="str">
        <f t="shared" si="25"/>
        <v>明明資訊</v>
      </c>
      <c r="F43" s="97" t="str">
        <f t="shared" si="25"/>
        <v>Word365新技法</v>
      </c>
      <c r="G43" s="98">
        <v>3</v>
      </c>
    </row>
    <row r="44" spans="1:7">
      <c r="A44" s="96" t="s">
        <v>1081</v>
      </c>
      <c r="B44" s="96" t="s">
        <v>1082</v>
      </c>
      <c r="C44" s="100" t="s">
        <v>1061</v>
      </c>
      <c r="D44" s="98">
        <v>600</v>
      </c>
      <c r="E44" s="96" t="s">
        <v>1074</v>
      </c>
      <c r="F44" s="96" t="s">
        <v>1083</v>
      </c>
      <c r="G44" s="98">
        <v>1</v>
      </c>
    </row>
    <row r="45" spans="1:7">
      <c r="A45" s="97" t="str">
        <f t="shared" ref="A45:F45" si="26">A44</f>
        <v>美工01</v>
      </c>
      <c r="B45" s="97" t="str">
        <f t="shared" si="26"/>
        <v>不會美工也可以設計出專業海報</v>
      </c>
      <c r="C45" s="98" t="str">
        <f t="shared" si="26"/>
        <v>本</v>
      </c>
      <c r="D45" s="98">
        <f t="shared" si="26"/>
        <v>600</v>
      </c>
      <c r="E45" s="97" t="str">
        <f t="shared" si="26"/>
        <v>巨大電腦</v>
      </c>
      <c r="F45" s="97" t="str">
        <f t="shared" si="26"/>
        <v>canva的運用</v>
      </c>
      <c r="G45" s="98">
        <v>2</v>
      </c>
    </row>
    <row r="46" spans="1:7">
      <c r="A46" s="97" t="str">
        <f t="shared" ref="A46:D46" si="27">A45</f>
        <v>美工01</v>
      </c>
      <c r="B46" s="97" t="str">
        <f t="shared" si="27"/>
        <v>不會美工也可以設計出專業海報</v>
      </c>
      <c r="C46" s="98" t="str">
        <f t="shared" si="27"/>
        <v>本</v>
      </c>
      <c r="D46" s="98">
        <f t="shared" si="27"/>
        <v>600</v>
      </c>
      <c r="E46" s="96" t="s">
        <v>1064</v>
      </c>
      <c r="F46" s="96" t="s">
        <v>1084</v>
      </c>
      <c r="G46" s="98">
        <v>1</v>
      </c>
    </row>
    <row r="47" spans="1:7">
      <c r="A47" s="97" t="str">
        <f t="shared" ref="A47:F47" si="28">A46</f>
        <v>美工01</v>
      </c>
      <c r="B47" s="97" t="str">
        <f t="shared" si="28"/>
        <v>不會美工也可以設計出專業海報</v>
      </c>
      <c r="C47" s="98" t="str">
        <f t="shared" si="28"/>
        <v>本</v>
      </c>
      <c r="D47" s="98">
        <f t="shared" si="28"/>
        <v>600</v>
      </c>
      <c r="E47" s="97" t="str">
        <f t="shared" si="28"/>
        <v>台北系統整合公司</v>
      </c>
      <c r="F47" s="97" t="str">
        <f t="shared" si="28"/>
        <v>網路支援的運用</v>
      </c>
      <c r="G47" s="98">
        <v>2</v>
      </c>
    </row>
    <row r="48" spans="1:7">
      <c r="A48" s="97" t="str">
        <f t="shared" ref="A48:D48" si="29">A47</f>
        <v>美工01</v>
      </c>
      <c r="B48" s="97" t="str">
        <f t="shared" si="29"/>
        <v>不會美工也可以設計出專業海報</v>
      </c>
      <c r="C48" s="98" t="str">
        <f t="shared" si="29"/>
        <v>本</v>
      </c>
      <c r="D48" s="98">
        <f t="shared" si="29"/>
        <v>600</v>
      </c>
      <c r="E48" s="96" t="s">
        <v>1066</v>
      </c>
      <c r="F48" s="96" t="s">
        <v>1083</v>
      </c>
      <c r="G48" s="98">
        <v>1</v>
      </c>
    </row>
    <row r="49" spans="1:7">
      <c r="A49" s="97" t="str">
        <f t="shared" ref="A49:F49" si="30">A48</f>
        <v>美工01</v>
      </c>
      <c r="B49" s="97" t="str">
        <f t="shared" si="30"/>
        <v>不會美工也可以設計出專業海報</v>
      </c>
      <c r="C49" s="98" t="str">
        <f t="shared" si="30"/>
        <v>本</v>
      </c>
      <c r="D49" s="98">
        <f t="shared" si="30"/>
        <v>600</v>
      </c>
      <c r="E49" s="97" t="str">
        <f t="shared" si="30"/>
        <v>進步資訊</v>
      </c>
      <c r="F49" s="97" t="str">
        <f t="shared" si="30"/>
        <v>canva的運用</v>
      </c>
      <c r="G49" s="98">
        <v>2</v>
      </c>
    </row>
    <row r="50" spans="1:7">
      <c r="A50" s="97" t="str">
        <f t="shared" ref="A50:D50" si="31">A49</f>
        <v>美工01</v>
      </c>
      <c r="B50" s="97" t="str">
        <f t="shared" si="31"/>
        <v>不會美工也可以設計出專業海報</v>
      </c>
      <c r="C50" s="98" t="str">
        <f t="shared" si="31"/>
        <v>本</v>
      </c>
      <c r="D50" s="98">
        <f t="shared" si="31"/>
        <v>600</v>
      </c>
      <c r="E50" s="96" t="s">
        <v>1068</v>
      </c>
      <c r="F50" s="96" t="s">
        <v>1085</v>
      </c>
      <c r="G50" s="98">
        <v>1</v>
      </c>
    </row>
    <row r="51" spans="1:7">
      <c r="A51" s="97" t="str">
        <f t="shared" ref="A51:F51" si="32">A50</f>
        <v>美工01</v>
      </c>
      <c r="B51" s="97" t="str">
        <f t="shared" si="32"/>
        <v>不會美工也可以設計出專業海報</v>
      </c>
      <c r="C51" s="98" t="str">
        <f t="shared" si="32"/>
        <v>本</v>
      </c>
      <c r="D51" s="98">
        <f t="shared" si="32"/>
        <v>600</v>
      </c>
      <c r="E51" s="97" t="str">
        <f t="shared" si="32"/>
        <v>和碖資訊</v>
      </c>
      <c r="F51" s="97" t="str">
        <f t="shared" si="32"/>
        <v>Inkscape的操作</v>
      </c>
      <c r="G51" s="98">
        <v>2</v>
      </c>
    </row>
    <row r="52" spans="1:7">
      <c r="A52" s="97" t="str">
        <f t="shared" ref="A52:D52" si="33">A51</f>
        <v>美工01</v>
      </c>
      <c r="B52" s="97" t="str">
        <f t="shared" si="33"/>
        <v>不會美工也可以設計出專業海報</v>
      </c>
      <c r="C52" s="98" t="str">
        <f t="shared" si="33"/>
        <v>本</v>
      </c>
      <c r="D52" s="98">
        <f t="shared" si="33"/>
        <v>600</v>
      </c>
      <c r="E52" s="96" t="s">
        <v>1069</v>
      </c>
      <c r="F52" s="96" t="s">
        <v>1084</v>
      </c>
      <c r="G52" s="98">
        <v>1</v>
      </c>
    </row>
    <row r="53" spans="1:7">
      <c r="A53" s="97" t="str">
        <f t="shared" ref="A53:F56" si="34">A52</f>
        <v>美工01</v>
      </c>
      <c r="B53" s="97" t="str">
        <f t="shared" si="34"/>
        <v>不會美工也可以設計出專業海報</v>
      </c>
      <c r="C53" s="98" t="str">
        <f t="shared" si="34"/>
        <v>本</v>
      </c>
      <c r="D53" s="98">
        <f t="shared" si="34"/>
        <v>600</v>
      </c>
      <c r="E53" s="97" t="str">
        <f t="shared" si="34"/>
        <v>天天資訊</v>
      </c>
      <c r="F53" s="97" t="str">
        <f t="shared" si="34"/>
        <v>網路支援的運用</v>
      </c>
      <c r="G53" s="98">
        <v>2</v>
      </c>
    </row>
    <row r="54" spans="1:7">
      <c r="A54" s="97" t="str">
        <f t="shared" si="34"/>
        <v>美工01</v>
      </c>
      <c r="B54" s="97" t="str">
        <f t="shared" si="34"/>
        <v>不會美工也可以設計出專業海報</v>
      </c>
      <c r="C54" s="98" t="str">
        <f t="shared" si="34"/>
        <v>本</v>
      </c>
      <c r="D54" s="98">
        <f t="shared" si="34"/>
        <v>600</v>
      </c>
      <c r="E54" s="97" t="str">
        <f t="shared" si="34"/>
        <v>天天資訊</v>
      </c>
      <c r="F54" s="97" t="str">
        <f t="shared" si="34"/>
        <v>網路支援的運用</v>
      </c>
      <c r="G54" s="98">
        <v>3</v>
      </c>
    </row>
    <row r="55" spans="1:7">
      <c r="A55" s="97" t="str">
        <f t="shared" si="34"/>
        <v>美工01</v>
      </c>
      <c r="B55" s="97" t="str">
        <f t="shared" si="34"/>
        <v>不會美工也可以設計出專業海報</v>
      </c>
      <c r="C55" s="98" t="str">
        <f t="shared" si="34"/>
        <v>本</v>
      </c>
      <c r="D55" s="98">
        <f t="shared" si="34"/>
        <v>600</v>
      </c>
      <c r="E55" s="97" t="str">
        <f t="shared" si="34"/>
        <v>天天資訊</v>
      </c>
      <c r="F55" s="97" t="str">
        <f t="shared" si="34"/>
        <v>網路支援的運用</v>
      </c>
      <c r="G55" s="98">
        <v>4</v>
      </c>
    </row>
    <row r="56" spans="1:7">
      <c r="A56" s="97" t="str">
        <f t="shared" si="34"/>
        <v>美工01</v>
      </c>
      <c r="B56" s="97" t="str">
        <f t="shared" si="34"/>
        <v>不會美工也可以設計出專業海報</v>
      </c>
      <c r="C56" s="98" t="str">
        <f t="shared" si="34"/>
        <v>本</v>
      </c>
      <c r="D56" s="98">
        <f t="shared" si="34"/>
        <v>600</v>
      </c>
      <c r="E56" s="97" t="str">
        <f t="shared" si="34"/>
        <v>天天資訊</v>
      </c>
      <c r="F56" s="97" t="str">
        <f t="shared" si="34"/>
        <v>網路支援的運用</v>
      </c>
      <c r="G56" s="98">
        <v>5</v>
      </c>
    </row>
    <row r="57" spans="1:7">
      <c r="A57" s="97" t="str">
        <f t="shared" ref="A57:D57" si="35">A56</f>
        <v>美工01</v>
      </c>
      <c r="B57" s="97" t="str">
        <f t="shared" si="35"/>
        <v>不會美工也可以設計出專業海報</v>
      </c>
      <c r="C57" s="98" t="str">
        <f t="shared" si="35"/>
        <v>本</v>
      </c>
      <c r="D57" s="98">
        <f t="shared" si="35"/>
        <v>600</v>
      </c>
      <c r="E57" s="96" t="s">
        <v>1070</v>
      </c>
      <c r="F57" s="96" t="s">
        <v>1083</v>
      </c>
      <c r="G57" s="98">
        <v>1</v>
      </c>
    </row>
    <row r="58" spans="1:7">
      <c r="A58" s="97" t="str">
        <f t="shared" ref="A58:F61" si="36">A57</f>
        <v>美工01</v>
      </c>
      <c r="B58" s="97" t="str">
        <f t="shared" si="36"/>
        <v>不會美工也可以設計出專業海報</v>
      </c>
      <c r="C58" s="98" t="str">
        <f t="shared" si="36"/>
        <v>本</v>
      </c>
      <c r="D58" s="98">
        <f t="shared" si="36"/>
        <v>600</v>
      </c>
      <c r="E58" s="97" t="str">
        <f t="shared" si="36"/>
        <v>大師資訊</v>
      </c>
      <c r="F58" s="97" t="str">
        <f t="shared" si="36"/>
        <v>canva的運用</v>
      </c>
      <c r="G58" s="98">
        <v>2</v>
      </c>
    </row>
    <row r="59" spans="1:7">
      <c r="A59" s="97" t="str">
        <f t="shared" si="36"/>
        <v>美工01</v>
      </c>
      <c r="B59" s="97" t="str">
        <f t="shared" si="36"/>
        <v>不會美工也可以設計出專業海報</v>
      </c>
      <c r="C59" s="98" t="str">
        <f t="shared" si="36"/>
        <v>本</v>
      </c>
      <c r="D59" s="98">
        <f t="shared" si="36"/>
        <v>600</v>
      </c>
      <c r="E59" s="97" t="str">
        <f t="shared" si="36"/>
        <v>大師資訊</v>
      </c>
      <c r="F59" s="97" t="str">
        <f t="shared" si="36"/>
        <v>canva的運用</v>
      </c>
      <c r="G59" s="98">
        <v>3</v>
      </c>
    </row>
    <row r="60" spans="1:7">
      <c r="A60" s="97" t="str">
        <f t="shared" si="36"/>
        <v>美工01</v>
      </c>
      <c r="B60" s="97" t="str">
        <f t="shared" si="36"/>
        <v>不會美工也可以設計出專業海報</v>
      </c>
      <c r="C60" s="98" t="str">
        <f t="shared" si="36"/>
        <v>本</v>
      </c>
      <c r="D60" s="98">
        <f t="shared" si="36"/>
        <v>600</v>
      </c>
      <c r="E60" s="97" t="str">
        <f t="shared" si="36"/>
        <v>大師資訊</v>
      </c>
      <c r="F60" s="97" t="str">
        <f t="shared" si="36"/>
        <v>canva的運用</v>
      </c>
      <c r="G60" s="98">
        <v>4</v>
      </c>
    </row>
    <row r="61" spans="1:7">
      <c r="A61" s="97" t="str">
        <f t="shared" si="36"/>
        <v>美工01</v>
      </c>
      <c r="B61" s="97" t="str">
        <f t="shared" si="36"/>
        <v>不會美工也可以設計出專業海報</v>
      </c>
      <c r="C61" s="98" t="str">
        <f t="shared" si="36"/>
        <v>本</v>
      </c>
      <c r="D61" s="98">
        <f t="shared" si="36"/>
        <v>600</v>
      </c>
      <c r="E61" s="97" t="str">
        <f t="shared" si="36"/>
        <v>大師資訊</v>
      </c>
      <c r="F61" s="97" t="str">
        <f t="shared" si="36"/>
        <v>canva的運用</v>
      </c>
      <c r="G61" s="98">
        <v>5</v>
      </c>
    </row>
    <row r="62" spans="1:7">
      <c r="A62" s="97" t="str">
        <f t="shared" ref="A62:D62" si="37">A61</f>
        <v>美工01</v>
      </c>
      <c r="B62" s="97" t="str">
        <f t="shared" si="37"/>
        <v>不會美工也可以設計出專業海報</v>
      </c>
      <c r="C62" s="98" t="str">
        <f t="shared" si="37"/>
        <v>本</v>
      </c>
      <c r="D62" s="98">
        <f t="shared" si="37"/>
        <v>600</v>
      </c>
      <c r="E62" s="96" t="s">
        <v>1071</v>
      </c>
      <c r="F62" s="96" t="s">
        <v>1084</v>
      </c>
      <c r="G62" s="98">
        <v>1</v>
      </c>
    </row>
    <row r="63" spans="1:7">
      <c r="A63" s="97" t="str">
        <f t="shared" ref="A63:F64" si="38">A62</f>
        <v>美工01</v>
      </c>
      <c r="B63" s="97" t="str">
        <f t="shared" si="38"/>
        <v>不會美工也可以設計出專業海報</v>
      </c>
      <c r="C63" s="98" t="str">
        <f t="shared" si="38"/>
        <v>本</v>
      </c>
      <c r="D63" s="98">
        <f t="shared" si="38"/>
        <v>600</v>
      </c>
      <c r="E63" s="97" t="str">
        <f t="shared" si="38"/>
        <v>明明資訊</v>
      </c>
      <c r="F63" s="97" t="str">
        <f t="shared" si="38"/>
        <v>網路支援的運用</v>
      </c>
      <c r="G63" s="98">
        <v>2</v>
      </c>
    </row>
    <row r="64" spans="1:7">
      <c r="A64" s="97" t="str">
        <f t="shared" si="38"/>
        <v>美工01</v>
      </c>
      <c r="B64" s="97" t="str">
        <f t="shared" si="38"/>
        <v>不會美工也可以設計出專業海報</v>
      </c>
      <c r="C64" s="98" t="str">
        <f t="shared" si="38"/>
        <v>本</v>
      </c>
      <c r="D64" s="98">
        <f t="shared" si="38"/>
        <v>600</v>
      </c>
      <c r="E64" s="97" t="str">
        <f t="shared" si="38"/>
        <v>明明資訊</v>
      </c>
      <c r="F64" s="97" t="str">
        <f t="shared" si="38"/>
        <v>網路支援的運用</v>
      </c>
      <c r="G64" s="98">
        <v>3</v>
      </c>
    </row>
    <row r="65" spans="1:7">
      <c r="A65" s="96" t="s">
        <v>1059</v>
      </c>
      <c r="B65" s="96" t="s">
        <v>1060</v>
      </c>
      <c r="C65" s="100" t="s">
        <v>1061</v>
      </c>
      <c r="D65" s="98">
        <v>350</v>
      </c>
      <c r="E65" s="96" t="s">
        <v>1062</v>
      </c>
      <c r="F65" s="96" t="s">
        <v>1063</v>
      </c>
      <c r="G65" s="98">
        <v>1</v>
      </c>
    </row>
    <row r="66" spans="1:7">
      <c r="A66" s="97" t="str">
        <f t="shared" ref="A66:F66" si="39">A65</f>
        <v>Office001</v>
      </c>
      <c r="B66" s="97" t="str">
        <f t="shared" si="39"/>
        <v>Office2019的新技法</v>
      </c>
      <c r="C66" s="98" t="str">
        <f t="shared" si="39"/>
        <v>本</v>
      </c>
      <c r="D66" s="98">
        <f t="shared" si="39"/>
        <v>350</v>
      </c>
      <c r="E66" s="97" t="str">
        <f t="shared" si="39"/>
        <v>一一電腦</v>
      </c>
      <c r="F66" s="97" t="str">
        <f t="shared" si="39"/>
        <v>Word2019新技法</v>
      </c>
      <c r="G66" s="98">
        <v>2</v>
      </c>
    </row>
    <row r="67" spans="1:7">
      <c r="A67" s="97" t="str">
        <f t="shared" ref="A67:D67" si="40">A66</f>
        <v>Office001</v>
      </c>
      <c r="B67" s="97" t="str">
        <f t="shared" si="40"/>
        <v>Office2019的新技法</v>
      </c>
      <c r="C67" s="98" t="str">
        <f t="shared" si="40"/>
        <v>本</v>
      </c>
      <c r="D67" s="98">
        <f t="shared" si="40"/>
        <v>350</v>
      </c>
      <c r="E67" s="96" t="s">
        <v>1064</v>
      </c>
      <c r="F67" s="96" t="s">
        <v>1065</v>
      </c>
      <c r="G67" s="98">
        <v>1</v>
      </c>
    </row>
    <row r="68" spans="1:7">
      <c r="A68" s="97" t="str">
        <f t="shared" ref="A68:F68" si="41">A67</f>
        <v>Office001</v>
      </c>
      <c r="B68" s="97" t="str">
        <f t="shared" si="41"/>
        <v>Office2019的新技法</v>
      </c>
      <c r="C68" s="98" t="str">
        <f t="shared" si="41"/>
        <v>本</v>
      </c>
      <c r="D68" s="98">
        <f t="shared" si="41"/>
        <v>350</v>
      </c>
      <c r="E68" s="97" t="str">
        <f t="shared" si="41"/>
        <v>台北系統整合公司</v>
      </c>
      <c r="F68" s="97" t="str">
        <f t="shared" si="41"/>
        <v>Excel2019新技法</v>
      </c>
      <c r="G68" s="98">
        <v>2</v>
      </c>
    </row>
    <row r="69" spans="1:7">
      <c r="A69" s="97" t="str">
        <f t="shared" ref="A69:D69" si="42">A68</f>
        <v>Office001</v>
      </c>
      <c r="B69" s="97" t="str">
        <f t="shared" si="42"/>
        <v>Office2019的新技法</v>
      </c>
      <c r="C69" s="98" t="str">
        <f t="shared" si="42"/>
        <v>本</v>
      </c>
      <c r="D69" s="98">
        <f t="shared" si="42"/>
        <v>350</v>
      </c>
      <c r="E69" s="96" t="s">
        <v>1066</v>
      </c>
      <c r="F69" s="96" t="s">
        <v>1067</v>
      </c>
      <c r="G69" s="98">
        <v>1</v>
      </c>
    </row>
    <row r="70" spans="1:7">
      <c r="A70" s="97" t="str">
        <f t="shared" ref="A70:F70" si="43">A69</f>
        <v>Office001</v>
      </c>
      <c r="B70" s="97" t="str">
        <f t="shared" si="43"/>
        <v>Office2019的新技法</v>
      </c>
      <c r="C70" s="98" t="str">
        <f t="shared" si="43"/>
        <v>本</v>
      </c>
      <c r="D70" s="98">
        <f t="shared" si="43"/>
        <v>350</v>
      </c>
      <c r="E70" s="97" t="str">
        <f t="shared" si="43"/>
        <v>進步資訊</v>
      </c>
      <c r="F70" s="97" t="str">
        <f t="shared" si="43"/>
        <v>PowerPoint2019新技法</v>
      </c>
      <c r="G70" s="98">
        <v>2</v>
      </c>
    </row>
    <row r="71" spans="1:7">
      <c r="A71" s="97" t="str">
        <f t="shared" ref="A71:D71" si="44">A70</f>
        <v>Office001</v>
      </c>
      <c r="B71" s="97" t="str">
        <f t="shared" si="44"/>
        <v>Office2019的新技法</v>
      </c>
      <c r="C71" s="98" t="str">
        <f t="shared" si="44"/>
        <v>本</v>
      </c>
      <c r="D71" s="98">
        <f t="shared" si="44"/>
        <v>350</v>
      </c>
      <c r="E71" s="96" t="s">
        <v>1068</v>
      </c>
      <c r="F71" s="96" t="s">
        <v>1065</v>
      </c>
      <c r="G71" s="98">
        <v>1</v>
      </c>
    </row>
    <row r="72" spans="1:7">
      <c r="A72" s="97" t="str">
        <f t="shared" ref="A72:F72" si="45">A71</f>
        <v>Office001</v>
      </c>
      <c r="B72" s="97" t="str">
        <f t="shared" si="45"/>
        <v>Office2019的新技法</v>
      </c>
      <c r="C72" s="98" t="str">
        <f t="shared" si="45"/>
        <v>本</v>
      </c>
      <c r="D72" s="98">
        <f t="shared" si="45"/>
        <v>350</v>
      </c>
      <c r="E72" s="97" t="str">
        <f t="shared" si="45"/>
        <v>和碖資訊</v>
      </c>
      <c r="F72" s="97" t="str">
        <f t="shared" si="45"/>
        <v>Excel2019新技法</v>
      </c>
      <c r="G72" s="98">
        <v>2</v>
      </c>
    </row>
    <row r="73" spans="1:7">
      <c r="A73" s="97" t="str">
        <f t="shared" ref="A73:D73" si="46">A72</f>
        <v>Office001</v>
      </c>
      <c r="B73" s="97" t="str">
        <f t="shared" si="46"/>
        <v>Office2019的新技法</v>
      </c>
      <c r="C73" s="98" t="str">
        <f t="shared" si="46"/>
        <v>本</v>
      </c>
      <c r="D73" s="98">
        <f t="shared" si="46"/>
        <v>350</v>
      </c>
      <c r="E73" s="96" t="s">
        <v>1069</v>
      </c>
      <c r="F73" s="96" t="s">
        <v>1063</v>
      </c>
      <c r="G73" s="98">
        <v>1</v>
      </c>
    </row>
    <row r="74" spans="1:7">
      <c r="A74" s="97" t="str">
        <f t="shared" ref="A74:F77" si="47">A73</f>
        <v>Office001</v>
      </c>
      <c r="B74" s="97" t="str">
        <f t="shared" si="47"/>
        <v>Office2019的新技法</v>
      </c>
      <c r="C74" s="98" t="str">
        <f t="shared" si="47"/>
        <v>本</v>
      </c>
      <c r="D74" s="98">
        <f t="shared" si="47"/>
        <v>350</v>
      </c>
      <c r="E74" s="97" t="str">
        <f t="shared" si="47"/>
        <v>天天資訊</v>
      </c>
      <c r="F74" s="97" t="str">
        <f t="shared" si="47"/>
        <v>Word2019新技法</v>
      </c>
      <c r="G74" s="98">
        <v>2</v>
      </c>
    </row>
    <row r="75" spans="1:7">
      <c r="A75" s="97" t="str">
        <f t="shared" si="47"/>
        <v>Office001</v>
      </c>
      <c r="B75" s="97" t="str">
        <f t="shared" si="47"/>
        <v>Office2019的新技法</v>
      </c>
      <c r="C75" s="98" t="str">
        <f t="shared" si="47"/>
        <v>本</v>
      </c>
      <c r="D75" s="98">
        <f t="shared" si="47"/>
        <v>350</v>
      </c>
      <c r="E75" s="97" t="str">
        <f t="shared" si="47"/>
        <v>天天資訊</v>
      </c>
      <c r="F75" s="97" t="str">
        <f t="shared" si="47"/>
        <v>Word2019新技法</v>
      </c>
      <c r="G75" s="98">
        <v>3</v>
      </c>
    </row>
    <row r="76" spans="1:7">
      <c r="A76" s="97" t="str">
        <f t="shared" si="47"/>
        <v>Office001</v>
      </c>
      <c r="B76" s="97" t="str">
        <f t="shared" si="47"/>
        <v>Office2019的新技法</v>
      </c>
      <c r="C76" s="98" t="str">
        <f t="shared" si="47"/>
        <v>本</v>
      </c>
      <c r="D76" s="98">
        <f t="shared" si="47"/>
        <v>350</v>
      </c>
      <c r="E76" s="97" t="str">
        <f t="shared" si="47"/>
        <v>天天資訊</v>
      </c>
      <c r="F76" s="97" t="str">
        <f t="shared" si="47"/>
        <v>Word2019新技法</v>
      </c>
      <c r="G76" s="98">
        <v>4</v>
      </c>
    </row>
    <row r="77" spans="1:7">
      <c r="A77" s="97" t="str">
        <f t="shared" si="47"/>
        <v>Office001</v>
      </c>
      <c r="B77" s="97" t="str">
        <f t="shared" si="47"/>
        <v>Office2019的新技法</v>
      </c>
      <c r="C77" s="98" t="str">
        <f t="shared" si="47"/>
        <v>本</v>
      </c>
      <c r="D77" s="98">
        <f t="shared" si="47"/>
        <v>350</v>
      </c>
      <c r="E77" s="97" t="str">
        <f t="shared" si="47"/>
        <v>天天資訊</v>
      </c>
      <c r="F77" s="97" t="str">
        <f t="shared" si="47"/>
        <v>Word2019新技法</v>
      </c>
      <c r="G77" s="98">
        <v>5</v>
      </c>
    </row>
    <row r="78" spans="1:7">
      <c r="A78" s="97" t="str">
        <f t="shared" ref="A78:D78" si="48">A77</f>
        <v>Office001</v>
      </c>
      <c r="B78" s="97" t="str">
        <f t="shared" si="48"/>
        <v>Office2019的新技法</v>
      </c>
      <c r="C78" s="98" t="str">
        <f t="shared" si="48"/>
        <v>本</v>
      </c>
      <c r="D78" s="98">
        <f t="shared" si="48"/>
        <v>350</v>
      </c>
      <c r="E78" s="96" t="s">
        <v>1070</v>
      </c>
      <c r="F78" s="96" t="s">
        <v>1065</v>
      </c>
      <c r="G78" s="98">
        <v>1</v>
      </c>
    </row>
    <row r="79" spans="1:7">
      <c r="A79" s="97" t="str">
        <f t="shared" ref="A79:F82" si="49">A78</f>
        <v>Office001</v>
      </c>
      <c r="B79" s="97" t="str">
        <f t="shared" si="49"/>
        <v>Office2019的新技法</v>
      </c>
      <c r="C79" s="98" t="str">
        <f t="shared" si="49"/>
        <v>本</v>
      </c>
      <c r="D79" s="98">
        <f t="shared" si="49"/>
        <v>350</v>
      </c>
      <c r="E79" s="97" t="str">
        <f t="shared" si="49"/>
        <v>大師資訊</v>
      </c>
      <c r="F79" s="97" t="str">
        <f t="shared" si="49"/>
        <v>Excel2019新技法</v>
      </c>
      <c r="G79" s="98">
        <v>2</v>
      </c>
    </row>
    <row r="80" spans="1:7">
      <c r="A80" s="97" t="str">
        <f t="shared" si="49"/>
        <v>Office001</v>
      </c>
      <c r="B80" s="97" t="str">
        <f t="shared" si="49"/>
        <v>Office2019的新技法</v>
      </c>
      <c r="C80" s="98" t="str">
        <f t="shared" si="49"/>
        <v>本</v>
      </c>
      <c r="D80" s="98">
        <f t="shared" si="49"/>
        <v>350</v>
      </c>
      <c r="E80" s="97" t="str">
        <f t="shared" si="49"/>
        <v>大師資訊</v>
      </c>
      <c r="F80" s="97" t="str">
        <f t="shared" si="49"/>
        <v>Excel2019新技法</v>
      </c>
      <c r="G80" s="98">
        <v>3</v>
      </c>
    </row>
    <row r="81" spans="1:7">
      <c r="A81" s="97" t="str">
        <f t="shared" si="49"/>
        <v>Office001</v>
      </c>
      <c r="B81" s="97" t="str">
        <f t="shared" si="49"/>
        <v>Office2019的新技法</v>
      </c>
      <c r="C81" s="98" t="str">
        <f t="shared" si="49"/>
        <v>本</v>
      </c>
      <c r="D81" s="98">
        <f t="shared" si="49"/>
        <v>350</v>
      </c>
      <c r="E81" s="97" t="str">
        <f t="shared" si="49"/>
        <v>大師資訊</v>
      </c>
      <c r="F81" s="97" t="str">
        <f t="shared" si="49"/>
        <v>Excel2019新技法</v>
      </c>
      <c r="G81" s="98">
        <v>4</v>
      </c>
    </row>
    <row r="82" spans="1:7">
      <c r="A82" s="97" t="str">
        <f t="shared" si="49"/>
        <v>Office001</v>
      </c>
      <c r="B82" s="97" t="str">
        <f t="shared" si="49"/>
        <v>Office2019的新技法</v>
      </c>
      <c r="C82" s="98" t="str">
        <f t="shared" si="49"/>
        <v>本</v>
      </c>
      <c r="D82" s="98">
        <f t="shared" si="49"/>
        <v>350</v>
      </c>
      <c r="E82" s="97" t="str">
        <f t="shared" si="49"/>
        <v>大師資訊</v>
      </c>
      <c r="F82" s="97" t="str">
        <f t="shared" si="49"/>
        <v>Excel2019新技法</v>
      </c>
      <c r="G82" s="98">
        <v>5</v>
      </c>
    </row>
    <row r="83" spans="1:7">
      <c r="A83" s="97" t="str">
        <f t="shared" ref="A83:D83" si="50">A82</f>
        <v>Office001</v>
      </c>
      <c r="B83" s="97" t="str">
        <f t="shared" si="50"/>
        <v>Office2019的新技法</v>
      </c>
      <c r="C83" s="98" t="str">
        <f t="shared" si="50"/>
        <v>本</v>
      </c>
      <c r="D83" s="98">
        <f t="shared" si="50"/>
        <v>350</v>
      </c>
      <c r="E83" s="96" t="s">
        <v>1071</v>
      </c>
      <c r="F83" s="96" t="s">
        <v>1063</v>
      </c>
      <c r="G83" s="98">
        <v>1</v>
      </c>
    </row>
    <row r="84" spans="1:7">
      <c r="A84" s="97" t="str">
        <f t="shared" ref="A84:F85" si="51">A83</f>
        <v>Office001</v>
      </c>
      <c r="B84" s="97" t="str">
        <f t="shared" si="51"/>
        <v>Office2019的新技法</v>
      </c>
      <c r="C84" s="98" t="str">
        <f t="shared" si="51"/>
        <v>本</v>
      </c>
      <c r="D84" s="98">
        <f t="shared" si="51"/>
        <v>350</v>
      </c>
      <c r="E84" s="97" t="str">
        <f t="shared" si="51"/>
        <v>明明資訊</v>
      </c>
      <c r="F84" s="97" t="str">
        <f t="shared" si="51"/>
        <v>Word2019新技法</v>
      </c>
      <c r="G84" s="98">
        <v>2</v>
      </c>
    </row>
    <row r="85" spans="1:7">
      <c r="A85" s="97" t="str">
        <f t="shared" si="51"/>
        <v>Office001</v>
      </c>
      <c r="B85" s="97" t="str">
        <f t="shared" si="51"/>
        <v>Office2019的新技法</v>
      </c>
      <c r="C85" s="98" t="str">
        <f t="shared" si="51"/>
        <v>本</v>
      </c>
      <c r="D85" s="98">
        <f t="shared" si="51"/>
        <v>350</v>
      </c>
      <c r="E85" s="97" t="str">
        <f t="shared" si="51"/>
        <v>明明資訊</v>
      </c>
      <c r="F85" s="97" t="str">
        <f t="shared" si="51"/>
        <v>Word2019新技法</v>
      </c>
      <c r="G85" s="98">
        <v>3</v>
      </c>
    </row>
    <row r="86" spans="1:7">
      <c r="A86" s="96" t="s">
        <v>1072</v>
      </c>
      <c r="B86" s="96" t="s">
        <v>1073</v>
      </c>
      <c r="C86" s="100" t="s">
        <v>1061</v>
      </c>
      <c r="D86" s="98">
        <v>400</v>
      </c>
      <c r="E86" s="96" t="s">
        <v>1074</v>
      </c>
      <c r="F86" s="96" t="s">
        <v>1075</v>
      </c>
      <c r="G86" s="98">
        <v>1</v>
      </c>
    </row>
    <row r="87" spans="1:7">
      <c r="A87" s="97" t="str">
        <f t="shared" ref="A87:F87" si="52">A86</f>
        <v>Office002</v>
      </c>
      <c r="B87" s="97" t="str">
        <f t="shared" si="52"/>
        <v>Office365的運用</v>
      </c>
      <c r="C87" s="98" t="str">
        <f t="shared" si="52"/>
        <v>本</v>
      </c>
      <c r="D87" s="98">
        <f t="shared" si="52"/>
        <v>400</v>
      </c>
      <c r="E87" s="97" t="str">
        <f t="shared" si="52"/>
        <v>巨大電腦</v>
      </c>
      <c r="F87" s="97" t="str">
        <f t="shared" si="52"/>
        <v>Word365新技法</v>
      </c>
      <c r="G87" s="98">
        <v>2</v>
      </c>
    </row>
    <row r="88" spans="1:7">
      <c r="A88" s="97" t="str">
        <f t="shared" ref="A88:D88" si="53">A87</f>
        <v>Office002</v>
      </c>
      <c r="B88" s="97" t="str">
        <f t="shared" si="53"/>
        <v>Office365的運用</v>
      </c>
      <c r="C88" s="98" t="str">
        <f t="shared" si="53"/>
        <v>本</v>
      </c>
      <c r="D88" s="98">
        <f t="shared" si="53"/>
        <v>400</v>
      </c>
      <c r="E88" s="96" t="s">
        <v>1076</v>
      </c>
      <c r="F88" s="96" t="s">
        <v>1077</v>
      </c>
      <c r="G88" s="98">
        <v>1</v>
      </c>
    </row>
    <row r="89" spans="1:7">
      <c r="A89" s="97" t="str">
        <f t="shared" ref="A89:F89" si="54">A88</f>
        <v>Office002</v>
      </c>
      <c r="B89" s="97" t="str">
        <f t="shared" si="54"/>
        <v>Office365的運用</v>
      </c>
      <c r="C89" s="98" t="str">
        <f t="shared" si="54"/>
        <v>本</v>
      </c>
      <c r="D89" s="98">
        <f t="shared" si="54"/>
        <v>400</v>
      </c>
      <c r="E89" s="97" t="str">
        <f t="shared" si="54"/>
        <v>天台公司</v>
      </c>
      <c r="F89" s="97" t="str">
        <f t="shared" si="54"/>
        <v>Excel365新技法</v>
      </c>
      <c r="G89" s="98">
        <v>2</v>
      </c>
    </row>
    <row r="90" spans="1:7">
      <c r="A90" s="97" t="str">
        <f t="shared" ref="A90:D90" si="55">A89</f>
        <v>Office002</v>
      </c>
      <c r="B90" s="97" t="str">
        <f t="shared" si="55"/>
        <v>Office365的運用</v>
      </c>
      <c r="C90" s="98" t="str">
        <f t="shared" si="55"/>
        <v>本</v>
      </c>
      <c r="D90" s="98">
        <f t="shared" si="55"/>
        <v>400</v>
      </c>
      <c r="E90" s="96" t="s">
        <v>1066</v>
      </c>
      <c r="F90" s="96" t="s">
        <v>1078</v>
      </c>
      <c r="G90" s="98">
        <v>1</v>
      </c>
    </row>
    <row r="91" spans="1:7">
      <c r="A91" s="97" t="str">
        <f t="shared" ref="A91:F91" si="56">A90</f>
        <v>Office002</v>
      </c>
      <c r="B91" s="97" t="str">
        <f t="shared" si="56"/>
        <v>Office365的運用</v>
      </c>
      <c r="C91" s="98" t="str">
        <f t="shared" si="56"/>
        <v>本</v>
      </c>
      <c r="D91" s="98">
        <f t="shared" si="56"/>
        <v>400</v>
      </c>
      <c r="E91" s="97" t="str">
        <f t="shared" si="56"/>
        <v>進步資訊</v>
      </c>
      <c r="F91" s="97" t="str">
        <f t="shared" si="56"/>
        <v>PowerPoint365新技法</v>
      </c>
      <c r="G91" s="98">
        <v>2</v>
      </c>
    </row>
    <row r="92" spans="1:7">
      <c r="A92" s="97" t="str">
        <f t="shared" ref="A92:D92" si="57">A91</f>
        <v>Office002</v>
      </c>
      <c r="B92" s="97" t="str">
        <f t="shared" si="57"/>
        <v>Office365的運用</v>
      </c>
      <c r="C92" s="98" t="str">
        <f t="shared" si="57"/>
        <v>本</v>
      </c>
      <c r="D92" s="98">
        <f t="shared" si="57"/>
        <v>400</v>
      </c>
      <c r="E92" s="96" t="s">
        <v>1068</v>
      </c>
      <c r="F92" s="96" t="s">
        <v>1077</v>
      </c>
      <c r="G92" s="98">
        <v>1</v>
      </c>
    </row>
    <row r="93" spans="1:7">
      <c r="A93" s="97" t="str">
        <f t="shared" ref="A93:F93" si="58">A92</f>
        <v>Office002</v>
      </c>
      <c r="B93" s="97" t="str">
        <f t="shared" si="58"/>
        <v>Office365的運用</v>
      </c>
      <c r="C93" s="98" t="str">
        <f t="shared" si="58"/>
        <v>本</v>
      </c>
      <c r="D93" s="98">
        <f t="shared" si="58"/>
        <v>400</v>
      </c>
      <c r="E93" s="97" t="str">
        <f t="shared" si="58"/>
        <v>和碖資訊</v>
      </c>
      <c r="F93" s="97" t="str">
        <f t="shared" si="58"/>
        <v>Excel365新技法</v>
      </c>
      <c r="G93" s="98">
        <v>2</v>
      </c>
    </row>
    <row r="94" spans="1:7">
      <c r="A94" s="97" t="str">
        <f t="shared" ref="A94:D94" si="59">A93</f>
        <v>Office002</v>
      </c>
      <c r="B94" s="97" t="str">
        <f t="shared" si="59"/>
        <v>Office365的運用</v>
      </c>
      <c r="C94" s="98" t="str">
        <f t="shared" si="59"/>
        <v>本</v>
      </c>
      <c r="D94" s="98">
        <f t="shared" si="59"/>
        <v>400</v>
      </c>
      <c r="E94" s="96" t="s">
        <v>1069</v>
      </c>
      <c r="F94" s="96" t="s">
        <v>1075</v>
      </c>
      <c r="G94" s="98">
        <v>1</v>
      </c>
    </row>
    <row r="95" spans="1:7">
      <c r="A95" s="97" t="str">
        <f t="shared" ref="A95:F98" si="60">A94</f>
        <v>Office002</v>
      </c>
      <c r="B95" s="97" t="str">
        <f t="shared" si="60"/>
        <v>Office365的運用</v>
      </c>
      <c r="C95" s="98" t="str">
        <f t="shared" si="60"/>
        <v>本</v>
      </c>
      <c r="D95" s="98">
        <f t="shared" si="60"/>
        <v>400</v>
      </c>
      <c r="E95" s="97" t="str">
        <f t="shared" si="60"/>
        <v>天天資訊</v>
      </c>
      <c r="F95" s="97" t="str">
        <f t="shared" si="60"/>
        <v>Word365新技法</v>
      </c>
      <c r="G95" s="98">
        <v>2</v>
      </c>
    </row>
    <row r="96" spans="1:7">
      <c r="A96" s="97" t="str">
        <f t="shared" si="60"/>
        <v>Office002</v>
      </c>
      <c r="B96" s="97" t="str">
        <f t="shared" si="60"/>
        <v>Office365的運用</v>
      </c>
      <c r="C96" s="98" t="str">
        <f t="shared" si="60"/>
        <v>本</v>
      </c>
      <c r="D96" s="98">
        <f t="shared" si="60"/>
        <v>400</v>
      </c>
      <c r="E96" s="97" t="str">
        <f t="shared" si="60"/>
        <v>天天資訊</v>
      </c>
      <c r="F96" s="97" t="str">
        <f t="shared" si="60"/>
        <v>Word365新技法</v>
      </c>
      <c r="G96" s="98">
        <v>3</v>
      </c>
    </row>
    <row r="97" spans="1:7">
      <c r="A97" s="97" t="str">
        <f t="shared" si="60"/>
        <v>Office002</v>
      </c>
      <c r="B97" s="97" t="str">
        <f t="shared" si="60"/>
        <v>Office365的運用</v>
      </c>
      <c r="C97" s="98" t="str">
        <f t="shared" si="60"/>
        <v>本</v>
      </c>
      <c r="D97" s="98">
        <f t="shared" si="60"/>
        <v>400</v>
      </c>
      <c r="E97" s="97" t="str">
        <f t="shared" si="60"/>
        <v>天天資訊</v>
      </c>
      <c r="F97" s="97" t="str">
        <f t="shared" si="60"/>
        <v>Word365新技法</v>
      </c>
      <c r="G97" s="98">
        <v>4</v>
      </c>
    </row>
    <row r="98" spans="1:7">
      <c r="A98" s="97" t="str">
        <f t="shared" si="60"/>
        <v>Office002</v>
      </c>
      <c r="B98" s="97" t="str">
        <f t="shared" si="60"/>
        <v>Office365的運用</v>
      </c>
      <c r="C98" s="98" t="str">
        <f t="shared" si="60"/>
        <v>本</v>
      </c>
      <c r="D98" s="98">
        <f t="shared" si="60"/>
        <v>400</v>
      </c>
      <c r="E98" s="97" t="str">
        <f t="shared" si="60"/>
        <v>天天資訊</v>
      </c>
      <c r="F98" s="97" t="str">
        <f t="shared" si="60"/>
        <v>Word365新技法</v>
      </c>
      <c r="G98" s="98">
        <v>5</v>
      </c>
    </row>
    <row r="99" spans="1:7">
      <c r="A99" s="97" t="str">
        <f t="shared" ref="A99:D99" si="61">A98</f>
        <v>Office002</v>
      </c>
      <c r="B99" s="97" t="str">
        <f t="shared" si="61"/>
        <v>Office365的運用</v>
      </c>
      <c r="C99" s="98" t="str">
        <f t="shared" si="61"/>
        <v>本</v>
      </c>
      <c r="D99" s="98">
        <f t="shared" si="61"/>
        <v>400</v>
      </c>
      <c r="E99" s="96" t="s">
        <v>1070</v>
      </c>
      <c r="F99" s="96" t="s">
        <v>1079</v>
      </c>
      <c r="G99" s="98">
        <v>1</v>
      </c>
    </row>
    <row r="100" spans="1:7">
      <c r="A100" s="97" t="str">
        <f t="shared" ref="A100:F103" si="62">A99</f>
        <v>Office002</v>
      </c>
      <c r="B100" s="97" t="str">
        <f t="shared" si="62"/>
        <v>Office365的運用</v>
      </c>
      <c r="C100" s="98" t="str">
        <f t="shared" si="62"/>
        <v>本</v>
      </c>
      <c r="D100" s="98">
        <f t="shared" si="62"/>
        <v>400</v>
      </c>
      <c r="E100" s="97" t="str">
        <f t="shared" si="62"/>
        <v>大師資訊</v>
      </c>
      <c r="F100" s="97" t="str">
        <f t="shared" si="62"/>
        <v>Excel365新技法</v>
      </c>
      <c r="G100" s="98">
        <v>2</v>
      </c>
    </row>
    <row r="101" spans="1:7">
      <c r="A101" s="97" t="str">
        <f t="shared" si="62"/>
        <v>Office002</v>
      </c>
      <c r="B101" s="97" t="str">
        <f t="shared" si="62"/>
        <v>Office365的運用</v>
      </c>
      <c r="C101" s="98" t="str">
        <f t="shared" si="62"/>
        <v>本</v>
      </c>
      <c r="D101" s="98">
        <f t="shared" si="62"/>
        <v>400</v>
      </c>
      <c r="E101" s="97" t="str">
        <f t="shared" si="62"/>
        <v>大師資訊</v>
      </c>
      <c r="F101" s="97" t="str">
        <f t="shared" si="62"/>
        <v>Excel365新技法</v>
      </c>
      <c r="G101" s="98">
        <v>3</v>
      </c>
    </row>
    <row r="102" spans="1:7">
      <c r="A102" s="97" t="str">
        <f t="shared" si="62"/>
        <v>Office002</v>
      </c>
      <c r="B102" s="97" t="str">
        <f t="shared" si="62"/>
        <v>Office365的運用</v>
      </c>
      <c r="C102" s="98" t="str">
        <f t="shared" si="62"/>
        <v>本</v>
      </c>
      <c r="D102" s="98">
        <f t="shared" si="62"/>
        <v>400</v>
      </c>
      <c r="E102" s="97" t="str">
        <f t="shared" si="62"/>
        <v>大師資訊</v>
      </c>
      <c r="F102" s="97" t="str">
        <f t="shared" si="62"/>
        <v>Excel365新技法</v>
      </c>
      <c r="G102" s="98">
        <v>4</v>
      </c>
    </row>
    <row r="103" spans="1:7">
      <c r="A103" s="97" t="str">
        <f t="shared" si="62"/>
        <v>Office002</v>
      </c>
      <c r="B103" s="97" t="str">
        <f t="shared" si="62"/>
        <v>Office365的運用</v>
      </c>
      <c r="C103" s="98" t="str">
        <f t="shared" si="62"/>
        <v>本</v>
      </c>
      <c r="D103" s="98">
        <f t="shared" si="62"/>
        <v>400</v>
      </c>
      <c r="E103" s="97" t="str">
        <f t="shared" si="62"/>
        <v>大師資訊</v>
      </c>
      <c r="F103" s="97" t="str">
        <f t="shared" si="62"/>
        <v>Excel365新技法</v>
      </c>
      <c r="G103" s="98">
        <v>5</v>
      </c>
    </row>
    <row r="104" spans="1:7">
      <c r="A104" s="97" t="str">
        <f t="shared" ref="A104:D104" si="63">A103</f>
        <v>Office002</v>
      </c>
      <c r="B104" s="97" t="str">
        <f t="shared" si="63"/>
        <v>Office365的運用</v>
      </c>
      <c r="C104" s="98" t="str">
        <f t="shared" si="63"/>
        <v>本</v>
      </c>
      <c r="D104" s="98">
        <f t="shared" si="63"/>
        <v>400</v>
      </c>
      <c r="E104" s="96" t="s">
        <v>1071</v>
      </c>
      <c r="F104" s="96" t="s">
        <v>1080</v>
      </c>
      <c r="G104" s="98">
        <v>1</v>
      </c>
    </row>
    <row r="105" spans="1:7">
      <c r="A105" s="97" t="str">
        <f t="shared" ref="A105:F106" si="64">A104</f>
        <v>Office002</v>
      </c>
      <c r="B105" s="97" t="str">
        <f t="shared" si="64"/>
        <v>Office365的運用</v>
      </c>
      <c r="C105" s="98" t="str">
        <f t="shared" si="64"/>
        <v>本</v>
      </c>
      <c r="D105" s="98">
        <f t="shared" si="64"/>
        <v>400</v>
      </c>
      <c r="E105" s="97" t="str">
        <f t="shared" si="64"/>
        <v>明明資訊</v>
      </c>
      <c r="F105" s="97" t="str">
        <f t="shared" si="64"/>
        <v>Word365新技法</v>
      </c>
      <c r="G105" s="98">
        <v>2</v>
      </c>
    </row>
    <row r="106" spans="1:7">
      <c r="A106" s="97" t="str">
        <f t="shared" si="64"/>
        <v>Office002</v>
      </c>
      <c r="B106" s="97" t="str">
        <f t="shared" si="64"/>
        <v>Office365的運用</v>
      </c>
      <c r="C106" s="98" t="str">
        <f t="shared" si="64"/>
        <v>本</v>
      </c>
      <c r="D106" s="98">
        <f t="shared" si="64"/>
        <v>400</v>
      </c>
      <c r="E106" s="97" t="str">
        <f t="shared" si="64"/>
        <v>明明資訊</v>
      </c>
      <c r="F106" s="97" t="str">
        <f t="shared" si="64"/>
        <v>Word365新技法</v>
      </c>
      <c r="G106" s="98">
        <v>3</v>
      </c>
    </row>
    <row r="107" spans="1:7">
      <c r="A107" s="96" t="s">
        <v>1086</v>
      </c>
      <c r="B107" s="96" t="s">
        <v>1082</v>
      </c>
      <c r="C107" s="100" t="s">
        <v>1061</v>
      </c>
      <c r="D107" s="98">
        <v>600</v>
      </c>
      <c r="E107" s="96" t="s">
        <v>1074</v>
      </c>
      <c r="F107" s="96" t="s">
        <v>1083</v>
      </c>
      <c r="G107" s="98">
        <v>1</v>
      </c>
    </row>
    <row r="108" spans="1:7">
      <c r="A108" s="97" t="str">
        <f t="shared" ref="A108:F108" si="65">A107</f>
        <v>美工02</v>
      </c>
      <c r="B108" s="97" t="str">
        <f t="shared" si="65"/>
        <v>不會美工也可以設計出專業海報</v>
      </c>
      <c r="C108" s="98" t="str">
        <f t="shared" si="65"/>
        <v>本</v>
      </c>
      <c r="D108" s="98">
        <f t="shared" si="65"/>
        <v>600</v>
      </c>
      <c r="E108" s="97" t="str">
        <f t="shared" si="65"/>
        <v>巨大電腦</v>
      </c>
      <c r="F108" s="97" t="str">
        <f t="shared" si="65"/>
        <v>canva的運用</v>
      </c>
      <c r="G108" s="98">
        <v>2</v>
      </c>
    </row>
    <row r="109" spans="1:7">
      <c r="A109" s="97" t="str">
        <f t="shared" ref="A109:D109" si="66">A108</f>
        <v>美工02</v>
      </c>
      <c r="B109" s="97" t="str">
        <f t="shared" si="66"/>
        <v>不會美工也可以設計出專業海報</v>
      </c>
      <c r="C109" s="98" t="str">
        <f t="shared" si="66"/>
        <v>本</v>
      </c>
      <c r="D109" s="98">
        <f t="shared" si="66"/>
        <v>600</v>
      </c>
      <c r="E109" s="96" t="s">
        <v>1064</v>
      </c>
      <c r="F109" s="96" t="s">
        <v>1084</v>
      </c>
      <c r="G109" s="98">
        <v>1</v>
      </c>
    </row>
    <row r="110" spans="1:7">
      <c r="A110" s="97" t="str">
        <f t="shared" ref="A110:F110" si="67">A109</f>
        <v>美工02</v>
      </c>
      <c r="B110" s="97" t="str">
        <f t="shared" si="67"/>
        <v>不會美工也可以設計出專業海報</v>
      </c>
      <c r="C110" s="98" t="str">
        <f t="shared" si="67"/>
        <v>本</v>
      </c>
      <c r="D110" s="98">
        <f t="shared" si="67"/>
        <v>600</v>
      </c>
      <c r="E110" s="97" t="str">
        <f t="shared" si="67"/>
        <v>台北系統整合公司</v>
      </c>
      <c r="F110" s="97" t="str">
        <f t="shared" si="67"/>
        <v>網路支援的運用</v>
      </c>
      <c r="G110" s="98">
        <v>2</v>
      </c>
    </row>
    <row r="111" spans="1:7">
      <c r="A111" s="97" t="str">
        <f t="shared" ref="A111:D111" si="68">A110</f>
        <v>美工02</v>
      </c>
      <c r="B111" s="97" t="str">
        <f t="shared" si="68"/>
        <v>不會美工也可以設計出專業海報</v>
      </c>
      <c r="C111" s="98" t="str">
        <f t="shared" si="68"/>
        <v>本</v>
      </c>
      <c r="D111" s="98">
        <f t="shared" si="68"/>
        <v>600</v>
      </c>
      <c r="E111" s="96" t="s">
        <v>1066</v>
      </c>
      <c r="F111" s="96" t="s">
        <v>1083</v>
      </c>
      <c r="G111" s="98">
        <v>1</v>
      </c>
    </row>
    <row r="112" spans="1:7">
      <c r="A112" s="97" t="str">
        <f t="shared" ref="A112:F112" si="69">A111</f>
        <v>美工02</v>
      </c>
      <c r="B112" s="97" t="str">
        <f t="shared" si="69"/>
        <v>不會美工也可以設計出專業海報</v>
      </c>
      <c r="C112" s="98" t="str">
        <f t="shared" si="69"/>
        <v>本</v>
      </c>
      <c r="D112" s="98">
        <f t="shared" si="69"/>
        <v>600</v>
      </c>
      <c r="E112" s="97" t="str">
        <f t="shared" si="69"/>
        <v>進步資訊</v>
      </c>
      <c r="F112" s="97" t="str">
        <f t="shared" si="69"/>
        <v>canva的運用</v>
      </c>
      <c r="G112" s="98">
        <v>2</v>
      </c>
    </row>
    <row r="113" spans="1:7">
      <c r="A113" s="97" t="str">
        <f t="shared" ref="A113:D113" si="70">A112</f>
        <v>美工02</v>
      </c>
      <c r="B113" s="97" t="str">
        <f t="shared" si="70"/>
        <v>不會美工也可以設計出專業海報</v>
      </c>
      <c r="C113" s="98" t="str">
        <f t="shared" si="70"/>
        <v>本</v>
      </c>
      <c r="D113" s="98">
        <f t="shared" si="70"/>
        <v>600</v>
      </c>
      <c r="E113" s="96" t="s">
        <v>1068</v>
      </c>
      <c r="F113" s="96" t="s">
        <v>1085</v>
      </c>
      <c r="G113" s="98">
        <v>1</v>
      </c>
    </row>
    <row r="114" spans="1:7">
      <c r="A114" s="97" t="str">
        <f t="shared" ref="A114:F114" si="71">A113</f>
        <v>美工02</v>
      </c>
      <c r="B114" s="97" t="str">
        <f t="shared" si="71"/>
        <v>不會美工也可以設計出專業海報</v>
      </c>
      <c r="C114" s="98" t="str">
        <f t="shared" si="71"/>
        <v>本</v>
      </c>
      <c r="D114" s="98">
        <f t="shared" si="71"/>
        <v>600</v>
      </c>
      <c r="E114" s="97" t="str">
        <f t="shared" si="71"/>
        <v>和碖資訊</v>
      </c>
      <c r="F114" s="97" t="str">
        <f t="shared" si="71"/>
        <v>Inkscape的操作</v>
      </c>
      <c r="G114" s="98">
        <v>2</v>
      </c>
    </row>
    <row r="115" spans="1:7">
      <c r="A115" s="97" t="str">
        <f t="shared" ref="A115:D115" si="72">A114</f>
        <v>美工02</v>
      </c>
      <c r="B115" s="97" t="str">
        <f t="shared" si="72"/>
        <v>不會美工也可以設計出專業海報</v>
      </c>
      <c r="C115" s="98" t="str">
        <f t="shared" si="72"/>
        <v>本</v>
      </c>
      <c r="D115" s="98">
        <f t="shared" si="72"/>
        <v>600</v>
      </c>
      <c r="E115" s="96" t="s">
        <v>1069</v>
      </c>
      <c r="F115" s="96" t="s">
        <v>1084</v>
      </c>
      <c r="G115" s="98">
        <v>1</v>
      </c>
    </row>
    <row r="116" spans="1:7">
      <c r="A116" s="97" t="str">
        <f t="shared" ref="A116:F119" si="73">A115</f>
        <v>美工02</v>
      </c>
      <c r="B116" s="97" t="str">
        <f t="shared" si="73"/>
        <v>不會美工也可以設計出專業海報</v>
      </c>
      <c r="C116" s="98" t="str">
        <f t="shared" si="73"/>
        <v>本</v>
      </c>
      <c r="D116" s="98">
        <f t="shared" si="73"/>
        <v>600</v>
      </c>
      <c r="E116" s="97" t="str">
        <f t="shared" si="73"/>
        <v>天天資訊</v>
      </c>
      <c r="F116" s="97" t="str">
        <f t="shared" si="73"/>
        <v>網路支援的運用</v>
      </c>
      <c r="G116" s="98">
        <v>2</v>
      </c>
    </row>
    <row r="117" spans="1:7">
      <c r="A117" s="97" t="str">
        <f t="shared" si="73"/>
        <v>美工02</v>
      </c>
      <c r="B117" s="97" t="str">
        <f t="shared" si="73"/>
        <v>不會美工也可以設計出專業海報</v>
      </c>
      <c r="C117" s="98" t="str">
        <f t="shared" si="73"/>
        <v>本</v>
      </c>
      <c r="D117" s="98">
        <f t="shared" si="73"/>
        <v>600</v>
      </c>
      <c r="E117" s="97" t="str">
        <f t="shared" si="73"/>
        <v>天天資訊</v>
      </c>
      <c r="F117" s="97" t="str">
        <f t="shared" si="73"/>
        <v>網路支援的運用</v>
      </c>
      <c r="G117" s="98">
        <v>3</v>
      </c>
    </row>
    <row r="118" spans="1:7">
      <c r="A118" s="97" t="str">
        <f t="shared" si="73"/>
        <v>美工02</v>
      </c>
      <c r="B118" s="97" t="str">
        <f t="shared" si="73"/>
        <v>不會美工也可以設計出專業海報</v>
      </c>
      <c r="C118" s="98" t="str">
        <f t="shared" si="73"/>
        <v>本</v>
      </c>
      <c r="D118" s="98">
        <f t="shared" si="73"/>
        <v>600</v>
      </c>
      <c r="E118" s="97" t="str">
        <f t="shared" si="73"/>
        <v>天天資訊</v>
      </c>
      <c r="F118" s="97" t="str">
        <f t="shared" si="73"/>
        <v>網路支援的運用</v>
      </c>
      <c r="G118" s="98">
        <v>4</v>
      </c>
    </row>
    <row r="119" spans="1:7">
      <c r="A119" s="97" t="str">
        <f t="shared" si="73"/>
        <v>美工02</v>
      </c>
      <c r="B119" s="97" t="str">
        <f t="shared" si="73"/>
        <v>不會美工也可以設計出專業海報</v>
      </c>
      <c r="C119" s="98" t="str">
        <f t="shared" si="73"/>
        <v>本</v>
      </c>
      <c r="D119" s="98">
        <f t="shared" si="73"/>
        <v>600</v>
      </c>
      <c r="E119" s="97" t="str">
        <f t="shared" si="73"/>
        <v>天天資訊</v>
      </c>
      <c r="F119" s="97" t="str">
        <f t="shared" si="73"/>
        <v>網路支援的運用</v>
      </c>
      <c r="G119" s="98">
        <v>5</v>
      </c>
    </row>
    <row r="120" spans="1:7">
      <c r="A120" s="97" t="str">
        <f t="shared" ref="A120:D120" si="74">A119</f>
        <v>美工02</v>
      </c>
      <c r="B120" s="97" t="str">
        <f t="shared" si="74"/>
        <v>不會美工也可以設計出專業海報</v>
      </c>
      <c r="C120" s="98" t="str">
        <f t="shared" si="74"/>
        <v>本</v>
      </c>
      <c r="D120" s="98">
        <f t="shared" si="74"/>
        <v>600</v>
      </c>
      <c r="E120" s="96" t="s">
        <v>1070</v>
      </c>
      <c r="F120" s="96" t="s">
        <v>1083</v>
      </c>
      <c r="G120" s="98">
        <v>1</v>
      </c>
    </row>
    <row r="121" spans="1:7">
      <c r="A121" s="97" t="str">
        <f t="shared" ref="A121:F124" si="75">A120</f>
        <v>美工02</v>
      </c>
      <c r="B121" s="97" t="str">
        <f t="shared" si="75"/>
        <v>不會美工也可以設計出專業海報</v>
      </c>
      <c r="C121" s="98" t="str">
        <f t="shared" si="75"/>
        <v>本</v>
      </c>
      <c r="D121" s="98">
        <f t="shared" si="75"/>
        <v>600</v>
      </c>
      <c r="E121" s="97" t="str">
        <f t="shared" si="75"/>
        <v>大師資訊</v>
      </c>
      <c r="F121" s="97" t="str">
        <f t="shared" si="75"/>
        <v>canva的運用</v>
      </c>
      <c r="G121" s="98">
        <v>2</v>
      </c>
    </row>
    <row r="122" spans="1:7">
      <c r="A122" s="97" t="str">
        <f t="shared" si="75"/>
        <v>美工02</v>
      </c>
      <c r="B122" s="97" t="str">
        <f t="shared" si="75"/>
        <v>不會美工也可以設計出專業海報</v>
      </c>
      <c r="C122" s="98" t="str">
        <f t="shared" si="75"/>
        <v>本</v>
      </c>
      <c r="D122" s="98">
        <f t="shared" si="75"/>
        <v>600</v>
      </c>
      <c r="E122" s="97" t="str">
        <f t="shared" si="75"/>
        <v>大師資訊</v>
      </c>
      <c r="F122" s="97" t="str">
        <f t="shared" si="75"/>
        <v>canva的運用</v>
      </c>
      <c r="G122" s="98">
        <v>3</v>
      </c>
    </row>
    <row r="123" spans="1:7">
      <c r="A123" s="97" t="str">
        <f t="shared" si="75"/>
        <v>美工02</v>
      </c>
      <c r="B123" s="97" t="str">
        <f t="shared" si="75"/>
        <v>不會美工也可以設計出專業海報</v>
      </c>
      <c r="C123" s="98" t="str">
        <f t="shared" si="75"/>
        <v>本</v>
      </c>
      <c r="D123" s="98">
        <f t="shared" si="75"/>
        <v>600</v>
      </c>
      <c r="E123" s="97" t="str">
        <f t="shared" si="75"/>
        <v>大師資訊</v>
      </c>
      <c r="F123" s="97" t="str">
        <f t="shared" si="75"/>
        <v>canva的運用</v>
      </c>
      <c r="G123" s="98">
        <v>4</v>
      </c>
    </row>
    <row r="124" spans="1:7">
      <c r="A124" s="97" t="str">
        <f t="shared" si="75"/>
        <v>美工02</v>
      </c>
      <c r="B124" s="97" t="str">
        <f t="shared" si="75"/>
        <v>不會美工也可以設計出專業海報</v>
      </c>
      <c r="C124" s="98" t="str">
        <f t="shared" si="75"/>
        <v>本</v>
      </c>
      <c r="D124" s="98">
        <f t="shared" si="75"/>
        <v>600</v>
      </c>
      <c r="E124" s="97" t="str">
        <f t="shared" si="75"/>
        <v>大師資訊</v>
      </c>
      <c r="F124" s="97" t="str">
        <f t="shared" si="75"/>
        <v>canva的運用</v>
      </c>
      <c r="G124" s="98">
        <v>5</v>
      </c>
    </row>
    <row r="125" spans="1:7">
      <c r="A125" s="97" t="str">
        <f t="shared" ref="A125:D125" si="76">A124</f>
        <v>美工02</v>
      </c>
      <c r="B125" s="97" t="str">
        <f t="shared" si="76"/>
        <v>不會美工也可以設計出專業海報</v>
      </c>
      <c r="C125" s="98" t="str">
        <f t="shared" si="76"/>
        <v>本</v>
      </c>
      <c r="D125" s="98">
        <f t="shared" si="76"/>
        <v>600</v>
      </c>
      <c r="E125" s="96" t="s">
        <v>1071</v>
      </c>
      <c r="F125" s="96" t="s">
        <v>1084</v>
      </c>
      <c r="G125" s="98">
        <v>1</v>
      </c>
    </row>
    <row r="126" spans="1:7">
      <c r="A126" s="97" t="str">
        <f t="shared" ref="A126:F127" si="77">A125</f>
        <v>美工02</v>
      </c>
      <c r="B126" s="97" t="str">
        <f t="shared" si="77"/>
        <v>不會美工也可以設計出專業海報</v>
      </c>
      <c r="C126" s="98" t="str">
        <f t="shared" si="77"/>
        <v>本</v>
      </c>
      <c r="D126" s="98">
        <f t="shared" si="77"/>
        <v>600</v>
      </c>
      <c r="E126" s="97" t="str">
        <f t="shared" si="77"/>
        <v>明明資訊</v>
      </c>
      <c r="F126" s="97" t="str">
        <f t="shared" si="77"/>
        <v>網路支援的運用</v>
      </c>
      <c r="G126" s="98">
        <v>2</v>
      </c>
    </row>
    <row r="127" spans="1:7">
      <c r="A127" s="97" t="str">
        <f t="shared" si="77"/>
        <v>美工02</v>
      </c>
      <c r="B127" s="97" t="str">
        <f t="shared" si="77"/>
        <v>不會美工也可以設計出專業海報</v>
      </c>
      <c r="C127" s="98" t="str">
        <f t="shared" si="77"/>
        <v>本</v>
      </c>
      <c r="D127" s="98">
        <f t="shared" si="77"/>
        <v>600</v>
      </c>
      <c r="E127" s="97" t="str">
        <f t="shared" si="77"/>
        <v>明明資訊</v>
      </c>
      <c r="F127" s="97" t="str">
        <f t="shared" si="77"/>
        <v>網路支援的運用</v>
      </c>
      <c r="G127" s="98">
        <v>3</v>
      </c>
    </row>
    <row r="128" spans="1:7">
      <c r="A128" s="96" t="s">
        <v>1087</v>
      </c>
      <c r="B128" s="96" t="s">
        <v>1060</v>
      </c>
      <c r="C128" s="100" t="s">
        <v>1061</v>
      </c>
      <c r="D128" s="98">
        <v>350</v>
      </c>
      <c r="E128" s="96" t="s">
        <v>1062</v>
      </c>
      <c r="F128" s="96" t="s">
        <v>1063</v>
      </c>
      <c r="G128" s="98">
        <v>1</v>
      </c>
    </row>
    <row r="129" spans="1:7">
      <c r="A129" s="97" t="str">
        <f t="shared" ref="A129:F129" si="78">A128</f>
        <v>Office003</v>
      </c>
      <c r="B129" s="97" t="str">
        <f t="shared" si="78"/>
        <v>Office2019的新技法</v>
      </c>
      <c r="C129" s="98" t="str">
        <f t="shared" si="78"/>
        <v>本</v>
      </c>
      <c r="D129" s="98">
        <f t="shared" si="78"/>
        <v>350</v>
      </c>
      <c r="E129" s="97" t="str">
        <f t="shared" si="78"/>
        <v>一一電腦</v>
      </c>
      <c r="F129" s="97" t="str">
        <f t="shared" si="78"/>
        <v>Word2019新技法</v>
      </c>
      <c r="G129" s="98">
        <v>2</v>
      </c>
    </row>
    <row r="130" spans="1:7">
      <c r="A130" s="97" t="str">
        <f t="shared" ref="A130:D130" si="79">A129</f>
        <v>Office003</v>
      </c>
      <c r="B130" s="97" t="str">
        <f t="shared" si="79"/>
        <v>Office2019的新技法</v>
      </c>
      <c r="C130" s="98" t="str">
        <f t="shared" si="79"/>
        <v>本</v>
      </c>
      <c r="D130" s="98">
        <f t="shared" si="79"/>
        <v>350</v>
      </c>
      <c r="E130" s="96" t="s">
        <v>1064</v>
      </c>
      <c r="F130" s="96" t="s">
        <v>1065</v>
      </c>
      <c r="G130" s="98">
        <v>1</v>
      </c>
    </row>
    <row r="131" spans="1:7">
      <c r="A131" s="97" t="str">
        <f t="shared" ref="A131:F131" si="80">A130</f>
        <v>Office003</v>
      </c>
      <c r="B131" s="97" t="str">
        <f t="shared" si="80"/>
        <v>Office2019的新技法</v>
      </c>
      <c r="C131" s="98" t="str">
        <f t="shared" si="80"/>
        <v>本</v>
      </c>
      <c r="D131" s="98">
        <f t="shared" si="80"/>
        <v>350</v>
      </c>
      <c r="E131" s="97" t="str">
        <f t="shared" si="80"/>
        <v>台北系統整合公司</v>
      </c>
      <c r="F131" s="97" t="str">
        <f t="shared" si="80"/>
        <v>Excel2019新技法</v>
      </c>
      <c r="G131" s="98">
        <v>2</v>
      </c>
    </row>
    <row r="132" spans="1:7">
      <c r="A132" s="97" t="str">
        <f t="shared" ref="A132:D132" si="81">A131</f>
        <v>Office003</v>
      </c>
      <c r="B132" s="97" t="str">
        <f t="shared" si="81"/>
        <v>Office2019的新技法</v>
      </c>
      <c r="C132" s="98" t="str">
        <f t="shared" si="81"/>
        <v>本</v>
      </c>
      <c r="D132" s="98">
        <f t="shared" si="81"/>
        <v>350</v>
      </c>
      <c r="E132" s="96" t="s">
        <v>1066</v>
      </c>
      <c r="F132" s="96" t="s">
        <v>1067</v>
      </c>
      <c r="G132" s="98">
        <v>1</v>
      </c>
    </row>
    <row r="133" spans="1:7">
      <c r="A133" s="97" t="str">
        <f t="shared" ref="A133:F133" si="82">A132</f>
        <v>Office003</v>
      </c>
      <c r="B133" s="97" t="str">
        <f t="shared" si="82"/>
        <v>Office2019的新技法</v>
      </c>
      <c r="C133" s="98" t="str">
        <f t="shared" si="82"/>
        <v>本</v>
      </c>
      <c r="D133" s="98">
        <f t="shared" si="82"/>
        <v>350</v>
      </c>
      <c r="E133" s="97" t="str">
        <f t="shared" si="82"/>
        <v>進步資訊</v>
      </c>
      <c r="F133" s="97" t="str">
        <f t="shared" si="82"/>
        <v>PowerPoint2019新技法</v>
      </c>
      <c r="G133" s="98">
        <v>2</v>
      </c>
    </row>
    <row r="134" spans="1:7">
      <c r="A134" s="97" t="str">
        <f t="shared" ref="A134:D134" si="83">A133</f>
        <v>Office003</v>
      </c>
      <c r="B134" s="97" t="str">
        <f t="shared" si="83"/>
        <v>Office2019的新技法</v>
      </c>
      <c r="C134" s="98" t="str">
        <f t="shared" si="83"/>
        <v>本</v>
      </c>
      <c r="D134" s="98">
        <f t="shared" si="83"/>
        <v>350</v>
      </c>
      <c r="E134" s="96" t="s">
        <v>1068</v>
      </c>
      <c r="F134" s="96" t="s">
        <v>1065</v>
      </c>
      <c r="G134" s="98">
        <v>1</v>
      </c>
    </row>
    <row r="135" spans="1:7">
      <c r="A135" s="97" t="str">
        <f t="shared" ref="A135:F135" si="84">A134</f>
        <v>Office003</v>
      </c>
      <c r="B135" s="97" t="str">
        <f t="shared" si="84"/>
        <v>Office2019的新技法</v>
      </c>
      <c r="C135" s="98" t="str">
        <f t="shared" si="84"/>
        <v>本</v>
      </c>
      <c r="D135" s="98">
        <f t="shared" si="84"/>
        <v>350</v>
      </c>
      <c r="E135" s="97" t="str">
        <f t="shared" si="84"/>
        <v>和碖資訊</v>
      </c>
      <c r="F135" s="97" t="str">
        <f t="shared" si="84"/>
        <v>Excel2019新技法</v>
      </c>
      <c r="G135" s="98">
        <v>2</v>
      </c>
    </row>
    <row r="136" spans="1:7">
      <c r="A136" s="97" t="str">
        <f t="shared" ref="A136:D136" si="85">A135</f>
        <v>Office003</v>
      </c>
      <c r="B136" s="97" t="str">
        <f t="shared" si="85"/>
        <v>Office2019的新技法</v>
      </c>
      <c r="C136" s="98" t="str">
        <f t="shared" si="85"/>
        <v>本</v>
      </c>
      <c r="D136" s="98">
        <f t="shared" si="85"/>
        <v>350</v>
      </c>
      <c r="E136" s="96" t="s">
        <v>1069</v>
      </c>
      <c r="F136" s="96" t="s">
        <v>1063</v>
      </c>
      <c r="G136" s="98">
        <v>1</v>
      </c>
    </row>
    <row r="137" spans="1:7">
      <c r="A137" s="97" t="str">
        <f t="shared" ref="A137:F140" si="86">A136</f>
        <v>Office003</v>
      </c>
      <c r="B137" s="97" t="str">
        <f t="shared" si="86"/>
        <v>Office2019的新技法</v>
      </c>
      <c r="C137" s="98" t="str">
        <f t="shared" si="86"/>
        <v>本</v>
      </c>
      <c r="D137" s="98">
        <f t="shared" si="86"/>
        <v>350</v>
      </c>
      <c r="E137" s="97" t="str">
        <f t="shared" si="86"/>
        <v>天天資訊</v>
      </c>
      <c r="F137" s="97" t="str">
        <f t="shared" si="86"/>
        <v>Word2019新技法</v>
      </c>
      <c r="G137" s="98">
        <v>2</v>
      </c>
    </row>
    <row r="138" spans="1:7">
      <c r="A138" s="97" t="str">
        <f t="shared" si="86"/>
        <v>Office003</v>
      </c>
      <c r="B138" s="97" t="str">
        <f t="shared" si="86"/>
        <v>Office2019的新技法</v>
      </c>
      <c r="C138" s="98" t="str">
        <f t="shared" si="86"/>
        <v>本</v>
      </c>
      <c r="D138" s="98">
        <f t="shared" si="86"/>
        <v>350</v>
      </c>
      <c r="E138" s="97" t="str">
        <f t="shared" si="86"/>
        <v>天天資訊</v>
      </c>
      <c r="F138" s="97" t="str">
        <f t="shared" si="86"/>
        <v>Word2019新技法</v>
      </c>
      <c r="G138" s="98">
        <v>3</v>
      </c>
    </row>
    <row r="139" spans="1:7">
      <c r="A139" s="97" t="str">
        <f t="shared" si="86"/>
        <v>Office003</v>
      </c>
      <c r="B139" s="97" t="str">
        <f t="shared" si="86"/>
        <v>Office2019的新技法</v>
      </c>
      <c r="C139" s="98" t="str">
        <f t="shared" si="86"/>
        <v>本</v>
      </c>
      <c r="D139" s="98">
        <f t="shared" si="86"/>
        <v>350</v>
      </c>
      <c r="E139" s="97" t="str">
        <f t="shared" si="86"/>
        <v>天天資訊</v>
      </c>
      <c r="F139" s="97" t="str">
        <f t="shared" si="86"/>
        <v>Word2019新技法</v>
      </c>
      <c r="G139" s="98">
        <v>4</v>
      </c>
    </row>
    <row r="140" spans="1:7">
      <c r="A140" s="97" t="str">
        <f t="shared" si="86"/>
        <v>Office003</v>
      </c>
      <c r="B140" s="97" t="str">
        <f t="shared" si="86"/>
        <v>Office2019的新技法</v>
      </c>
      <c r="C140" s="98" t="str">
        <f t="shared" si="86"/>
        <v>本</v>
      </c>
      <c r="D140" s="98">
        <f t="shared" si="86"/>
        <v>350</v>
      </c>
      <c r="E140" s="97" t="str">
        <f t="shared" si="86"/>
        <v>天天資訊</v>
      </c>
      <c r="F140" s="97" t="str">
        <f t="shared" si="86"/>
        <v>Word2019新技法</v>
      </c>
      <c r="G140" s="98">
        <v>5</v>
      </c>
    </row>
    <row r="141" spans="1:7">
      <c r="A141" s="97" t="str">
        <f t="shared" ref="A141:D141" si="87">A140</f>
        <v>Office003</v>
      </c>
      <c r="B141" s="97" t="str">
        <f t="shared" si="87"/>
        <v>Office2019的新技法</v>
      </c>
      <c r="C141" s="98" t="str">
        <f t="shared" si="87"/>
        <v>本</v>
      </c>
      <c r="D141" s="98">
        <f t="shared" si="87"/>
        <v>350</v>
      </c>
      <c r="E141" s="96" t="s">
        <v>1070</v>
      </c>
      <c r="F141" s="96" t="s">
        <v>1065</v>
      </c>
      <c r="G141" s="98">
        <v>1</v>
      </c>
    </row>
    <row r="142" spans="1:7">
      <c r="A142" s="97" t="str">
        <f t="shared" ref="A142:F145" si="88">A141</f>
        <v>Office003</v>
      </c>
      <c r="B142" s="97" t="str">
        <f t="shared" si="88"/>
        <v>Office2019的新技法</v>
      </c>
      <c r="C142" s="98" t="str">
        <f t="shared" si="88"/>
        <v>本</v>
      </c>
      <c r="D142" s="98">
        <f t="shared" si="88"/>
        <v>350</v>
      </c>
      <c r="E142" s="97" t="str">
        <f t="shared" si="88"/>
        <v>大師資訊</v>
      </c>
      <c r="F142" s="97" t="str">
        <f t="shared" si="88"/>
        <v>Excel2019新技法</v>
      </c>
      <c r="G142" s="98">
        <v>2</v>
      </c>
    </row>
    <row r="143" spans="1:7">
      <c r="A143" s="97" t="str">
        <f t="shared" si="88"/>
        <v>Office003</v>
      </c>
      <c r="B143" s="97" t="str">
        <f t="shared" si="88"/>
        <v>Office2019的新技法</v>
      </c>
      <c r="C143" s="98" t="str">
        <f t="shared" si="88"/>
        <v>本</v>
      </c>
      <c r="D143" s="98">
        <f t="shared" si="88"/>
        <v>350</v>
      </c>
      <c r="E143" s="97" t="str">
        <f t="shared" si="88"/>
        <v>大師資訊</v>
      </c>
      <c r="F143" s="97" t="str">
        <f t="shared" si="88"/>
        <v>Excel2019新技法</v>
      </c>
      <c r="G143" s="98">
        <v>3</v>
      </c>
    </row>
    <row r="144" spans="1:7">
      <c r="A144" s="97" t="str">
        <f t="shared" si="88"/>
        <v>Office003</v>
      </c>
      <c r="B144" s="97" t="str">
        <f t="shared" si="88"/>
        <v>Office2019的新技法</v>
      </c>
      <c r="C144" s="98" t="str">
        <f t="shared" si="88"/>
        <v>本</v>
      </c>
      <c r="D144" s="98">
        <f t="shared" si="88"/>
        <v>350</v>
      </c>
      <c r="E144" s="97" t="str">
        <f t="shared" si="88"/>
        <v>大師資訊</v>
      </c>
      <c r="F144" s="97" t="str">
        <f t="shared" si="88"/>
        <v>Excel2019新技法</v>
      </c>
      <c r="G144" s="98">
        <v>4</v>
      </c>
    </row>
    <row r="145" spans="1:7">
      <c r="A145" s="97" t="str">
        <f t="shared" si="88"/>
        <v>Office003</v>
      </c>
      <c r="B145" s="97" t="str">
        <f t="shared" si="88"/>
        <v>Office2019的新技法</v>
      </c>
      <c r="C145" s="98" t="str">
        <f t="shared" si="88"/>
        <v>本</v>
      </c>
      <c r="D145" s="98">
        <f t="shared" si="88"/>
        <v>350</v>
      </c>
      <c r="E145" s="97" t="str">
        <f t="shared" si="88"/>
        <v>大師資訊</v>
      </c>
      <c r="F145" s="97" t="str">
        <f t="shared" si="88"/>
        <v>Excel2019新技法</v>
      </c>
      <c r="G145" s="98">
        <v>5</v>
      </c>
    </row>
    <row r="146" spans="1:7">
      <c r="A146" s="97" t="str">
        <f t="shared" ref="A146:D146" si="89">A145</f>
        <v>Office003</v>
      </c>
      <c r="B146" s="97" t="str">
        <f t="shared" si="89"/>
        <v>Office2019的新技法</v>
      </c>
      <c r="C146" s="98" t="str">
        <f t="shared" si="89"/>
        <v>本</v>
      </c>
      <c r="D146" s="98">
        <f t="shared" si="89"/>
        <v>350</v>
      </c>
      <c r="E146" s="96" t="s">
        <v>1071</v>
      </c>
      <c r="F146" s="96" t="s">
        <v>1063</v>
      </c>
      <c r="G146" s="98">
        <v>1</v>
      </c>
    </row>
    <row r="147" spans="1:7">
      <c r="A147" s="97" t="str">
        <f t="shared" ref="A147:F148" si="90">A146</f>
        <v>Office003</v>
      </c>
      <c r="B147" s="97" t="str">
        <f t="shared" si="90"/>
        <v>Office2019的新技法</v>
      </c>
      <c r="C147" s="98" t="str">
        <f t="shared" si="90"/>
        <v>本</v>
      </c>
      <c r="D147" s="98">
        <f t="shared" si="90"/>
        <v>350</v>
      </c>
      <c r="E147" s="97" t="str">
        <f t="shared" si="90"/>
        <v>明明資訊</v>
      </c>
      <c r="F147" s="97" t="str">
        <f t="shared" si="90"/>
        <v>Word2019新技法</v>
      </c>
      <c r="G147" s="98">
        <v>2</v>
      </c>
    </row>
    <row r="148" spans="1:7">
      <c r="A148" s="97" t="str">
        <f t="shared" si="90"/>
        <v>Office003</v>
      </c>
      <c r="B148" s="97" t="str">
        <f t="shared" si="90"/>
        <v>Office2019的新技法</v>
      </c>
      <c r="C148" s="98" t="str">
        <f t="shared" si="90"/>
        <v>本</v>
      </c>
      <c r="D148" s="98">
        <f t="shared" si="90"/>
        <v>350</v>
      </c>
      <c r="E148" s="97" t="str">
        <f t="shared" si="90"/>
        <v>明明資訊</v>
      </c>
      <c r="F148" s="97" t="str">
        <f t="shared" si="90"/>
        <v>Word2019新技法</v>
      </c>
      <c r="G148" s="98">
        <v>3</v>
      </c>
    </row>
    <row r="149" spans="1:7">
      <c r="A149" s="96" t="s">
        <v>1088</v>
      </c>
      <c r="B149" s="96" t="s">
        <v>1073</v>
      </c>
      <c r="C149" s="100" t="s">
        <v>1061</v>
      </c>
      <c r="D149" s="98">
        <v>400</v>
      </c>
      <c r="E149" s="96" t="s">
        <v>1074</v>
      </c>
      <c r="F149" s="96" t="s">
        <v>1075</v>
      </c>
      <c r="G149" s="98">
        <v>1</v>
      </c>
    </row>
    <row r="150" spans="1:7">
      <c r="A150" s="97" t="str">
        <f t="shared" ref="A150:F150" si="91">A149</f>
        <v>Office004</v>
      </c>
      <c r="B150" s="97" t="str">
        <f t="shared" si="91"/>
        <v>Office365的運用</v>
      </c>
      <c r="C150" s="98" t="str">
        <f t="shared" si="91"/>
        <v>本</v>
      </c>
      <c r="D150" s="98">
        <f t="shared" si="91"/>
        <v>400</v>
      </c>
      <c r="E150" s="97" t="str">
        <f t="shared" si="91"/>
        <v>巨大電腦</v>
      </c>
      <c r="F150" s="97" t="str">
        <f t="shared" si="91"/>
        <v>Word365新技法</v>
      </c>
      <c r="G150" s="98">
        <v>2</v>
      </c>
    </row>
    <row r="151" spans="1:7">
      <c r="A151" s="97" t="str">
        <f t="shared" ref="A151:D151" si="92">A150</f>
        <v>Office004</v>
      </c>
      <c r="B151" s="97" t="str">
        <f t="shared" si="92"/>
        <v>Office365的運用</v>
      </c>
      <c r="C151" s="98" t="str">
        <f t="shared" si="92"/>
        <v>本</v>
      </c>
      <c r="D151" s="98">
        <f t="shared" si="92"/>
        <v>400</v>
      </c>
      <c r="E151" s="96" t="s">
        <v>1076</v>
      </c>
      <c r="F151" s="96" t="s">
        <v>1077</v>
      </c>
      <c r="G151" s="98">
        <v>1</v>
      </c>
    </row>
    <row r="152" spans="1:7">
      <c r="A152" s="97" t="str">
        <f t="shared" ref="A152:F152" si="93">A151</f>
        <v>Office004</v>
      </c>
      <c r="B152" s="97" t="str">
        <f t="shared" si="93"/>
        <v>Office365的運用</v>
      </c>
      <c r="C152" s="98" t="str">
        <f t="shared" si="93"/>
        <v>本</v>
      </c>
      <c r="D152" s="98">
        <f t="shared" si="93"/>
        <v>400</v>
      </c>
      <c r="E152" s="97" t="str">
        <f t="shared" si="93"/>
        <v>天台公司</v>
      </c>
      <c r="F152" s="97" t="str">
        <f t="shared" si="93"/>
        <v>Excel365新技法</v>
      </c>
      <c r="G152" s="98">
        <v>2</v>
      </c>
    </row>
    <row r="153" spans="1:7">
      <c r="A153" s="97" t="str">
        <f t="shared" ref="A153:D153" si="94">A152</f>
        <v>Office004</v>
      </c>
      <c r="B153" s="97" t="str">
        <f t="shared" si="94"/>
        <v>Office365的運用</v>
      </c>
      <c r="C153" s="98" t="str">
        <f t="shared" si="94"/>
        <v>本</v>
      </c>
      <c r="D153" s="98">
        <f t="shared" si="94"/>
        <v>400</v>
      </c>
      <c r="E153" s="96" t="s">
        <v>1066</v>
      </c>
      <c r="F153" s="96" t="s">
        <v>1078</v>
      </c>
      <c r="G153" s="98">
        <v>1</v>
      </c>
    </row>
    <row r="154" spans="1:7">
      <c r="A154" s="97" t="str">
        <f t="shared" ref="A154:F154" si="95">A153</f>
        <v>Office004</v>
      </c>
      <c r="B154" s="97" t="str">
        <f t="shared" si="95"/>
        <v>Office365的運用</v>
      </c>
      <c r="C154" s="98" t="str">
        <f t="shared" si="95"/>
        <v>本</v>
      </c>
      <c r="D154" s="98">
        <f t="shared" si="95"/>
        <v>400</v>
      </c>
      <c r="E154" s="97" t="str">
        <f t="shared" si="95"/>
        <v>進步資訊</v>
      </c>
      <c r="F154" s="97" t="str">
        <f t="shared" si="95"/>
        <v>PowerPoint365新技法</v>
      </c>
      <c r="G154" s="98">
        <v>2</v>
      </c>
    </row>
    <row r="155" spans="1:7">
      <c r="A155" s="97" t="str">
        <f t="shared" ref="A155:D155" si="96">A154</f>
        <v>Office004</v>
      </c>
      <c r="B155" s="97" t="str">
        <f t="shared" si="96"/>
        <v>Office365的運用</v>
      </c>
      <c r="C155" s="98" t="str">
        <f t="shared" si="96"/>
        <v>本</v>
      </c>
      <c r="D155" s="98">
        <f t="shared" si="96"/>
        <v>400</v>
      </c>
      <c r="E155" s="96" t="s">
        <v>1068</v>
      </c>
      <c r="F155" s="96" t="s">
        <v>1077</v>
      </c>
      <c r="G155" s="98">
        <v>1</v>
      </c>
    </row>
    <row r="156" spans="1:7">
      <c r="A156" s="97" t="str">
        <f t="shared" ref="A156:F156" si="97">A155</f>
        <v>Office004</v>
      </c>
      <c r="B156" s="97" t="str">
        <f t="shared" si="97"/>
        <v>Office365的運用</v>
      </c>
      <c r="C156" s="98" t="str">
        <f t="shared" si="97"/>
        <v>本</v>
      </c>
      <c r="D156" s="98">
        <f t="shared" si="97"/>
        <v>400</v>
      </c>
      <c r="E156" s="97" t="str">
        <f t="shared" si="97"/>
        <v>和碖資訊</v>
      </c>
      <c r="F156" s="97" t="str">
        <f t="shared" si="97"/>
        <v>Excel365新技法</v>
      </c>
      <c r="G156" s="98">
        <v>2</v>
      </c>
    </row>
    <row r="157" spans="1:7">
      <c r="A157" s="97" t="str">
        <f t="shared" ref="A157:D157" si="98">A156</f>
        <v>Office004</v>
      </c>
      <c r="B157" s="97" t="str">
        <f t="shared" si="98"/>
        <v>Office365的運用</v>
      </c>
      <c r="C157" s="98" t="str">
        <f t="shared" si="98"/>
        <v>本</v>
      </c>
      <c r="D157" s="98">
        <f t="shared" si="98"/>
        <v>400</v>
      </c>
      <c r="E157" s="96" t="s">
        <v>1069</v>
      </c>
      <c r="F157" s="96" t="s">
        <v>1075</v>
      </c>
      <c r="G157" s="98">
        <v>1</v>
      </c>
    </row>
    <row r="158" spans="1:7">
      <c r="A158" s="97" t="str">
        <f t="shared" ref="A158:F161" si="99">A157</f>
        <v>Office004</v>
      </c>
      <c r="B158" s="97" t="str">
        <f t="shared" si="99"/>
        <v>Office365的運用</v>
      </c>
      <c r="C158" s="98" t="str">
        <f t="shared" si="99"/>
        <v>本</v>
      </c>
      <c r="D158" s="98">
        <f t="shared" si="99"/>
        <v>400</v>
      </c>
      <c r="E158" s="97" t="str">
        <f t="shared" si="99"/>
        <v>天天資訊</v>
      </c>
      <c r="F158" s="97" t="str">
        <f t="shared" si="99"/>
        <v>Word365新技法</v>
      </c>
      <c r="G158" s="98">
        <v>2</v>
      </c>
    </row>
    <row r="159" spans="1:7">
      <c r="A159" s="97" t="str">
        <f t="shared" si="99"/>
        <v>Office004</v>
      </c>
      <c r="B159" s="97" t="str">
        <f t="shared" si="99"/>
        <v>Office365的運用</v>
      </c>
      <c r="C159" s="98" t="str">
        <f t="shared" si="99"/>
        <v>本</v>
      </c>
      <c r="D159" s="98">
        <f t="shared" si="99"/>
        <v>400</v>
      </c>
      <c r="E159" s="97" t="str">
        <f t="shared" si="99"/>
        <v>天天資訊</v>
      </c>
      <c r="F159" s="97" t="str">
        <f t="shared" si="99"/>
        <v>Word365新技法</v>
      </c>
      <c r="G159" s="98">
        <v>3</v>
      </c>
    </row>
    <row r="160" spans="1:7">
      <c r="A160" s="97" t="str">
        <f t="shared" si="99"/>
        <v>Office004</v>
      </c>
      <c r="B160" s="97" t="str">
        <f t="shared" si="99"/>
        <v>Office365的運用</v>
      </c>
      <c r="C160" s="98" t="str">
        <f t="shared" si="99"/>
        <v>本</v>
      </c>
      <c r="D160" s="98">
        <f t="shared" si="99"/>
        <v>400</v>
      </c>
      <c r="E160" s="97" t="str">
        <f t="shared" si="99"/>
        <v>天天資訊</v>
      </c>
      <c r="F160" s="97" t="str">
        <f t="shared" si="99"/>
        <v>Word365新技法</v>
      </c>
      <c r="G160" s="98">
        <v>4</v>
      </c>
    </row>
    <row r="161" spans="1:7">
      <c r="A161" s="97" t="str">
        <f t="shared" si="99"/>
        <v>Office004</v>
      </c>
      <c r="B161" s="97" t="str">
        <f t="shared" si="99"/>
        <v>Office365的運用</v>
      </c>
      <c r="C161" s="98" t="str">
        <f t="shared" si="99"/>
        <v>本</v>
      </c>
      <c r="D161" s="98">
        <f t="shared" si="99"/>
        <v>400</v>
      </c>
      <c r="E161" s="97" t="str">
        <f t="shared" si="99"/>
        <v>天天資訊</v>
      </c>
      <c r="F161" s="97" t="str">
        <f t="shared" si="99"/>
        <v>Word365新技法</v>
      </c>
      <c r="G161" s="98">
        <v>5</v>
      </c>
    </row>
    <row r="162" spans="1:7">
      <c r="A162" s="97" t="str">
        <f t="shared" ref="A162:D162" si="100">A161</f>
        <v>Office004</v>
      </c>
      <c r="B162" s="97" t="str">
        <f t="shared" si="100"/>
        <v>Office365的運用</v>
      </c>
      <c r="C162" s="98" t="str">
        <f t="shared" si="100"/>
        <v>本</v>
      </c>
      <c r="D162" s="98">
        <f t="shared" si="100"/>
        <v>400</v>
      </c>
      <c r="E162" s="96" t="s">
        <v>1070</v>
      </c>
      <c r="F162" s="96" t="s">
        <v>1079</v>
      </c>
      <c r="G162" s="98">
        <v>1</v>
      </c>
    </row>
    <row r="163" spans="1:7">
      <c r="A163" s="97" t="str">
        <f t="shared" ref="A163:F166" si="101">A162</f>
        <v>Office004</v>
      </c>
      <c r="B163" s="97" t="str">
        <f t="shared" si="101"/>
        <v>Office365的運用</v>
      </c>
      <c r="C163" s="98" t="str">
        <f t="shared" si="101"/>
        <v>本</v>
      </c>
      <c r="D163" s="98">
        <f t="shared" si="101"/>
        <v>400</v>
      </c>
      <c r="E163" s="97" t="str">
        <f t="shared" si="101"/>
        <v>大師資訊</v>
      </c>
      <c r="F163" s="97" t="str">
        <f t="shared" si="101"/>
        <v>Excel365新技法</v>
      </c>
      <c r="G163" s="98">
        <v>2</v>
      </c>
    </row>
    <row r="164" spans="1:7">
      <c r="A164" s="97" t="str">
        <f t="shared" si="101"/>
        <v>Office004</v>
      </c>
      <c r="B164" s="97" t="str">
        <f t="shared" si="101"/>
        <v>Office365的運用</v>
      </c>
      <c r="C164" s="98" t="str">
        <f t="shared" si="101"/>
        <v>本</v>
      </c>
      <c r="D164" s="98">
        <f t="shared" si="101"/>
        <v>400</v>
      </c>
      <c r="E164" s="97" t="str">
        <f t="shared" si="101"/>
        <v>大師資訊</v>
      </c>
      <c r="F164" s="97" t="str">
        <f t="shared" si="101"/>
        <v>Excel365新技法</v>
      </c>
      <c r="G164" s="98">
        <v>3</v>
      </c>
    </row>
    <row r="165" spans="1:7">
      <c r="A165" s="97" t="str">
        <f t="shared" si="101"/>
        <v>Office004</v>
      </c>
      <c r="B165" s="97" t="str">
        <f t="shared" si="101"/>
        <v>Office365的運用</v>
      </c>
      <c r="C165" s="98" t="str">
        <f t="shared" si="101"/>
        <v>本</v>
      </c>
      <c r="D165" s="98">
        <f t="shared" si="101"/>
        <v>400</v>
      </c>
      <c r="E165" s="97" t="str">
        <f t="shared" si="101"/>
        <v>大師資訊</v>
      </c>
      <c r="F165" s="97" t="str">
        <f t="shared" si="101"/>
        <v>Excel365新技法</v>
      </c>
      <c r="G165" s="98">
        <v>4</v>
      </c>
    </row>
    <row r="166" spans="1:7">
      <c r="A166" s="97" t="str">
        <f t="shared" si="101"/>
        <v>Office004</v>
      </c>
      <c r="B166" s="97" t="str">
        <f t="shared" si="101"/>
        <v>Office365的運用</v>
      </c>
      <c r="C166" s="98" t="str">
        <f t="shared" si="101"/>
        <v>本</v>
      </c>
      <c r="D166" s="98">
        <f t="shared" si="101"/>
        <v>400</v>
      </c>
      <c r="E166" s="97" t="str">
        <f t="shared" si="101"/>
        <v>大師資訊</v>
      </c>
      <c r="F166" s="97" t="str">
        <f t="shared" si="101"/>
        <v>Excel365新技法</v>
      </c>
      <c r="G166" s="98">
        <v>5</v>
      </c>
    </row>
    <row r="167" spans="1:7">
      <c r="A167" s="97" t="str">
        <f t="shared" ref="A167:D167" si="102">A166</f>
        <v>Office004</v>
      </c>
      <c r="B167" s="97" t="str">
        <f t="shared" si="102"/>
        <v>Office365的運用</v>
      </c>
      <c r="C167" s="98" t="str">
        <f t="shared" si="102"/>
        <v>本</v>
      </c>
      <c r="D167" s="98">
        <f t="shared" si="102"/>
        <v>400</v>
      </c>
      <c r="E167" s="96" t="s">
        <v>1071</v>
      </c>
      <c r="F167" s="96" t="s">
        <v>1080</v>
      </c>
      <c r="G167" s="98">
        <v>1</v>
      </c>
    </row>
    <row r="168" spans="1:7">
      <c r="A168" s="97" t="str">
        <f t="shared" ref="A168:F169" si="103">A167</f>
        <v>Office004</v>
      </c>
      <c r="B168" s="97" t="str">
        <f t="shared" si="103"/>
        <v>Office365的運用</v>
      </c>
      <c r="C168" s="98" t="str">
        <f t="shared" si="103"/>
        <v>本</v>
      </c>
      <c r="D168" s="98">
        <f t="shared" si="103"/>
        <v>400</v>
      </c>
      <c r="E168" s="97" t="str">
        <f t="shared" si="103"/>
        <v>明明資訊</v>
      </c>
      <c r="F168" s="97" t="str">
        <f t="shared" si="103"/>
        <v>Word365新技法</v>
      </c>
      <c r="G168" s="98">
        <v>2</v>
      </c>
    </row>
    <row r="169" spans="1:7">
      <c r="A169" s="97" t="str">
        <f t="shared" si="103"/>
        <v>Office004</v>
      </c>
      <c r="B169" s="97" t="str">
        <f t="shared" si="103"/>
        <v>Office365的運用</v>
      </c>
      <c r="C169" s="98" t="str">
        <f t="shared" si="103"/>
        <v>本</v>
      </c>
      <c r="D169" s="98">
        <f t="shared" si="103"/>
        <v>400</v>
      </c>
      <c r="E169" s="97" t="str">
        <f t="shared" si="103"/>
        <v>明明資訊</v>
      </c>
      <c r="F169" s="97" t="str">
        <f t="shared" si="103"/>
        <v>Word365新技法</v>
      </c>
      <c r="G169" s="98">
        <v>3</v>
      </c>
    </row>
    <row r="170" spans="1:7">
      <c r="A170" s="96" t="s">
        <v>1089</v>
      </c>
      <c r="B170" s="96" t="s">
        <v>1082</v>
      </c>
      <c r="C170" s="100" t="s">
        <v>1061</v>
      </c>
      <c r="D170" s="98">
        <v>600</v>
      </c>
      <c r="E170" s="96" t="s">
        <v>1074</v>
      </c>
      <c r="F170" s="96" t="s">
        <v>1083</v>
      </c>
      <c r="G170" s="98">
        <v>1</v>
      </c>
    </row>
    <row r="171" spans="1:7">
      <c r="A171" s="97" t="str">
        <f t="shared" ref="A171:F171" si="104">A170</f>
        <v>美工03</v>
      </c>
      <c r="B171" s="97" t="str">
        <f t="shared" si="104"/>
        <v>不會美工也可以設計出專業海報</v>
      </c>
      <c r="C171" s="98" t="str">
        <f t="shared" si="104"/>
        <v>本</v>
      </c>
      <c r="D171" s="98">
        <f t="shared" si="104"/>
        <v>600</v>
      </c>
      <c r="E171" s="97" t="str">
        <f t="shared" si="104"/>
        <v>巨大電腦</v>
      </c>
      <c r="F171" s="97" t="str">
        <f t="shared" si="104"/>
        <v>canva的運用</v>
      </c>
      <c r="G171" s="98">
        <v>2</v>
      </c>
    </row>
    <row r="172" spans="1:7">
      <c r="A172" s="97" t="str">
        <f t="shared" ref="A172:D172" si="105">A171</f>
        <v>美工03</v>
      </c>
      <c r="B172" s="97" t="str">
        <f t="shared" si="105"/>
        <v>不會美工也可以設計出專業海報</v>
      </c>
      <c r="C172" s="98" t="str">
        <f t="shared" si="105"/>
        <v>本</v>
      </c>
      <c r="D172" s="98">
        <f t="shared" si="105"/>
        <v>600</v>
      </c>
      <c r="E172" s="96" t="s">
        <v>1064</v>
      </c>
      <c r="F172" s="96" t="s">
        <v>1084</v>
      </c>
      <c r="G172" s="98">
        <v>1</v>
      </c>
    </row>
    <row r="173" spans="1:7">
      <c r="A173" s="97" t="str">
        <f t="shared" ref="A173:F173" si="106">A172</f>
        <v>美工03</v>
      </c>
      <c r="B173" s="97" t="str">
        <f t="shared" si="106"/>
        <v>不會美工也可以設計出專業海報</v>
      </c>
      <c r="C173" s="98" t="str">
        <f t="shared" si="106"/>
        <v>本</v>
      </c>
      <c r="D173" s="98">
        <f t="shared" si="106"/>
        <v>600</v>
      </c>
      <c r="E173" s="97" t="str">
        <f t="shared" si="106"/>
        <v>台北系統整合公司</v>
      </c>
      <c r="F173" s="97" t="str">
        <f t="shared" si="106"/>
        <v>網路支援的運用</v>
      </c>
      <c r="G173" s="98">
        <v>2</v>
      </c>
    </row>
    <row r="174" spans="1:7">
      <c r="A174" s="97" t="str">
        <f t="shared" ref="A174:D174" si="107">A173</f>
        <v>美工03</v>
      </c>
      <c r="B174" s="97" t="str">
        <f t="shared" si="107"/>
        <v>不會美工也可以設計出專業海報</v>
      </c>
      <c r="C174" s="98" t="str">
        <f t="shared" si="107"/>
        <v>本</v>
      </c>
      <c r="D174" s="98">
        <f t="shared" si="107"/>
        <v>600</v>
      </c>
      <c r="E174" s="96" t="s">
        <v>1066</v>
      </c>
      <c r="F174" s="96" t="s">
        <v>1083</v>
      </c>
      <c r="G174" s="98">
        <v>1</v>
      </c>
    </row>
    <row r="175" spans="1:7">
      <c r="A175" s="97" t="str">
        <f t="shared" ref="A175:F175" si="108">A174</f>
        <v>美工03</v>
      </c>
      <c r="B175" s="97" t="str">
        <f t="shared" si="108"/>
        <v>不會美工也可以設計出專業海報</v>
      </c>
      <c r="C175" s="98" t="str">
        <f t="shared" si="108"/>
        <v>本</v>
      </c>
      <c r="D175" s="98">
        <f t="shared" si="108"/>
        <v>600</v>
      </c>
      <c r="E175" s="97" t="str">
        <f t="shared" si="108"/>
        <v>進步資訊</v>
      </c>
      <c r="F175" s="97" t="str">
        <f t="shared" si="108"/>
        <v>canva的運用</v>
      </c>
      <c r="G175" s="98">
        <v>2</v>
      </c>
    </row>
    <row r="176" spans="1:7">
      <c r="A176" s="97" t="str">
        <f t="shared" ref="A176:D176" si="109">A175</f>
        <v>美工03</v>
      </c>
      <c r="B176" s="97" t="str">
        <f t="shared" si="109"/>
        <v>不會美工也可以設計出專業海報</v>
      </c>
      <c r="C176" s="98" t="str">
        <f t="shared" si="109"/>
        <v>本</v>
      </c>
      <c r="D176" s="98">
        <f t="shared" si="109"/>
        <v>600</v>
      </c>
      <c r="E176" s="96" t="s">
        <v>1068</v>
      </c>
      <c r="F176" s="96" t="s">
        <v>1085</v>
      </c>
      <c r="G176" s="98">
        <v>1</v>
      </c>
    </row>
    <row r="177" spans="1:7">
      <c r="A177" s="97" t="str">
        <f t="shared" ref="A177:F177" si="110">A176</f>
        <v>美工03</v>
      </c>
      <c r="B177" s="97" t="str">
        <f t="shared" si="110"/>
        <v>不會美工也可以設計出專業海報</v>
      </c>
      <c r="C177" s="98" t="str">
        <f t="shared" si="110"/>
        <v>本</v>
      </c>
      <c r="D177" s="98">
        <f t="shared" si="110"/>
        <v>600</v>
      </c>
      <c r="E177" s="97" t="str">
        <f t="shared" si="110"/>
        <v>和碖資訊</v>
      </c>
      <c r="F177" s="97" t="str">
        <f t="shared" si="110"/>
        <v>Inkscape的操作</v>
      </c>
      <c r="G177" s="98">
        <v>2</v>
      </c>
    </row>
    <row r="178" spans="1:7">
      <c r="A178" s="97" t="str">
        <f t="shared" ref="A178:D178" si="111">A177</f>
        <v>美工03</v>
      </c>
      <c r="B178" s="97" t="str">
        <f t="shared" si="111"/>
        <v>不會美工也可以設計出專業海報</v>
      </c>
      <c r="C178" s="98" t="str">
        <f t="shared" si="111"/>
        <v>本</v>
      </c>
      <c r="D178" s="98">
        <f t="shared" si="111"/>
        <v>600</v>
      </c>
      <c r="E178" s="96" t="s">
        <v>1069</v>
      </c>
      <c r="F178" s="96" t="s">
        <v>1084</v>
      </c>
      <c r="G178" s="98">
        <v>1</v>
      </c>
    </row>
    <row r="179" spans="1:7">
      <c r="A179" s="97" t="str">
        <f t="shared" ref="A179:F182" si="112">A178</f>
        <v>美工03</v>
      </c>
      <c r="B179" s="97" t="str">
        <f t="shared" si="112"/>
        <v>不會美工也可以設計出專業海報</v>
      </c>
      <c r="C179" s="98" t="str">
        <f t="shared" si="112"/>
        <v>本</v>
      </c>
      <c r="D179" s="98">
        <f t="shared" si="112"/>
        <v>600</v>
      </c>
      <c r="E179" s="97" t="str">
        <f t="shared" si="112"/>
        <v>天天資訊</v>
      </c>
      <c r="F179" s="97" t="str">
        <f t="shared" si="112"/>
        <v>網路支援的運用</v>
      </c>
      <c r="G179" s="98">
        <v>2</v>
      </c>
    </row>
    <row r="180" spans="1:7">
      <c r="A180" s="97" t="str">
        <f t="shared" si="112"/>
        <v>美工03</v>
      </c>
      <c r="B180" s="97" t="str">
        <f t="shared" si="112"/>
        <v>不會美工也可以設計出專業海報</v>
      </c>
      <c r="C180" s="98" t="str">
        <f t="shared" si="112"/>
        <v>本</v>
      </c>
      <c r="D180" s="98">
        <f t="shared" si="112"/>
        <v>600</v>
      </c>
      <c r="E180" s="97" t="str">
        <f t="shared" si="112"/>
        <v>天天資訊</v>
      </c>
      <c r="F180" s="97" t="str">
        <f t="shared" si="112"/>
        <v>網路支援的運用</v>
      </c>
      <c r="G180" s="98">
        <v>3</v>
      </c>
    </row>
    <row r="181" spans="1:7">
      <c r="A181" s="97" t="str">
        <f t="shared" si="112"/>
        <v>美工03</v>
      </c>
      <c r="B181" s="97" t="str">
        <f t="shared" si="112"/>
        <v>不會美工也可以設計出專業海報</v>
      </c>
      <c r="C181" s="98" t="str">
        <f t="shared" si="112"/>
        <v>本</v>
      </c>
      <c r="D181" s="98">
        <f t="shared" si="112"/>
        <v>600</v>
      </c>
      <c r="E181" s="97" t="str">
        <f t="shared" si="112"/>
        <v>天天資訊</v>
      </c>
      <c r="F181" s="97" t="str">
        <f t="shared" si="112"/>
        <v>網路支援的運用</v>
      </c>
      <c r="G181" s="98">
        <v>4</v>
      </c>
    </row>
    <row r="182" spans="1:7">
      <c r="A182" s="97" t="str">
        <f t="shared" si="112"/>
        <v>美工03</v>
      </c>
      <c r="B182" s="97" t="str">
        <f t="shared" si="112"/>
        <v>不會美工也可以設計出專業海報</v>
      </c>
      <c r="C182" s="98" t="str">
        <f t="shared" si="112"/>
        <v>本</v>
      </c>
      <c r="D182" s="98">
        <f t="shared" si="112"/>
        <v>600</v>
      </c>
      <c r="E182" s="97" t="str">
        <f t="shared" si="112"/>
        <v>天天資訊</v>
      </c>
      <c r="F182" s="97" t="str">
        <f t="shared" si="112"/>
        <v>網路支援的運用</v>
      </c>
      <c r="G182" s="98">
        <v>5</v>
      </c>
    </row>
    <row r="183" spans="1:7">
      <c r="A183" s="97" t="str">
        <f t="shared" ref="A183:D183" si="113">A182</f>
        <v>美工03</v>
      </c>
      <c r="B183" s="97" t="str">
        <f t="shared" si="113"/>
        <v>不會美工也可以設計出專業海報</v>
      </c>
      <c r="C183" s="98" t="str">
        <f t="shared" si="113"/>
        <v>本</v>
      </c>
      <c r="D183" s="98">
        <f t="shared" si="113"/>
        <v>600</v>
      </c>
      <c r="E183" s="96" t="s">
        <v>1070</v>
      </c>
      <c r="F183" s="96" t="s">
        <v>1083</v>
      </c>
      <c r="G183" s="98">
        <v>1</v>
      </c>
    </row>
    <row r="184" spans="1:7">
      <c r="A184" s="97" t="str">
        <f t="shared" ref="A184:F187" si="114">A183</f>
        <v>美工03</v>
      </c>
      <c r="B184" s="97" t="str">
        <f t="shared" si="114"/>
        <v>不會美工也可以設計出專業海報</v>
      </c>
      <c r="C184" s="98" t="str">
        <f t="shared" si="114"/>
        <v>本</v>
      </c>
      <c r="D184" s="98">
        <f t="shared" si="114"/>
        <v>600</v>
      </c>
      <c r="E184" s="97" t="str">
        <f t="shared" si="114"/>
        <v>大師資訊</v>
      </c>
      <c r="F184" s="97" t="str">
        <f t="shared" si="114"/>
        <v>canva的運用</v>
      </c>
      <c r="G184" s="98">
        <v>2</v>
      </c>
    </row>
    <row r="185" spans="1:7">
      <c r="A185" s="97" t="str">
        <f t="shared" si="114"/>
        <v>美工03</v>
      </c>
      <c r="B185" s="97" t="str">
        <f t="shared" si="114"/>
        <v>不會美工也可以設計出專業海報</v>
      </c>
      <c r="C185" s="98" t="str">
        <f t="shared" si="114"/>
        <v>本</v>
      </c>
      <c r="D185" s="98">
        <f t="shared" si="114"/>
        <v>600</v>
      </c>
      <c r="E185" s="97" t="str">
        <f t="shared" si="114"/>
        <v>大師資訊</v>
      </c>
      <c r="F185" s="97" t="str">
        <f t="shared" si="114"/>
        <v>canva的運用</v>
      </c>
      <c r="G185" s="98">
        <v>3</v>
      </c>
    </row>
    <row r="186" spans="1:7">
      <c r="A186" s="97" t="str">
        <f t="shared" si="114"/>
        <v>美工03</v>
      </c>
      <c r="B186" s="97" t="str">
        <f t="shared" si="114"/>
        <v>不會美工也可以設計出專業海報</v>
      </c>
      <c r="C186" s="98" t="str">
        <f t="shared" si="114"/>
        <v>本</v>
      </c>
      <c r="D186" s="98">
        <f t="shared" si="114"/>
        <v>600</v>
      </c>
      <c r="E186" s="97" t="str">
        <f t="shared" si="114"/>
        <v>大師資訊</v>
      </c>
      <c r="F186" s="97" t="str">
        <f t="shared" si="114"/>
        <v>canva的運用</v>
      </c>
      <c r="G186" s="98">
        <v>4</v>
      </c>
    </row>
    <row r="187" spans="1:7">
      <c r="A187" s="97" t="str">
        <f t="shared" si="114"/>
        <v>美工03</v>
      </c>
      <c r="B187" s="97" t="str">
        <f t="shared" si="114"/>
        <v>不會美工也可以設計出專業海報</v>
      </c>
      <c r="C187" s="98" t="str">
        <f t="shared" si="114"/>
        <v>本</v>
      </c>
      <c r="D187" s="98">
        <f t="shared" si="114"/>
        <v>600</v>
      </c>
      <c r="E187" s="97" t="str">
        <f t="shared" si="114"/>
        <v>大師資訊</v>
      </c>
      <c r="F187" s="97" t="str">
        <f t="shared" si="114"/>
        <v>canva的運用</v>
      </c>
      <c r="G187" s="98">
        <v>5</v>
      </c>
    </row>
    <row r="188" spans="1:7">
      <c r="A188" s="97" t="str">
        <f t="shared" ref="A188:D188" si="115">A187</f>
        <v>美工03</v>
      </c>
      <c r="B188" s="97" t="str">
        <f t="shared" si="115"/>
        <v>不會美工也可以設計出專業海報</v>
      </c>
      <c r="C188" s="98" t="str">
        <f t="shared" si="115"/>
        <v>本</v>
      </c>
      <c r="D188" s="98">
        <f t="shared" si="115"/>
        <v>600</v>
      </c>
      <c r="E188" s="96" t="s">
        <v>1071</v>
      </c>
      <c r="F188" s="96" t="s">
        <v>1084</v>
      </c>
      <c r="G188" s="98">
        <v>1</v>
      </c>
    </row>
    <row r="189" spans="1:7">
      <c r="A189" s="97" t="str">
        <f t="shared" ref="A189:F190" si="116">A188</f>
        <v>美工03</v>
      </c>
      <c r="B189" s="97" t="str">
        <f t="shared" si="116"/>
        <v>不會美工也可以設計出專業海報</v>
      </c>
      <c r="C189" s="98" t="str">
        <f t="shared" si="116"/>
        <v>本</v>
      </c>
      <c r="D189" s="98">
        <f t="shared" si="116"/>
        <v>600</v>
      </c>
      <c r="E189" s="97" t="str">
        <f t="shared" si="116"/>
        <v>明明資訊</v>
      </c>
      <c r="F189" s="97" t="str">
        <f t="shared" si="116"/>
        <v>網路支援的運用</v>
      </c>
      <c r="G189" s="98">
        <v>2</v>
      </c>
    </row>
    <row r="190" spans="1:7">
      <c r="A190" s="97" t="str">
        <f t="shared" si="116"/>
        <v>美工03</v>
      </c>
      <c r="B190" s="97" t="str">
        <f t="shared" si="116"/>
        <v>不會美工也可以設計出專業海報</v>
      </c>
      <c r="C190" s="98" t="str">
        <f t="shared" si="116"/>
        <v>本</v>
      </c>
      <c r="D190" s="98">
        <f t="shared" si="116"/>
        <v>600</v>
      </c>
      <c r="E190" s="97" t="str">
        <f t="shared" si="116"/>
        <v>明明資訊</v>
      </c>
      <c r="F190" s="97" t="str">
        <f t="shared" si="116"/>
        <v>網路支援的運用</v>
      </c>
      <c r="G190" s="98">
        <v>3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001"/>
  <sheetViews>
    <sheetView topLeftCell="D25" workbookViewId="0">
      <selection activeCell="N51" sqref="N51"/>
    </sheetView>
  </sheetViews>
  <sheetFormatPr defaultRowHeight="16.2"/>
  <cols>
    <col min="1" max="1" width="6" style="51" bestFit="1" customWidth="1"/>
    <col min="2" max="2" width="6" style="52" bestFit="1" customWidth="1"/>
    <col min="3" max="4" width="6.6640625" style="52" customWidth="1"/>
    <col min="5" max="6" width="6" style="53" bestFit="1" customWidth="1"/>
    <col min="7" max="7" width="10" style="54" customWidth="1"/>
    <col min="8" max="8" width="6.6640625" style="52" customWidth="1"/>
    <col min="9" max="10" width="6.44140625" style="53" bestFit="1" customWidth="1"/>
    <col min="11" max="11" width="9" style="26"/>
    <col min="12" max="17" width="10.109375" style="45" customWidth="1"/>
    <col min="18" max="256" width="9" style="26"/>
    <col min="257" max="258" width="6" style="26" bestFit="1" customWidth="1"/>
    <col min="259" max="260" width="6.6640625" style="26" customWidth="1"/>
    <col min="261" max="262" width="6" style="26" bestFit="1" customWidth="1"/>
    <col min="263" max="263" width="10" style="26" customWidth="1"/>
    <col min="264" max="264" width="6.6640625" style="26" customWidth="1"/>
    <col min="265" max="266" width="6.44140625" style="26" bestFit="1" customWidth="1"/>
    <col min="267" max="267" width="9" style="26"/>
    <col min="268" max="273" width="10.109375" style="26" customWidth="1"/>
    <col min="274" max="512" width="9" style="26"/>
    <col min="513" max="514" width="6" style="26" bestFit="1" customWidth="1"/>
    <col min="515" max="516" width="6.6640625" style="26" customWidth="1"/>
    <col min="517" max="518" width="6" style="26" bestFit="1" customWidth="1"/>
    <col min="519" max="519" width="10" style="26" customWidth="1"/>
    <col min="520" max="520" width="6.6640625" style="26" customWidth="1"/>
    <col min="521" max="522" width="6.44140625" style="26" bestFit="1" customWidth="1"/>
    <col min="523" max="523" width="9" style="26"/>
    <col min="524" max="529" width="10.109375" style="26" customWidth="1"/>
    <col min="530" max="768" width="9" style="26"/>
    <col min="769" max="770" width="6" style="26" bestFit="1" customWidth="1"/>
    <col min="771" max="772" width="6.6640625" style="26" customWidth="1"/>
    <col min="773" max="774" width="6" style="26" bestFit="1" customWidth="1"/>
    <col min="775" max="775" width="10" style="26" customWidth="1"/>
    <col min="776" max="776" width="6.6640625" style="26" customWidth="1"/>
    <col min="777" max="778" width="6.44140625" style="26" bestFit="1" customWidth="1"/>
    <col min="779" max="779" width="9" style="26"/>
    <col min="780" max="785" width="10.109375" style="26" customWidth="1"/>
    <col min="786" max="1024" width="9" style="26"/>
    <col min="1025" max="1026" width="6" style="26" bestFit="1" customWidth="1"/>
    <col min="1027" max="1028" width="6.6640625" style="26" customWidth="1"/>
    <col min="1029" max="1030" width="6" style="26" bestFit="1" customWidth="1"/>
    <col min="1031" max="1031" width="10" style="26" customWidth="1"/>
    <col min="1032" max="1032" width="6.6640625" style="26" customWidth="1"/>
    <col min="1033" max="1034" width="6.44140625" style="26" bestFit="1" customWidth="1"/>
    <col min="1035" max="1035" width="9" style="26"/>
    <col min="1036" max="1041" width="10.109375" style="26" customWidth="1"/>
    <col min="1042" max="1280" width="9" style="26"/>
    <col min="1281" max="1282" width="6" style="26" bestFit="1" customWidth="1"/>
    <col min="1283" max="1284" width="6.6640625" style="26" customWidth="1"/>
    <col min="1285" max="1286" width="6" style="26" bestFit="1" customWidth="1"/>
    <col min="1287" max="1287" width="10" style="26" customWidth="1"/>
    <col min="1288" max="1288" width="6.6640625" style="26" customWidth="1"/>
    <col min="1289" max="1290" width="6.44140625" style="26" bestFit="1" customWidth="1"/>
    <col min="1291" max="1291" width="9" style="26"/>
    <col min="1292" max="1297" width="10.109375" style="26" customWidth="1"/>
    <col min="1298" max="1536" width="9" style="26"/>
    <col min="1537" max="1538" width="6" style="26" bestFit="1" customWidth="1"/>
    <col min="1539" max="1540" width="6.6640625" style="26" customWidth="1"/>
    <col min="1541" max="1542" width="6" style="26" bestFit="1" customWidth="1"/>
    <col min="1543" max="1543" width="10" style="26" customWidth="1"/>
    <col min="1544" max="1544" width="6.6640625" style="26" customWidth="1"/>
    <col min="1545" max="1546" width="6.44140625" style="26" bestFit="1" customWidth="1"/>
    <col min="1547" max="1547" width="9" style="26"/>
    <col min="1548" max="1553" width="10.109375" style="26" customWidth="1"/>
    <col min="1554" max="1792" width="9" style="26"/>
    <col min="1793" max="1794" width="6" style="26" bestFit="1" customWidth="1"/>
    <col min="1795" max="1796" width="6.6640625" style="26" customWidth="1"/>
    <col min="1797" max="1798" width="6" style="26" bestFit="1" customWidth="1"/>
    <col min="1799" max="1799" width="10" style="26" customWidth="1"/>
    <col min="1800" max="1800" width="6.6640625" style="26" customWidth="1"/>
    <col min="1801" max="1802" width="6.44140625" style="26" bestFit="1" customWidth="1"/>
    <col min="1803" max="1803" width="9" style="26"/>
    <col min="1804" max="1809" width="10.109375" style="26" customWidth="1"/>
    <col min="1810" max="2048" width="9" style="26"/>
    <col min="2049" max="2050" width="6" style="26" bestFit="1" customWidth="1"/>
    <col min="2051" max="2052" width="6.6640625" style="26" customWidth="1"/>
    <col min="2053" max="2054" width="6" style="26" bestFit="1" customWidth="1"/>
    <col min="2055" max="2055" width="10" style="26" customWidth="1"/>
    <col min="2056" max="2056" width="6.6640625" style="26" customWidth="1"/>
    <col min="2057" max="2058" width="6.44140625" style="26" bestFit="1" customWidth="1"/>
    <col min="2059" max="2059" width="9" style="26"/>
    <col min="2060" max="2065" width="10.109375" style="26" customWidth="1"/>
    <col min="2066" max="2304" width="9" style="26"/>
    <col min="2305" max="2306" width="6" style="26" bestFit="1" customWidth="1"/>
    <col min="2307" max="2308" width="6.6640625" style="26" customWidth="1"/>
    <col min="2309" max="2310" width="6" style="26" bestFit="1" customWidth="1"/>
    <col min="2311" max="2311" width="10" style="26" customWidth="1"/>
    <col min="2312" max="2312" width="6.6640625" style="26" customWidth="1"/>
    <col min="2313" max="2314" width="6.44140625" style="26" bestFit="1" customWidth="1"/>
    <col min="2315" max="2315" width="9" style="26"/>
    <col min="2316" max="2321" width="10.109375" style="26" customWidth="1"/>
    <col min="2322" max="2560" width="9" style="26"/>
    <col min="2561" max="2562" width="6" style="26" bestFit="1" customWidth="1"/>
    <col min="2563" max="2564" width="6.6640625" style="26" customWidth="1"/>
    <col min="2565" max="2566" width="6" style="26" bestFit="1" customWidth="1"/>
    <col min="2567" max="2567" width="10" style="26" customWidth="1"/>
    <col min="2568" max="2568" width="6.6640625" style="26" customWidth="1"/>
    <col min="2569" max="2570" width="6.44140625" style="26" bestFit="1" customWidth="1"/>
    <col min="2571" max="2571" width="9" style="26"/>
    <col min="2572" max="2577" width="10.109375" style="26" customWidth="1"/>
    <col min="2578" max="2816" width="9" style="26"/>
    <col min="2817" max="2818" width="6" style="26" bestFit="1" customWidth="1"/>
    <col min="2819" max="2820" width="6.6640625" style="26" customWidth="1"/>
    <col min="2821" max="2822" width="6" style="26" bestFit="1" customWidth="1"/>
    <col min="2823" max="2823" width="10" style="26" customWidth="1"/>
    <col min="2824" max="2824" width="6.6640625" style="26" customWidth="1"/>
    <col min="2825" max="2826" width="6.44140625" style="26" bestFit="1" customWidth="1"/>
    <col min="2827" max="2827" width="9" style="26"/>
    <col min="2828" max="2833" width="10.109375" style="26" customWidth="1"/>
    <col min="2834" max="3072" width="9" style="26"/>
    <col min="3073" max="3074" width="6" style="26" bestFit="1" customWidth="1"/>
    <col min="3075" max="3076" width="6.6640625" style="26" customWidth="1"/>
    <col min="3077" max="3078" width="6" style="26" bestFit="1" customWidth="1"/>
    <col min="3079" max="3079" width="10" style="26" customWidth="1"/>
    <col min="3080" max="3080" width="6.6640625" style="26" customWidth="1"/>
    <col min="3081" max="3082" width="6.44140625" style="26" bestFit="1" customWidth="1"/>
    <col min="3083" max="3083" width="9" style="26"/>
    <col min="3084" max="3089" width="10.109375" style="26" customWidth="1"/>
    <col min="3090" max="3328" width="9" style="26"/>
    <col min="3329" max="3330" width="6" style="26" bestFit="1" customWidth="1"/>
    <col min="3331" max="3332" width="6.6640625" style="26" customWidth="1"/>
    <col min="3333" max="3334" width="6" style="26" bestFit="1" customWidth="1"/>
    <col min="3335" max="3335" width="10" style="26" customWidth="1"/>
    <col min="3336" max="3336" width="6.6640625" style="26" customWidth="1"/>
    <col min="3337" max="3338" width="6.44140625" style="26" bestFit="1" customWidth="1"/>
    <col min="3339" max="3339" width="9" style="26"/>
    <col min="3340" max="3345" width="10.109375" style="26" customWidth="1"/>
    <col min="3346" max="3584" width="9" style="26"/>
    <col min="3585" max="3586" width="6" style="26" bestFit="1" customWidth="1"/>
    <col min="3587" max="3588" width="6.6640625" style="26" customWidth="1"/>
    <col min="3589" max="3590" width="6" style="26" bestFit="1" customWidth="1"/>
    <col min="3591" max="3591" width="10" style="26" customWidth="1"/>
    <col min="3592" max="3592" width="6.6640625" style="26" customWidth="1"/>
    <col min="3593" max="3594" width="6.44140625" style="26" bestFit="1" customWidth="1"/>
    <col min="3595" max="3595" width="9" style="26"/>
    <col min="3596" max="3601" width="10.109375" style="26" customWidth="1"/>
    <col min="3602" max="3840" width="9" style="26"/>
    <col min="3841" max="3842" width="6" style="26" bestFit="1" customWidth="1"/>
    <col min="3843" max="3844" width="6.6640625" style="26" customWidth="1"/>
    <col min="3845" max="3846" width="6" style="26" bestFit="1" customWidth="1"/>
    <col min="3847" max="3847" width="10" style="26" customWidth="1"/>
    <col min="3848" max="3848" width="6.6640625" style="26" customWidth="1"/>
    <col min="3849" max="3850" width="6.44140625" style="26" bestFit="1" customWidth="1"/>
    <col min="3851" max="3851" width="9" style="26"/>
    <col min="3852" max="3857" width="10.109375" style="26" customWidth="1"/>
    <col min="3858" max="4096" width="9" style="26"/>
    <col min="4097" max="4098" width="6" style="26" bestFit="1" customWidth="1"/>
    <col min="4099" max="4100" width="6.6640625" style="26" customWidth="1"/>
    <col min="4101" max="4102" width="6" style="26" bestFit="1" customWidth="1"/>
    <col min="4103" max="4103" width="10" style="26" customWidth="1"/>
    <col min="4104" max="4104" width="6.6640625" style="26" customWidth="1"/>
    <col min="4105" max="4106" width="6.44140625" style="26" bestFit="1" customWidth="1"/>
    <col min="4107" max="4107" width="9" style="26"/>
    <col min="4108" max="4113" width="10.109375" style="26" customWidth="1"/>
    <col min="4114" max="4352" width="9" style="26"/>
    <col min="4353" max="4354" width="6" style="26" bestFit="1" customWidth="1"/>
    <col min="4355" max="4356" width="6.6640625" style="26" customWidth="1"/>
    <col min="4357" max="4358" width="6" style="26" bestFit="1" customWidth="1"/>
    <col min="4359" max="4359" width="10" style="26" customWidth="1"/>
    <col min="4360" max="4360" width="6.6640625" style="26" customWidth="1"/>
    <col min="4361" max="4362" width="6.44140625" style="26" bestFit="1" customWidth="1"/>
    <col min="4363" max="4363" width="9" style="26"/>
    <col min="4364" max="4369" width="10.109375" style="26" customWidth="1"/>
    <col min="4370" max="4608" width="9" style="26"/>
    <col min="4609" max="4610" width="6" style="26" bestFit="1" customWidth="1"/>
    <col min="4611" max="4612" width="6.6640625" style="26" customWidth="1"/>
    <col min="4613" max="4614" width="6" style="26" bestFit="1" customWidth="1"/>
    <col min="4615" max="4615" width="10" style="26" customWidth="1"/>
    <col min="4616" max="4616" width="6.6640625" style="26" customWidth="1"/>
    <col min="4617" max="4618" width="6.44140625" style="26" bestFit="1" customWidth="1"/>
    <col min="4619" max="4619" width="9" style="26"/>
    <col min="4620" max="4625" width="10.109375" style="26" customWidth="1"/>
    <col min="4626" max="4864" width="9" style="26"/>
    <col min="4865" max="4866" width="6" style="26" bestFit="1" customWidth="1"/>
    <col min="4867" max="4868" width="6.6640625" style="26" customWidth="1"/>
    <col min="4869" max="4870" width="6" style="26" bestFit="1" customWidth="1"/>
    <col min="4871" max="4871" width="10" style="26" customWidth="1"/>
    <col min="4872" max="4872" width="6.6640625" style="26" customWidth="1"/>
    <col min="4873" max="4874" width="6.44140625" style="26" bestFit="1" customWidth="1"/>
    <col min="4875" max="4875" width="9" style="26"/>
    <col min="4876" max="4881" width="10.109375" style="26" customWidth="1"/>
    <col min="4882" max="5120" width="9" style="26"/>
    <col min="5121" max="5122" width="6" style="26" bestFit="1" customWidth="1"/>
    <col min="5123" max="5124" width="6.6640625" style="26" customWidth="1"/>
    <col min="5125" max="5126" width="6" style="26" bestFit="1" customWidth="1"/>
    <col min="5127" max="5127" width="10" style="26" customWidth="1"/>
    <col min="5128" max="5128" width="6.6640625" style="26" customWidth="1"/>
    <col min="5129" max="5130" width="6.44140625" style="26" bestFit="1" customWidth="1"/>
    <col min="5131" max="5131" width="9" style="26"/>
    <col min="5132" max="5137" width="10.109375" style="26" customWidth="1"/>
    <col min="5138" max="5376" width="9" style="26"/>
    <col min="5377" max="5378" width="6" style="26" bestFit="1" customWidth="1"/>
    <col min="5379" max="5380" width="6.6640625" style="26" customWidth="1"/>
    <col min="5381" max="5382" width="6" style="26" bestFit="1" customWidth="1"/>
    <col min="5383" max="5383" width="10" style="26" customWidth="1"/>
    <col min="5384" max="5384" width="6.6640625" style="26" customWidth="1"/>
    <col min="5385" max="5386" width="6.44140625" style="26" bestFit="1" customWidth="1"/>
    <col min="5387" max="5387" width="9" style="26"/>
    <col min="5388" max="5393" width="10.109375" style="26" customWidth="1"/>
    <col min="5394" max="5632" width="9" style="26"/>
    <col min="5633" max="5634" width="6" style="26" bestFit="1" customWidth="1"/>
    <col min="5635" max="5636" width="6.6640625" style="26" customWidth="1"/>
    <col min="5637" max="5638" width="6" style="26" bestFit="1" customWidth="1"/>
    <col min="5639" max="5639" width="10" style="26" customWidth="1"/>
    <col min="5640" max="5640" width="6.6640625" style="26" customWidth="1"/>
    <col min="5641" max="5642" width="6.44140625" style="26" bestFit="1" customWidth="1"/>
    <col min="5643" max="5643" width="9" style="26"/>
    <col min="5644" max="5649" width="10.109375" style="26" customWidth="1"/>
    <col min="5650" max="5888" width="9" style="26"/>
    <col min="5889" max="5890" width="6" style="26" bestFit="1" customWidth="1"/>
    <col min="5891" max="5892" width="6.6640625" style="26" customWidth="1"/>
    <col min="5893" max="5894" width="6" style="26" bestFit="1" customWidth="1"/>
    <col min="5895" max="5895" width="10" style="26" customWidth="1"/>
    <col min="5896" max="5896" width="6.6640625" style="26" customWidth="1"/>
    <col min="5897" max="5898" width="6.44140625" style="26" bestFit="1" customWidth="1"/>
    <col min="5899" max="5899" width="9" style="26"/>
    <col min="5900" max="5905" width="10.109375" style="26" customWidth="1"/>
    <col min="5906" max="6144" width="9" style="26"/>
    <col min="6145" max="6146" width="6" style="26" bestFit="1" customWidth="1"/>
    <col min="6147" max="6148" width="6.6640625" style="26" customWidth="1"/>
    <col min="6149" max="6150" width="6" style="26" bestFit="1" customWidth="1"/>
    <col min="6151" max="6151" width="10" style="26" customWidth="1"/>
    <col min="6152" max="6152" width="6.6640625" style="26" customWidth="1"/>
    <col min="6153" max="6154" width="6.44140625" style="26" bestFit="1" customWidth="1"/>
    <col min="6155" max="6155" width="9" style="26"/>
    <col min="6156" max="6161" width="10.109375" style="26" customWidth="1"/>
    <col min="6162" max="6400" width="9" style="26"/>
    <col min="6401" max="6402" width="6" style="26" bestFit="1" customWidth="1"/>
    <col min="6403" max="6404" width="6.6640625" style="26" customWidth="1"/>
    <col min="6405" max="6406" width="6" style="26" bestFit="1" customWidth="1"/>
    <col min="6407" max="6407" width="10" style="26" customWidth="1"/>
    <col min="6408" max="6408" width="6.6640625" style="26" customWidth="1"/>
    <col min="6409" max="6410" width="6.44140625" style="26" bestFit="1" customWidth="1"/>
    <col min="6411" max="6411" width="9" style="26"/>
    <col min="6412" max="6417" width="10.109375" style="26" customWidth="1"/>
    <col min="6418" max="6656" width="9" style="26"/>
    <col min="6657" max="6658" width="6" style="26" bestFit="1" customWidth="1"/>
    <col min="6659" max="6660" width="6.6640625" style="26" customWidth="1"/>
    <col min="6661" max="6662" width="6" style="26" bestFit="1" customWidth="1"/>
    <col min="6663" max="6663" width="10" style="26" customWidth="1"/>
    <col min="6664" max="6664" width="6.6640625" style="26" customWidth="1"/>
    <col min="6665" max="6666" width="6.44140625" style="26" bestFit="1" customWidth="1"/>
    <col min="6667" max="6667" width="9" style="26"/>
    <col min="6668" max="6673" width="10.109375" style="26" customWidth="1"/>
    <col min="6674" max="6912" width="9" style="26"/>
    <col min="6913" max="6914" width="6" style="26" bestFit="1" customWidth="1"/>
    <col min="6915" max="6916" width="6.6640625" style="26" customWidth="1"/>
    <col min="6917" max="6918" width="6" style="26" bestFit="1" customWidth="1"/>
    <col min="6919" max="6919" width="10" style="26" customWidth="1"/>
    <col min="6920" max="6920" width="6.6640625" style="26" customWidth="1"/>
    <col min="6921" max="6922" width="6.44140625" style="26" bestFit="1" customWidth="1"/>
    <col min="6923" max="6923" width="9" style="26"/>
    <col min="6924" max="6929" width="10.109375" style="26" customWidth="1"/>
    <col min="6930" max="7168" width="9" style="26"/>
    <col min="7169" max="7170" width="6" style="26" bestFit="1" customWidth="1"/>
    <col min="7171" max="7172" width="6.6640625" style="26" customWidth="1"/>
    <col min="7173" max="7174" width="6" style="26" bestFit="1" customWidth="1"/>
    <col min="7175" max="7175" width="10" style="26" customWidth="1"/>
    <col min="7176" max="7176" width="6.6640625" style="26" customWidth="1"/>
    <col min="7177" max="7178" width="6.44140625" style="26" bestFit="1" customWidth="1"/>
    <col min="7179" max="7179" width="9" style="26"/>
    <col min="7180" max="7185" width="10.109375" style="26" customWidth="1"/>
    <col min="7186" max="7424" width="9" style="26"/>
    <col min="7425" max="7426" width="6" style="26" bestFit="1" customWidth="1"/>
    <col min="7427" max="7428" width="6.6640625" style="26" customWidth="1"/>
    <col min="7429" max="7430" width="6" style="26" bestFit="1" customWidth="1"/>
    <col min="7431" max="7431" width="10" style="26" customWidth="1"/>
    <col min="7432" max="7432" width="6.6640625" style="26" customWidth="1"/>
    <col min="7433" max="7434" width="6.44140625" style="26" bestFit="1" customWidth="1"/>
    <col min="7435" max="7435" width="9" style="26"/>
    <col min="7436" max="7441" width="10.109375" style="26" customWidth="1"/>
    <col min="7442" max="7680" width="9" style="26"/>
    <col min="7681" max="7682" width="6" style="26" bestFit="1" customWidth="1"/>
    <col min="7683" max="7684" width="6.6640625" style="26" customWidth="1"/>
    <col min="7685" max="7686" width="6" style="26" bestFit="1" customWidth="1"/>
    <col min="7687" max="7687" width="10" style="26" customWidth="1"/>
    <col min="7688" max="7688" width="6.6640625" style="26" customWidth="1"/>
    <col min="7689" max="7690" width="6.44140625" style="26" bestFit="1" customWidth="1"/>
    <col min="7691" max="7691" width="9" style="26"/>
    <col min="7692" max="7697" width="10.109375" style="26" customWidth="1"/>
    <col min="7698" max="7936" width="9" style="26"/>
    <col min="7937" max="7938" width="6" style="26" bestFit="1" customWidth="1"/>
    <col min="7939" max="7940" width="6.6640625" style="26" customWidth="1"/>
    <col min="7941" max="7942" width="6" style="26" bestFit="1" customWidth="1"/>
    <col min="7943" max="7943" width="10" style="26" customWidth="1"/>
    <col min="7944" max="7944" width="6.6640625" style="26" customWidth="1"/>
    <col min="7945" max="7946" width="6.44140625" style="26" bestFit="1" customWidth="1"/>
    <col min="7947" max="7947" width="9" style="26"/>
    <col min="7948" max="7953" width="10.109375" style="26" customWidth="1"/>
    <col min="7954" max="8192" width="9" style="26"/>
    <col min="8193" max="8194" width="6" style="26" bestFit="1" customWidth="1"/>
    <col min="8195" max="8196" width="6.6640625" style="26" customWidth="1"/>
    <col min="8197" max="8198" width="6" style="26" bestFit="1" customWidth="1"/>
    <col min="8199" max="8199" width="10" style="26" customWidth="1"/>
    <col min="8200" max="8200" width="6.6640625" style="26" customWidth="1"/>
    <col min="8201" max="8202" width="6.44140625" style="26" bestFit="1" customWidth="1"/>
    <col min="8203" max="8203" width="9" style="26"/>
    <col min="8204" max="8209" width="10.109375" style="26" customWidth="1"/>
    <col min="8210" max="8448" width="9" style="26"/>
    <col min="8449" max="8450" width="6" style="26" bestFit="1" customWidth="1"/>
    <col min="8451" max="8452" width="6.6640625" style="26" customWidth="1"/>
    <col min="8453" max="8454" width="6" style="26" bestFit="1" customWidth="1"/>
    <col min="8455" max="8455" width="10" style="26" customWidth="1"/>
    <col min="8456" max="8456" width="6.6640625" style="26" customWidth="1"/>
    <col min="8457" max="8458" width="6.44140625" style="26" bestFit="1" customWidth="1"/>
    <col min="8459" max="8459" width="9" style="26"/>
    <col min="8460" max="8465" width="10.109375" style="26" customWidth="1"/>
    <col min="8466" max="8704" width="9" style="26"/>
    <col min="8705" max="8706" width="6" style="26" bestFit="1" customWidth="1"/>
    <col min="8707" max="8708" width="6.6640625" style="26" customWidth="1"/>
    <col min="8709" max="8710" width="6" style="26" bestFit="1" customWidth="1"/>
    <col min="8711" max="8711" width="10" style="26" customWidth="1"/>
    <col min="8712" max="8712" width="6.6640625" style="26" customWidth="1"/>
    <col min="8713" max="8714" width="6.44140625" style="26" bestFit="1" customWidth="1"/>
    <col min="8715" max="8715" width="9" style="26"/>
    <col min="8716" max="8721" width="10.109375" style="26" customWidth="1"/>
    <col min="8722" max="8960" width="9" style="26"/>
    <col min="8961" max="8962" width="6" style="26" bestFit="1" customWidth="1"/>
    <col min="8963" max="8964" width="6.6640625" style="26" customWidth="1"/>
    <col min="8965" max="8966" width="6" style="26" bestFit="1" customWidth="1"/>
    <col min="8967" max="8967" width="10" style="26" customWidth="1"/>
    <col min="8968" max="8968" width="6.6640625" style="26" customWidth="1"/>
    <col min="8969" max="8970" width="6.44140625" style="26" bestFit="1" customWidth="1"/>
    <col min="8971" max="8971" width="9" style="26"/>
    <col min="8972" max="8977" width="10.109375" style="26" customWidth="1"/>
    <col min="8978" max="9216" width="9" style="26"/>
    <col min="9217" max="9218" width="6" style="26" bestFit="1" customWidth="1"/>
    <col min="9219" max="9220" width="6.6640625" style="26" customWidth="1"/>
    <col min="9221" max="9222" width="6" style="26" bestFit="1" customWidth="1"/>
    <col min="9223" max="9223" width="10" style="26" customWidth="1"/>
    <col min="9224" max="9224" width="6.6640625" style="26" customWidth="1"/>
    <col min="9225" max="9226" width="6.44140625" style="26" bestFit="1" customWidth="1"/>
    <col min="9227" max="9227" width="9" style="26"/>
    <col min="9228" max="9233" width="10.109375" style="26" customWidth="1"/>
    <col min="9234" max="9472" width="9" style="26"/>
    <col min="9473" max="9474" width="6" style="26" bestFit="1" customWidth="1"/>
    <col min="9475" max="9476" width="6.6640625" style="26" customWidth="1"/>
    <col min="9477" max="9478" width="6" style="26" bestFit="1" customWidth="1"/>
    <col min="9479" max="9479" width="10" style="26" customWidth="1"/>
    <col min="9480" max="9480" width="6.6640625" style="26" customWidth="1"/>
    <col min="9481" max="9482" width="6.44140625" style="26" bestFit="1" customWidth="1"/>
    <col min="9483" max="9483" width="9" style="26"/>
    <col min="9484" max="9489" width="10.109375" style="26" customWidth="1"/>
    <col min="9490" max="9728" width="9" style="26"/>
    <col min="9729" max="9730" width="6" style="26" bestFit="1" customWidth="1"/>
    <col min="9731" max="9732" width="6.6640625" style="26" customWidth="1"/>
    <col min="9733" max="9734" width="6" style="26" bestFit="1" customWidth="1"/>
    <col min="9735" max="9735" width="10" style="26" customWidth="1"/>
    <col min="9736" max="9736" width="6.6640625" style="26" customWidth="1"/>
    <col min="9737" max="9738" width="6.44140625" style="26" bestFit="1" customWidth="1"/>
    <col min="9739" max="9739" width="9" style="26"/>
    <col min="9740" max="9745" width="10.109375" style="26" customWidth="1"/>
    <col min="9746" max="9984" width="9" style="26"/>
    <col min="9985" max="9986" width="6" style="26" bestFit="1" customWidth="1"/>
    <col min="9987" max="9988" width="6.6640625" style="26" customWidth="1"/>
    <col min="9989" max="9990" width="6" style="26" bestFit="1" customWidth="1"/>
    <col min="9991" max="9991" width="10" style="26" customWidth="1"/>
    <col min="9992" max="9992" width="6.6640625" style="26" customWidth="1"/>
    <col min="9993" max="9994" width="6.44140625" style="26" bestFit="1" customWidth="1"/>
    <col min="9995" max="9995" width="9" style="26"/>
    <col min="9996" max="10001" width="10.109375" style="26" customWidth="1"/>
    <col min="10002" max="10240" width="9" style="26"/>
    <col min="10241" max="10242" width="6" style="26" bestFit="1" customWidth="1"/>
    <col min="10243" max="10244" width="6.6640625" style="26" customWidth="1"/>
    <col min="10245" max="10246" width="6" style="26" bestFit="1" customWidth="1"/>
    <col min="10247" max="10247" width="10" style="26" customWidth="1"/>
    <col min="10248" max="10248" width="6.6640625" style="26" customWidth="1"/>
    <col min="10249" max="10250" width="6.44140625" style="26" bestFit="1" customWidth="1"/>
    <col min="10251" max="10251" width="9" style="26"/>
    <col min="10252" max="10257" width="10.109375" style="26" customWidth="1"/>
    <col min="10258" max="10496" width="9" style="26"/>
    <col min="10497" max="10498" width="6" style="26" bestFit="1" customWidth="1"/>
    <col min="10499" max="10500" width="6.6640625" style="26" customWidth="1"/>
    <col min="10501" max="10502" width="6" style="26" bestFit="1" customWidth="1"/>
    <col min="10503" max="10503" width="10" style="26" customWidth="1"/>
    <col min="10504" max="10504" width="6.6640625" style="26" customWidth="1"/>
    <col min="10505" max="10506" width="6.44140625" style="26" bestFit="1" customWidth="1"/>
    <col min="10507" max="10507" width="9" style="26"/>
    <col min="10508" max="10513" width="10.109375" style="26" customWidth="1"/>
    <col min="10514" max="10752" width="9" style="26"/>
    <col min="10753" max="10754" width="6" style="26" bestFit="1" customWidth="1"/>
    <col min="10755" max="10756" width="6.6640625" style="26" customWidth="1"/>
    <col min="10757" max="10758" width="6" style="26" bestFit="1" customWidth="1"/>
    <col min="10759" max="10759" width="10" style="26" customWidth="1"/>
    <col min="10760" max="10760" width="6.6640625" style="26" customWidth="1"/>
    <col min="10761" max="10762" width="6.44140625" style="26" bestFit="1" customWidth="1"/>
    <col min="10763" max="10763" width="9" style="26"/>
    <col min="10764" max="10769" width="10.109375" style="26" customWidth="1"/>
    <col min="10770" max="11008" width="9" style="26"/>
    <col min="11009" max="11010" width="6" style="26" bestFit="1" customWidth="1"/>
    <col min="11011" max="11012" width="6.6640625" style="26" customWidth="1"/>
    <col min="11013" max="11014" width="6" style="26" bestFit="1" customWidth="1"/>
    <col min="11015" max="11015" width="10" style="26" customWidth="1"/>
    <col min="11016" max="11016" width="6.6640625" style="26" customWidth="1"/>
    <col min="11017" max="11018" width="6.44140625" style="26" bestFit="1" customWidth="1"/>
    <col min="11019" max="11019" width="9" style="26"/>
    <col min="11020" max="11025" width="10.109375" style="26" customWidth="1"/>
    <col min="11026" max="11264" width="9" style="26"/>
    <col min="11265" max="11266" width="6" style="26" bestFit="1" customWidth="1"/>
    <col min="11267" max="11268" width="6.6640625" style="26" customWidth="1"/>
    <col min="11269" max="11270" width="6" style="26" bestFit="1" customWidth="1"/>
    <col min="11271" max="11271" width="10" style="26" customWidth="1"/>
    <col min="11272" max="11272" width="6.6640625" style="26" customWidth="1"/>
    <col min="11273" max="11274" width="6.44140625" style="26" bestFit="1" customWidth="1"/>
    <col min="11275" max="11275" width="9" style="26"/>
    <col min="11276" max="11281" width="10.109375" style="26" customWidth="1"/>
    <col min="11282" max="11520" width="9" style="26"/>
    <col min="11521" max="11522" width="6" style="26" bestFit="1" customWidth="1"/>
    <col min="11523" max="11524" width="6.6640625" style="26" customWidth="1"/>
    <col min="11525" max="11526" width="6" style="26" bestFit="1" customWidth="1"/>
    <col min="11527" max="11527" width="10" style="26" customWidth="1"/>
    <col min="11528" max="11528" width="6.6640625" style="26" customWidth="1"/>
    <col min="11529" max="11530" width="6.44140625" style="26" bestFit="1" customWidth="1"/>
    <col min="11531" max="11531" width="9" style="26"/>
    <col min="11532" max="11537" width="10.109375" style="26" customWidth="1"/>
    <col min="11538" max="11776" width="9" style="26"/>
    <col min="11777" max="11778" width="6" style="26" bestFit="1" customWidth="1"/>
    <col min="11779" max="11780" width="6.6640625" style="26" customWidth="1"/>
    <col min="11781" max="11782" width="6" style="26" bestFit="1" customWidth="1"/>
    <col min="11783" max="11783" width="10" style="26" customWidth="1"/>
    <col min="11784" max="11784" width="6.6640625" style="26" customWidth="1"/>
    <col min="11785" max="11786" width="6.44140625" style="26" bestFit="1" customWidth="1"/>
    <col min="11787" max="11787" width="9" style="26"/>
    <col min="11788" max="11793" width="10.109375" style="26" customWidth="1"/>
    <col min="11794" max="12032" width="9" style="26"/>
    <col min="12033" max="12034" width="6" style="26" bestFit="1" customWidth="1"/>
    <col min="12035" max="12036" width="6.6640625" style="26" customWidth="1"/>
    <col min="12037" max="12038" width="6" style="26" bestFit="1" customWidth="1"/>
    <col min="12039" max="12039" width="10" style="26" customWidth="1"/>
    <col min="12040" max="12040" width="6.6640625" style="26" customWidth="1"/>
    <col min="12041" max="12042" width="6.44140625" style="26" bestFit="1" customWidth="1"/>
    <col min="12043" max="12043" width="9" style="26"/>
    <col min="12044" max="12049" width="10.109375" style="26" customWidth="1"/>
    <col min="12050" max="12288" width="9" style="26"/>
    <col min="12289" max="12290" width="6" style="26" bestFit="1" customWidth="1"/>
    <col min="12291" max="12292" width="6.6640625" style="26" customWidth="1"/>
    <col min="12293" max="12294" width="6" style="26" bestFit="1" customWidth="1"/>
    <col min="12295" max="12295" width="10" style="26" customWidth="1"/>
    <col min="12296" max="12296" width="6.6640625" style="26" customWidth="1"/>
    <col min="12297" max="12298" width="6.44140625" style="26" bestFit="1" customWidth="1"/>
    <col min="12299" max="12299" width="9" style="26"/>
    <col min="12300" max="12305" width="10.109375" style="26" customWidth="1"/>
    <col min="12306" max="12544" width="9" style="26"/>
    <col min="12545" max="12546" width="6" style="26" bestFit="1" customWidth="1"/>
    <col min="12547" max="12548" width="6.6640625" style="26" customWidth="1"/>
    <col min="12549" max="12550" width="6" style="26" bestFit="1" customWidth="1"/>
    <col min="12551" max="12551" width="10" style="26" customWidth="1"/>
    <col min="12552" max="12552" width="6.6640625" style="26" customWidth="1"/>
    <col min="12553" max="12554" width="6.44140625" style="26" bestFit="1" customWidth="1"/>
    <col min="12555" max="12555" width="9" style="26"/>
    <col min="12556" max="12561" width="10.109375" style="26" customWidth="1"/>
    <col min="12562" max="12800" width="9" style="26"/>
    <col min="12801" max="12802" width="6" style="26" bestFit="1" customWidth="1"/>
    <col min="12803" max="12804" width="6.6640625" style="26" customWidth="1"/>
    <col min="12805" max="12806" width="6" style="26" bestFit="1" customWidth="1"/>
    <col min="12807" max="12807" width="10" style="26" customWidth="1"/>
    <col min="12808" max="12808" width="6.6640625" style="26" customWidth="1"/>
    <col min="12809" max="12810" width="6.44140625" style="26" bestFit="1" customWidth="1"/>
    <col min="12811" max="12811" width="9" style="26"/>
    <col min="12812" max="12817" width="10.109375" style="26" customWidth="1"/>
    <col min="12818" max="13056" width="9" style="26"/>
    <col min="13057" max="13058" width="6" style="26" bestFit="1" customWidth="1"/>
    <col min="13059" max="13060" width="6.6640625" style="26" customWidth="1"/>
    <col min="13061" max="13062" width="6" style="26" bestFit="1" customWidth="1"/>
    <col min="13063" max="13063" width="10" style="26" customWidth="1"/>
    <col min="13064" max="13064" width="6.6640625" style="26" customWidth="1"/>
    <col min="13065" max="13066" width="6.44140625" style="26" bestFit="1" customWidth="1"/>
    <col min="13067" max="13067" width="9" style="26"/>
    <col min="13068" max="13073" width="10.109375" style="26" customWidth="1"/>
    <col min="13074" max="13312" width="9" style="26"/>
    <col min="13313" max="13314" width="6" style="26" bestFit="1" customWidth="1"/>
    <col min="13315" max="13316" width="6.6640625" style="26" customWidth="1"/>
    <col min="13317" max="13318" width="6" style="26" bestFit="1" customWidth="1"/>
    <col min="13319" max="13319" width="10" style="26" customWidth="1"/>
    <col min="13320" max="13320" width="6.6640625" style="26" customWidth="1"/>
    <col min="13321" max="13322" width="6.44140625" style="26" bestFit="1" customWidth="1"/>
    <col min="13323" max="13323" width="9" style="26"/>
    <col min="13324" max="13329" width="10.109375" style="26" customWidth="1"/>
    <col min="13330" max="13568" width="9" style="26"/>
    <col min="13569" max="13570" width="6" style="26" bestFit="1" customWidth="1"/>
    <col min="13571" max="13572" width="6.6640625" style="26" customWidth="1"/>
    <col min="13573" max="13574" width="6" style="26" bestFit="1" customWidth="1"/>
    <col min="13575" max="13575" width="10" style="26" customWidth="1"/>
    <col min="13576" max="13576" width="6.6640625" style="26" customWidth="1"/>
    <col min="13577" max="13578" width="6.44140625" style="26" bestFit="1" customWidth="1"/>
    <col min="13579" max="13579" width="9" style="26"/>
    <col min="13580" max="13585" width="10.109375" style="26" customWidth="1"/>
    <col min="13586" max="13824" width="9" style="26"/>
    <col min="13825" max="13826" width="6" style="26" bestFit="1" customWidth="1"/>
    <col min="13827" max="13828" width="6.6640625" style="26" customWidth="1"/>
    <col min="13829" max="13830" width="6" style="26" bestFit="1" customWidth="1"/>
    <col min="13831" max="13831" width="10" style="26" customWidth="1"/>
    <col min="13832" max="13832" width="6.6640625" style="26" customWidth="1"/>
    <col min="13833" max="13834" width="6.44140625" style="26" bestFit="1" customWidth="1"/>
    <col min="13835" max="13835" width="9" style="26"/>
    <col min="13836" max="13841" width="10.109375" style="26" customWidth="1"/>
    <col min="13842" max="14080" width="9" style="26"/>
    <col min="14081" max="14082" width="6" style="26" bestFit="1" customWidth="1"/>
    <col min="14083" max="14084" width="6.6640625" style="26" customWidth="1"/>
    <col min="14085" max="14086" width="6" style="26" bestFit="1" customWidth="1"/>
    <col min="14087" max="14087" width="10" style="26" customWidth="1"/>
    <col min="14088" max="14088" width="6.6640625" style="26" customWidth="1"/>
    <col min="14089" max="14090" width="6.44140625" style="26" bestFit="1" customWidth="1"/>
    <col min="14091" max="14091" width="9" style="26"/>
    <col min="14092" max="14097" width="10.109375" style="26" customWidth="1"/>
    <col min="14098" max="14336" width="9" style="26"/>
    <col min="14337" max="14338" width="6" style="26" bestFit="1" customWidth="1"/>
    <col min="14339" max="14340" width="6.6640625" style="26" customWidth="1"/>
    <col min="14341" max="14342" width="6" style="26" bestFit="1" customWidth="1"/>
    <col min="14343" max="14343" width="10" style="26" customWidth="1"/>
    <col min="14344" max="14344" width="6.6640625" style="26" customWidth="1"/>
    <col min="14345" max="14346" width="6.44140625" style="26" bestFit="1" customWidth="1"/>
    <col min="14347" max="14347" width="9" style="26"/>
    <col min="14348" max="14353" width="10.109375" style="26" customWidth="1"/>
    <col min="14354" max="14592" width="9" style="26"/>
    <col min="14593" max="14594" width="6" style="26" bestFit="1" customWidth="1"/>
    <col min="14595" max="14596" width="6.6640625" style="26" customWidth="1"/>
    <col min="14597" max="14598" width="6" style="26" bestFit="1" customWidth="1"/>
    <col min="14599" max="14599" width="10" style="26" customWidth="1"/>
    <col min="14600" max="14600" width="6.6640625" style="26" customWidth="1"/>
    <col min="14601" max="14602" width="6.44140625" style="26" bestFit="1" customWidth="1"/>
    <col min="14603" max="14603" width="9" style="26"/>
    <col min="14604" max="14609" width="10.109375" style="26" customWidth="1"/>
    <col min="14610" max="14848" width="9" style="26"/>
    <col min="14849" max="14850" width="6" style="26" bestFit="1" customWidth="1"/>
    <col min="14851" max="14852" width="6.6640625" style="26" customWidth="1"/>
    <col min="14853" max="14854" width="6" style="26" bestFit="1" customWidth="1"/>
    <col min="14855" max="14855" width="10" style="26" customWidth="1"/>
    <col min="14856" max="14856" width="6.6640625" style="26" customWidth="1"/>
    <col min="14857" max="14858" width="6.44140625" style="26" bestFit="1" customWidth="1"/>
    <col min="14859" max="14859" width="9" style="26"/>
    <col min="14860" max="14865" width="10.109375" style="26" customWidth="1"/>
    <col min="14866" max="15104" width="9" style="26"/>
    <col min="15105" max="15106" width="6" style="26" bestFit="1" customWidth="1"/>
    <col min="15107" max="15108" width="6.6640625" style="26" customWidth="1"/>
    <col min="15109" max="15110" width="6" style="26" bestFit="1" customWidth="1"/>
    <col min="15111" max="15111" width="10" style="26" customWidth="1"/>
    <col min="15112" max="15112" width="6.6640625" style="26" customWidth="1"/>
    <col min="15113" max="15114" width="6.44140625" style="26" bestFit="1" customWidth="1"/>
    <col min="15115" max="15115" width="9" style="26"/>
    <col min="15116" max="15121" width="10.109375" style="26" customWidth="1"/>
    <col min="15122" max="15360" width="9" style="26"/>
    <col min="15361" max="15362" width="6" style="26" bestFit="1" customWidth="1"/>
    <col min="15363" max="15364" width="6.6640625" style="26" customWidth="1"/>
    <col min="15365" max="15366" width="6" style="26" bestFit="1" customWidth="1"/>
    <col min="15367" max="15367" width="10" style="26" customWidth="1"/>
    <col min="15368" max="15368" width="6.6640625" style="26" customWidth="1"/>
    <col min="15369" max="15370" width="6.44140625" style="26" bestFit="1" customWidth="1"/>
    <col min="15371" max="15371" width="9" style="26"/>
    <col min="15372" max="15377" width="10.109375" style="26" customWidth="1"/>
    <col min="15378" max="15616" width="9" style="26"/>
    <col min="15617" max="15618" width="6" style="26" bestFit="1" customWidth="1"/>
    <col min="15619" max="15620" width="6.6640625" style="26" customWidth="1"/>
    <col min="15621" max="15622" width="6" style="26" bestFit="1" customWidth="1"/>
    <col min="15623" max="15623" width="10" style="26" customWidth="1"/>
    <col min="15624" max="15624" width="6.6640625" style="26" customWidth="1"/>
    <col min="15625" max="15626" width="6.44140625" style="26" bestFit="1" customWidth="1"/>
    <col min="15627" max="15627" width="9" style="26"/>
    <col min="15628" max="15633" width="10.109375" style="26" customWidth="1"/>
    <col min="15634" max="15872" width="9" style="26"/>
    <col min="15873" max="15874" width="6" style="26" bestFit="1" customWidth="1"/>
    <col min="15875" max="15876" width="6.6640625" style="26" customWidth="1"/>
    <col min="15877" max="15878" width="6" style="26" bestFit="1" customWidth="1"/>
    <col min="15879" max="15879" width="10" style="26" customWidth="1"/>
    <col min="15880" max="15880" width="6.6640625" style="26" customWidth="1"/>
    <col min="15881" max="15882" width="6.44140625" style="26" bestFit="1" customWidth="1"/>
    <col min="15883" max="15883" width="9" style="26"/>
    <col min="15884" max="15889" width="10.109375" style="26" customWidth="1"/>
    <col min="15890" max="16128" width="9" style="26"/>
    <col min="16129" max="16130" width="6" style="26" bestFit="1" customWidth="1"/>
    <col min="16131" max="16132" width="6.6640625" style="26" customWidth="1"/>
    <col min="16133" max="16134" width="6" style="26" bestFit="1" customWidth="1"/>
    <col min="16135" max="16135" width="10" style="26" customWidth="1"/>
    <col min="16136" max="16136" width="6.6640625" style="26" customWidth="1"/>
    <col min="16137" max="16138" width="6.44140625" style="26" bestFit="1" customWidth="1"/>
    <col min="16139" max="16139" width="9" style="26"/>
    <col min="16140" max="16145" width="10.109375" style="26" customWidth="1"/>
    <col min="16146" max="16384" width="9" style="26"/>
  </cols>
  <sheetData>
    <row r="1" spans="1:17" ht="48.6">
      <c r="A1" s="21" t="s">
        <v>21</v>
      </c>
      <c r="B1" s="22" t="s">
        <v>41</v>
      </c>
      <c r="C1" s="22" t="s">
        <v>42</v>
      </c>
      <c r="D1" s="22" t="s">
        <v>43</v>
      </c>
      <c r="E1" s="22" t="s">
        <v>1031</v>
      </c>
      <c r="F1" s="22" t="s">
        <v>45</v>
      </c>
      <c r="G1" s="55" t="s">
        <v>46</v>
      </c>
      <c r="H1" s="22" t="s">
        <v>1032</v>
      </c>
      <c r="I1" s="56" t="s">
        <v>47</v>
      </c>
      <c r="J1" s="56" t="s">
        <v>1033</v>
      </c>
    </row>
    <row r="2" spans="1:17">
      <c r="A2" s="27" t="s">
        <v>48</v>
      </c>
      <c r="B2" s="28">
        <v>2</v>
      </c>
      <c r="C2" s="28">
        <v>3</v>
      </c>
      <c r="D2" s="28">
        <v>1</v>
      </c>
      <c r="E2" s="29">
        <v>1</v>
      </c>
      <c r="F2" s="29">
        <v>1</v>
      </c>
      <c r="G2" s="59">
        <v>120</v>
      </c>
      <c r="H2" s="28">
        <f>IF(G2&lt;=30,1,IF(G2&lt;=60,2,IF(G2&lt;=90,3,IF(G2&lt;=120,4,IF(G2&lt;=150,5,IF(G2&lt;=180,6,IF(G2&lt;=210,7,8)))))))</f>
        <v>4</v>
      </c>
      <c r="I2" s="60">
        <v>28000</v>
      </c>
      <c r="J2" s="60">
        <f>IF(I2&lt;=30000,1,IF(I2&lt;=40000,2,IF(I2&lt;=50000,3,IF(I2&lt;=60000,4,5))))</f>
        <v>1</v>
      </c>
      <c r="L2" s="57" t="s">
        <v>49</v>
      </c>
      <c r="M2" s="57" t="s">
        <v>50</v>
      </c>
      <c r="O2" s="58" t="s">
        <v>73</v>
      </c>
      <c r="P2" s="58" t="s">
        <v>50</v>
      </c>
    </row>
    <row r="3" spans="1:17">
      <c r="A3" s="27" t="s">
        <v>52</v>
      </c>
      <c r="B3" s="28">
        <v>1</v>
      </c>
      <c r="C3" s="28">
        <v>6</v>
      </c>
      <c r="D3" s="28">
        <v>2</v>
      </c>
      <c r="E3" s="29">
        <v>2</v>
      </c>
      <c r="F3" s="29">
        <v>2</v>
      </c>
      <c r="G3" s="59">
        <v>10</v>
      </c>
      <c r="H3" s="28">
        <f t="shared" ref="H3:H66" si="0">IF(G3&lt;=30,1,IF(G3&lt;=60,2,IF(G3&lt;=90,3,IF(G3&lt;=120,4,IF(G3&lt;=150,5,IF(G3&lt;=180,6,IF(G3&lt;=210,7,8)))))))</f>
        <v>1</v>
      </c>
      <c r="I3" s="60">
        <v>30000</v>
      </c>
      <c r="J3" s="60">
        <f t="shared" ref="J3:J66" si="1">IF(I3&lt;=30000,1,IF(I3&lt;=40000,2,IF(I3&lt;=50000,3,IF(I3&lt;=60000,4,5))))</f>
        <v>1</v>
      </c>
      <c r="L3" s="61" t="s">
        <v>53</v>
      </c>
      <c r="M3" s="61">
        <v>1</v>
      </c>
      <c r="O3" s="62" t="s">
        <v>76</v>
      </c>
      <c r="P3" s="62">
        <v>1</v>
      </c>
    </row>
    <row r="4" spans="1:17">
      <c r="A4" s="27" t="s">
        <v>55</v>
      </c>
      <c r="B4" s="28">
        <v>2</v>
      </c>
      <c r="C4" s="28">
        <v>1</v>
      </c>
      <c r="D4" s="28">
        <v>1</v>
      </c>
      <c r="E4" s="29">
        <v>1</v>
      </c>
      <c r="F4" s="29">
        <v>1</v>
      </c>
      <c r="G4" s="59">
        <v>0</v>
      </c>
      <c r="H4" s="28">
        <f t="shared" si="0"/>
        <v>1</v>
      </c>
      <c r="I4" s="60">
        <v>26000</v>
      </c>
      <c r="J4" s="60">
        <f t="shared" si="1"/>
        <v>1</v>
      </c>
      <c r="L4" s="61" t="s">
        <v>56</v>
      </c>
      <c r="M4" s="61">
        <v>2</v>
      </c>
      <c r="O4" s="62" t="s">
        <v>79</v>
      </c>
      <c r="P4" s="62">
        <v>2</v>
      </c>
    </row>
    <row r="5" spans="1:17">
      <c r="A5" s="27" t="s">
        <v>58</v>
      </c>
      <c r="B5" s="28">
        <v>1</v>
      </c>
      <c r="C5" s="28">
        <v>2</v>
      </c>
      <c r="D5" s="28">
        <v>4</v>
      </c>
      <c r="E5" s="29">
        <v>2</v>
      </c>
      <c r="F5" s="29">
        <v>2</v>
      </c>
      <c r="G5" s="59">
        <v>120</v>
      </c>
      <c r="H5" s="28">
        <f t="shared" si="0"/>
        <v>4</v>
      </c>
      <c r="I5" s="60">
        <v>32000</v>
      </c>
      <c r="J5" s="60">
        <f t="shared" si="1"/>
        <v>2</v>
      </c>
      <c r="L5" s="61" t="s">
        <v>59</v>
      </c>
      <c r="M5" s="61">
        <v>3</v>
      </c>
      <c r="O5" s="62" t="s">
        <v>82</v>
      </c>
      <c r="P5" s="62">
        <v>3</v>
      </c>
    </row>
    <row r="6" spans="1:17">
      <c r="A6" s="27" t="s">
        <v>60</v>
      </c>
      <c r="B6" s="28">
        <v>1</v>
      </c>
      <c r="C6" s="28">
        <v>1</v>
      </c>
      <c r="D6" s="28">
        <v>3</v>
      </c>
      <c r="E6" s="29">
        <v>1</v>
      </c>
      <c r="F6" s="29">
        <v>2</v>
      </c>
      <c r="G6" s="59">
        <v>120</v>
      </c>
      <c r="H6" s="28">
        <f t="shared" si="0"/>
        <v>4</v>
      </c>
      <c r="I6" s="60">
        <v>45000</v>
      </c>
      <c r="J6" s="60">
        <f t="shared" si="1"/>
        <v>3</v>
      </c>
      <c r="L6" s="61" t="s">
        <v>61</v>
      </c>
      <c r="M6" s="61">
        <v>4</v>
      </c>
      <c r="O6" s="62" t="s">
        <v>85</v>
      </c>
      <c r="P6" s="62">
        <v>4</v>
      </c>
    </row>
    <row r="7" spans="1:17">
      <c r="A7" s="27" t="s">
        <v>63</v>
      </c>
      <c r="B7" s="28">
        <v>1</v>
      </c>
      <c r="C7" s="28">
        <v>6</v>
      </c>
      <c r="D7" s="28">
        <v>1</v>
      </c>
      <c r="E7" s="29">
        <v>2</v>
      </c>
      <c r="F7" s="29">
        <v>3</v>
      </c>
      <c r="G7" s="59">
        <v>15</v>
      </c>
      <c r="H7" s="28">
        <f t="shared" si="0"/>
        <v>1</v>
      </c>
      <c r="I7" s="60">
        <v>54000</v>
      </c>
      <c r="J7" s="60">
        <f t="shared" si="1"/>
        <v>4</v>
      </c>
      <c r="L7" s="61" t="s">
        <v>64</v>
      </c>
      <c r="M7" s="61">
        <v>5</v>
      </c>
    </row>
    <row r="8" spans="1:17">
      <c r="A8" s="27" t="s">
        <v>66</v>
      </c>
      <c r="B8" s="28">
        <v>2</v>
      </c>
      <c r="C8" s="28">
        <v>3</v>
      </c>
      <c r="D8" s="28">
        <v>1</v>
      </c>
      <c r="E8" s="29">
        <v>1</v>
      </c>
      <c r="F8" s="29">
        <v>1</v>
      </c>
      <c r="G8" s="59">
        <v>150</v>
      </c>
      <c r="H8" s="28">
        <f t="shared" si="0"/>
        <v>5</v>
      </c>
      <c r="I8" s="60">
        <v>31000</v>
      </c>
      <c r="J8" s="60">
        <f t="shared" si="1"/>
        <v>2</v>
      </c>
      <c r="L8" s="61" t="s">
        <v>67</v>
      </c>
      <c r="M8" s="61">
        <v>6</v>
      </c>
    </row>
    <row r="9" spans="1:17">
      <c r="A9" s="27" t="s">
        <v>69</v>
      </c>
      <c r="B9" s="28">
        <v>2</v>
      </c>
      <c r="C9" s="28">
        <v>1</v>
      </c>
      <c r="D9" s="28">
        <v>1</v>
      </c>
      <c r="E9" s="29">
        <v>3</v>
      </c>
      <c r="F9" s="29">
        <v>3</v>
      </c>
      <c r="G9" s="59">
        <v>30</v>
      </c>
      <c r="H9" s="28">
        <f t="shared" si="0"/>
        <v>1</v>
      </c>
      <c r="I9" s="60">
        <v>62000</v>
      </c>
      <c r="J9" s="60">
        <f t="shared" si="1"/>
        <v>5</v>
      </c>
    </row>
    <row r="10" spans="1:17">
      <c r="A10" s="27" t="s">
        <v>71</v>
      </c>
      <c r="B10" s="28">
        <v>2</v>
      </c>
      <c r="C10" s="28">
        <v>6</v>
      </c>
      <c r="D10" s="28">
        <v>3</v>
      </c>
      <c r="E10" s="29">
        <v>3</v>
      </c>
      <c r="F10" s="29">
        <v>3</v>
      </c>
      <c r="G10" s="59">
        <v>0</v>
      </c>
      <c r="H10" s="28">
        <f t="shared" si="0"/>
        <v>1</v>
      </c>
      <c r="I10" s="60">
        <v>55000</v>
      </c>
      <c r="J10" s="60">
        <f t="shared" si="1"/>
        <v>4</v>
      </c>
      <c r="L10" s="26"/>
      <c r="M10" s="26"/>
      <c r="N10" s="26"/>
      <c r="O10" s="26"/>
      <c r="P10" s="26"/>
      <c r="Q10" s="26"/>
    </row>
    <row r="11" spans="1:17">
      <c r="A11" s="27" t="s">
        <v>72</v>
      </c>
      <c r="B11" s="28">
        <v>2</v>
      </c>
      <c r="C11" s="28">
        <v>2</v>
      </c>
      <c r="D11" s="28">
        <v>4</v>
      </c>
      <c r="E11" s="29">
        <v>2</v>
      </c>
      <c r="F11" s="29">
        <v>2</v>
      </c>
      <c r="G11" s="59">
        <v>0</v>
      </c>
      <c r="H11" s="28">
        <f t="shared" si="0"/>
        <v>1</v>
      </c>
      <c r="I11" s="60">
        <v>38000</v>
      </c>
      <c r="J11" s="60">
        <f t="shared" si="1"/>
        <v>2</v>
      </c>
      <c r="L11" s="26"/>
      <c r="M11" s="26"/>
      <c r="N11" s="26"/>
      <c r="O11" s="26"/>
      <c r="P11" s="26"/>
      <c r="Q11" s="26"/>
    </row>
    <row r="12" spans="1:17">
      <c r="A12" s="27" t="s">
        <v>75</v>
      </c>
      <c r="B12" s="28">
        <v>2</v>
      </c>
      <c r="C12" s="28">
        <v>6</v>
      </c>
      <c r="D12" s="28">
        <v>4</v>
      </c>
      <c r="E12" s="29">
        <v>3</v>
      </c>
      <c r="F12" s="29">
        <v>2</v>
      </c>
      <c r="G12" s="59">
        <v>60</v>
      </c>
      <c r="H12" s="28">
        <f t="shared" si="0"/>
        <v>2</v>
      </c>
      <c r="I12" s="60">
        <v>37000</v>
      </c>
      <c r="J12" s="60">
        <f t="shared" si="1"/>
        <v>2</v>
      </c>
      <c r="L12" s="26"/>
      <c r="M12" s="26"/>
      <c r="N12" s="26"/>
      <c r="O12" s="26"/>
      <c r="P12" s="26"/>
      <c r="Q12" s="26"/>
    </row>
    <row r="13" spans="1:17">
      <c r="A13" s="27" t="s">
        <v>78</v>
      </c>
      <c r="B13" s="28">
        <v>2</v>
      </c>
      <c r="C13" s="28">
        <v>6</v>
      </c>
      <c r="D13" s="28">
        <v>3</v>
      </c>
      <c r="E13" s="29">
        <v>1</v>
      </c>
      <c r="F13" s="29">
        <v>2</v>
      </c>
      <c r="G13" s="59">
        <v>30</v>
      </c>
      <c r="H13" s="28">
        <f t="shared" si="0"/>
        <v>1</v>
      </c>
      <c r="I13" s="60">
        <v>30000</v>
      </c>
      <c r="J13" s="60">
        <f t="shared" si="1"/>
        <v>1</v>
      </c>
      <c r="L13" s="26"/>
      <c r="M13" s="26"/>
      <c r="N13" s="26"/>
      <c r="O13" s="26"/>
      <c r="P13" s="26"/>
      <c r="Q13" s="26"/>
    </row>
    <row r="14" spans="1:17">
      <c r="A14" s="27" t="s">
        <v>81</v>
      </c>
      <c r="B14" s="28">
        <v>2</v>
      </c>
      <c r="C14" s="28">
        <v>2</v>
      </c>
      <c r="D14" s="28">
        <v>1</v>
      </c>
      <c r="E14" s="29">
        <v>1</v>
      </c>
      <c r="F14" s="29">
        <v>3</v>
      </c>
      <c r="G14" s="59">
        <v>120</v>
      </c>
      <c r="H14" s="28">
        <f t="shared" si="0"/>
        <v>4</v>
      </c>
      <c r="I14" s="60">
        <v>28500</v>
      </c>
      <c r="J14" s="60">
        <f t="shared" si="1"/>
        <v>1</v>
      </c>
      <c r="L14" s="26"/>
      <c r="M14" s="26"/>
      <c r="N14" s="26"/>
      <c r="O14" s="26"/>
      <c r="P14" s="26"/>
      <c r="Q14" s="26"/>
    </row>
    <row r="15" spans="1:17">
      <c r="A15" s="27" t="s">
        <v>84</v>
      </c>
      <c r="B15" s="28">
        <v>1</v>
      </c>
      <c r="C15" s="28">
        <v>6</v>
      </c>
      <c r="D15" s="28">
        <v>3</v>
      </c>
      <c r="E15" s="29">
        <v>3</v>
      </c>
      <c r="F15" s="29">
        <v>1</v>
      </c>
      <c r="G15" s="59">
        <v>120</v>
      </c>
      <c r="H15" s="28">
        <f t="shared" si="0"/>
        <v>4</v>
      </c>
      <c r="I15" s="60">
        <v>50500</v>
      </c>
      <c r="J15" s="60">
        <f t="shared" si="1"/>
        <v>4</v>
      </c>
      <c r="L15" s="26"/>
      <c r="M15" s="26"/>
      <c r="N15" s="26"/>
      <c r="O15" s="26"/>
      <c r="P15" s="26"/>
      <c r="Q15" s="26"/>
    </row>
    <row r="16" spans="1:17">
      <c r="A16" s="27" t="s">
        <v>86</v>
      </c>
      <c r="B16" s="28">
        <v>2</v>
      </c>
      <c r="C16" s="28">
        <v>6</v>
      </c>
      <c r="D16" s="28">
        <v>1</v>
      </c>
      <c r="E16" s="29">
        <v>2</v>
      </c>
      <c r="F16" s="29">
        <v>2</v>
      </c>
      <c r="G16" s="59">
        <v>120</v>
      </c>
      <c r="H16" s="28">
        <f t="shared" si="0"/>
        <v>4</v>
      </c>
      <c r="I16" s="60">
        <v>35600</v>
      </c>
      <c r="J16" s="60">
        <f t="shared" si="1"/>
        <v>2</v>
      </c>
      <c r="L16" s="26"/>
      <c r="M16" s="26"/>
      <c r="N16" s="26"/>
      <c r="O16" s="26"/>
      <c r="P16" s="26"/>
      <c r="Q16" s="26"/>
    </row>
    <row r="17" spans="1:17">
      <c r="A17" s="27" t="s">
        <v>87</v>
      </c>
      <c r="B17" s="28">
        <v>2</v>
      </c>
      <c r="C17" s="28">
        <v>6</v>
      </c>
      <c r="D17" s="28">
        <v>2</v>
      </c>
      <c r="E17" s="29">
        <v>3</v>
      </c>
      <c r="F17" s="29">
        <v>3</v>
      </c>
      <c r="G17" s="59">
        <v>0</v>
      </c>
      <c r="H17" s="28">
        <f t="shared" si="0"/>
        <v>1</v>
      </c>
      <c r="I17" s="60">
        <v>61500</v>
      </c>
      <c r="J17" s="60">
        <f t="shared" si="1"/>
        <v>5</v>
      </c>
      <c r="L17" s="26"/>
      <c r="M17" s="26"/>
      <c r="N17" s="26"/>
      <c r="O17" s="26"/>
      <c r="P17" s="26"/>
      <c r="Q17" s="26"/>
    </row>
    <row r="18" spans="1:17">
      <c r="A18" s="27" t="s">
        <v>88</v>
      </c>
      <c r="B18" s="28">
        <v>1</v>
      </c>
      <c r="C18" s="28">
        <v>6</v>
      </c>
      <c r="D18" s="28">
        <v>3</v>
      </c>
      <c r="E18" s="29">
        <v>3</v>
      </c>
      <c r="F18" s="29">
        <v>3</v>
      </c>
      <c r="G18" s="59">
        <v>60</v>
      </c>
      <c r="H18" s="28">
        <f t="shared" si="0"/>
        <v>2</v>
      </c>
      <c r="I18" s="60">
        <v>60500</v>
      </c>
      <c r="J18" s="60">
        <f t="shared" si="1"/>
        <v>5</v>
      </c>
      <c r="L18" s="26"/>
      <c r="M18" s="26"/>
      <c r="N18" s="26"/>
      <c r="O18" s="26"/>
      <c r="P18" s="26"/>
      <c r="Q18" s="26"/>
    </row>
    <row r="19" spans="1:17">
      <c r="A19" s="27" t="s">
        <v>90</v>
      </c>
      <c r="B19" s="28">
        <v>2</v>
      </c>
      <c r="C19" s="28">
        <v>4</v>
      </c>
      <c r="D19" s="28">
        <v>1</v>
      </c>
      <c r="E19" s="29">
        <v>1</v>
      </c>
      <c r="F19" s="29">
        <v>1</v>
      </c>
      <c r="G19" s="59">
        <v>60</v>
      </c>
      <c r="H19" s="28">
        <f t="shared" si="0"/>
        <v>2</v>
      </c>
      <c r="I19" s="60">
        <v>25000</v>
      </c>
      <c r="J19" s="60">
        <f t="shared" si="1"/>
        <v>1</v>
      </c>
      <c r="L19" s="26"/>
      <c r="M19" s="26"/>
      <c r="N19" s="26"/>
      <c r="O19" s="26"/>
      <c r="P19" s="26"/>
      <c r="Q19" s="26"/>
    </row>
    <row r="20" spans="1:17">
      <c r="A20" s="27" t="s">
        <v>92</v>
      </c>
      <c r="B20" s="28">
        <v>2</v>
      </c>
      <c r="C20" s="28">
        <v>6</v>
      </c>
      <c r="D20" s="28">
        <v>2</v>
      </c>
      <c r="E20" s="29">
        <v>3</v>
      </c>
      <c r="F20" s="29">
        <v>3</v>
      </c>
      <c r="G20" s="59">
        <v>60</v>
      </c>
      <c r="H20" s="28">
        <f t="shared" si="0"/>
        <v>2</v>
      </c>
      <c r="I20" s="60">
        <v>38000</v>
      </c>
      <c r="J20" s="60">
        <f t="shared" si="1"/>
        <v>2</v>
      </c>
      <c r="L20" s="68"/>
      <c r="M20" s="69"/>
      <c r="N20" s="69"/>
      <c r="O20" s="69"/>
      <c r="P20" s="69"/>
      <c r="Q20" s="69"/>
    </row>
    <row r="21" spans="1:17">
      <c r="A21" s="27" t="s">
        <v>94</v>
      </c>
      <c r="B21" s="28">
        <v>2</v>
      </c>
      <c r="C21" s="28">
        <v>6</v>
      </c>
      <c r="D21" s="28">
        <v>1</v>
      </c>
      <c r="E21" s="29">
        <v>3</v>
      </c>
      <c r="F21" s="29">
        <v>3</v>
      </c>
      <c r="G21" s="59">
        <v>120</v>
      </c>
      <c r="H21" s="28">
        <f t="shared" si="0"/>
        <v>4</v>
      </c>
      <c r="I21" s="60">
        <v>42000</v>
      </c>
      <c r="J21" s="60">
        <f t="shared" si="1"/>
        <v>3</v>
      </c>
      <c r="L21" s="68" t="s">
        <v>1040</v>
      </c>
      <c r="M21" s="69"/>
      <c r="N21" s="69"/>
      <c r="O21" s="69"/>
      <c r="P21" s="69"/>
      <c r="Q21" s="69"/>
    </row>
    <row r="22" spans="1:17">
      <c r="A22" s="27" t="s">
        <v>96</v>
      </c>
      <c r="B22" s="28">
        <v>2</v>
      </c>
      <c r="C22" s="28">
        <v>5</v>
      </c>
      <c r="D22" s="28">
        <v>1</v>
      </c>
      <c r="E22" s="29">
        <v>1</v>
      </c>
      <c r="F22" s="29">
        <v>1</v>
      </c>
      <c r="G22" s="59">
        <v>30</v>
      </c>
      <c r="H22" s="28">
        <f t="shared" si="0"/>
        <v>1</v>
      </c>
      <c r="I22" s="60">
        <v>26000</v>
      </c>
      <c r="J22" s="60">
        <f t="shared" si="1"/>
        <v>1</v>
      </c>
      <c r="L22" s="70" t="s">
        <v>1041</v>
      </c>
      <c r="M22" s="70" t="s">
        <v>73</v>
      </c>
      <c r="N22" s="70"/>
      <c r="O22" s="70"/>
      <c r="P22" s="70"/>
      <c r="Q22" s="71"/>
    </row>
    <row r="23" spans="1:17">
      <c r="A23" s="27" t="s">
        <v>98</v>
      </c>
      <c r="B23" s="28">
        <v>1</v>
      </c>
      <c r="C23" s="28">
        <v>6</v>
      </c>
      <c r="D23" s="28">
        <v>2</v>
      </c>
      <c r="E23" s="29">
        <v>3</v>
      </c>
      <c r="F23" s="29">
        <v>1</v>
      </c>
      <c r="G23" s="59">
        <v>0</v>
      </c>
      <c r="H23" s="28">
        <f t="shared" si="0"/>
        <v>1</v>
      </c>
      <c r="I23" s="60">
        <v>40000</v>
      </c>
      <c r="J23" s="60">
        <f t="shared" si="1"/>
        <v>2</v>
      </c>
      <c r="L23" s="70" t="s">
        <v>1042</v>
      </c>
      <c r="M23" s="62" t="s">
        <v>76</v>
      </c>
      <c r="N23" s="62" t="s">
        <v>79</v>
      </c>
      <c r="O23" s="62" t="s">
        <v>82</v>
      </c>
      <c r="P23" s="62" t="s">
        <v>85</v>
      </c>
      <c r="Q23" s="71" t="s">
        <v>1034</v>
      </c>
    </row>
    <row r="24" spans="1:17">
      <c r="A24" s="27" t="s">
        <v>99</v>
      </c>
      <c r="B24" s="28">
        <v>1</v>
      </c>
      <c r="C24" s="28">
        <v>6</v>
      </c>
      <c r="D24" s="28">
        <v>3</v>
      </c>
      <c r="E24" s="29">
        <v>3</v>
      </c>
      <c r="F24" s="29">
        <v>3</v>
      </c>
      <c r="G24" s="59">
        <v>30</v>
      </c>
      <c r="H24" s="28">
        <f t="shared" si="0"/>
        <v>1</v>
      </c>
      <c r="I24" s="60">
        <v>52000</v>
      </c>
      <c r="J24" s="60">
        <f t="shared" si="1"/>
        <v>4</v>
      </c>
      <c r="L24" s="61" t="s">
        <v>53</v>
      </c>
      <c r="M24" s="70"/>
      <c r="N24" s="70"/>
      <c r="O24" s="70"/>
      <c r="P24" s="70"/>
      <c r="Q24" s="71"/>
    </row>
    <row r="25" spans="1:17">
      <c r="A25" s="27" t="s">
        <v>101</v>
      </c>
      <c r="B25" s="28">
        <v>2</v>
      </c>
      <c r="C25" s="28">
        <v>6</v>
      </c>
      <c r="D25" s="28">
        <v>4</v>
      </c>
      <c r="E25" s="29">
        <v>3</v>
      </c>
      <c r="F25" s="29">
        <v>3</v>
      </c>
      <c r="G25" s="59">
        <v>30</v>
      </c>
      <c r="H25" s="28">
        <f t="shared" si="0"/>
        <v>1</v>
      </c>
      <c r="I25" s="60">
        <v>70000</v>
      </c>
      <c r="J25" s="60">
        <f t="shared" si="1"/>
        <v>5</v>
      </c>
      <c r="L25" s="61" t="s">
        <v>56</v>
      </c>
      <c r="M25" s="70"/>
      <c r="N25" s="70"/>
      <c r="O25" s="70"/>
      <c r="P25" s="70"/>
      <c r="Q25" s="71"/>
    </row>
    <row r="26" spans="1:17">
      <c r="A26" s="27" t="s">
        <v>102</v>
      </c>
      <c r="B26" s="28">
        <v>1</v>
      </c>
      <c r="C26" s="28">
        <v>1</v>
      </c>
      <c r="D26" s="28">
        <v>3</v>
      </c>
      <c r="E26" s="29">
        <v>3</v>
      </c>
      <c r="F26" s="29">
        <v>2</v>
      </c>
      <c r="G26" s="59">
        <v>0</v>
      </c>
      <c r="H26" s="28">
        <f t="shared" si="0"/>
        <v>1</v>
      </c>
      <c r="I26" s="60">
        <v>56000</v>
      </c>
      <c r="J26" s="60">
        <f t="shared" si="1"/>
        <v>4</v>
      </c>
      <c r="L26" s="61" t="s">
        <v>59</v>
      </c>
      <c r="M26" s="70"/>
      <c r="N26" s="70"/>
      <c r="O26" s="70"/>
      <c r="P26" s="70"/>
      <c r="Q26" s="71"/>
    </row>
    <row r="27" spans="1:17">
      <c r="A27" s="27" t="s">
        <v>103</v>
      </c>
      <c r="B27" s="28">
        <v>1</v>
      </c>
      <c r="C27" s="28">
        <v>6</v>
      </c>
      <c r="D27" s="28">
        <v>3</v>
      </c>
      <c r="E27" s="29">
        <v>3</v>
      </c>
      <c r="F27" s="29">
        <v>3</v>
      </c>
      <c r="G27" s="59">
        <v>60</v>
      </c>
      <c r="H27" s="28">
        <f t="shared" si="0"/>
        <v>2</v>
      </c>
      <c r="I27" s="60">
        <v>58000</v>
      </c>
      <c r="J27" s="60">
        <f t="shared" si="1"/>
        <v>4</v>
      </c>
      <c r="L27" s="61" t="s">
        <v>61</v>
      </c>
      <c r="M27" s="70"/>
      <c r="N27" s="70"/>
      <c r="O27" s="70"/>
      <c r="P27" s="70"/>
      <c r="Q27" s="71"/>
    </row>
    <row r="28" spans="1:17">
      <c r="A28" s="27" t="s">
        <v>104</v>
      </c>
      <c r="B28" s="28">
        <v>1</v>
      </c>
      <c r="C28" s="28">
        <v>1</v>
      </c>
      <c r="D28" s="28">
        <v>1</v>
      </c>
      <c r="E28" s="29">
        <v>1</v>
      </c>
      <c r="F28" s="29">
        <v>1</v>
      </c>
      <c r="G28" s="59">
        <v>60</v>
      </c>
      <c r="H28" s="28">
        <f t="shared" si="0"/>
        <v>2</v>
      </c>
      <c r="I28" s="60">
        <v>36000</v>
      </c>
      <c r="J28" s="60">
        <f t="shared" si="1"/>
        <v>2</v>
      </c>
      <c r="L28" s="61" t="s">
        <v>64</v>
      </c>
      <c r="M28" s="70"/>
      <c r="N28" s="70"/>
      <c r="O28" s="70"/>
      <c r="P28" s="70"/>
      <c r="Q28" s="71"/>
    </row>
    <row r="29" spans="1:17">
      <c r="A29" s="27" t="s">
        <v>105</v>
      </c>
      <c r="B29" s="28">
        <v>1</v>
      </c>
      <c r="C29" s="28">
        <v>3</v>
      </c>
      <c r="D29" s="28">
        <v>1</v>
      </c>
      <c r="E29" s="29">
        <v>1</v>
      </c>
      <c r="F29" s="29">
        <v>3</v>
      </c>
      <c r="G29" s="59">
        <v>60</v>
      </c>
      <c r="H29" s="28">
        <f t="shared" si="0"/>
        <v>2</v>
      </c>
      <c r="I29" s="60">
        <v>27000</v>
      </c>
      <c r="J29" s="60">
        <f t="shared" si="1"/>
        <v>1</v>
      </c>
      <c r="L29" s="61" t="s">
        <v>67</v>
      </c>
      <c r="M29" s="70"/>
      <c r="N29" s="70"/>
      <c r="O29" s="70"/>
      <c r="P29" s="70"/>
      <c r="Q29" s="71"/>
    </row>
    <row r="30" spans="1:17">
      <c r="A30" s="27" t="s">
        <v>106</v>
      </c>
      <c r="B30" s="28">
        <v>1</v>
      </c>
      <c r="C30" s="28">
        <v>6</v>
      </c>
      <c r="D30" s="28">
        <v>2</v>
      </c>
      <c r="E30" s="29">
        <v>3</v>
      </c>
      <c r="F30" s="29">
        <v>1</v>
      </c>
      <c r="G30" s="59">
        <v>60</v>
      </c>
      <c r="H30" s="28">
        <f t="shared" si="0"/>
        <v>2</v>
      </c>
      <c r="I30" s="60">
        <v>36000</v>
      </c>
      <c r="J30" s="60">
        <f t="shared" si="1"/>
        <v>2</v>
      </c>
      <c r="L30" s="70" t="s">
        <v>1034</v>
      </c>
      <c r="M30" s="70"/>
      <c r="N30" s="70"/>
      <c r="O30" s="70"/>
      <c r="P30" s="70"/>
      <c r="Q30" s="71"/>
    </row>
    <row r="31" spans="1:17">
      <c r="A31" s="27" t="s">
        <v>107</v>
      </c>
      <c r="B31" s="28">
        <v>2</v>
      </c>
      <c r="C31" s="28">
        <v>2</v>
      </c>
      <c r="D31" s="28">
        <v>3</v>
      </c>
      <c r="E31" s="29">
        <v>1</v>
      </c>
      <c r="F31" s="29">
        <v>1</v>
      </c>
      <c r="G31" s="59">
        <v>60</v>
      </c>
      <c r="H31" s="28">
        <f t="shared" si="0"/>
        <v>2</v>
      </c>
      <c r="I31" s="60">
        <v>26000</v>
      </c>
      <c r="J31" s="60">
        <f t="shared" si="1"/>
        <v>1</v>
      </c>
    </row>
    <row r="32" spans="1:17">
      <c r="A32" s="27" t="s">
        <v>108</v>
      </c>
      <c r="B32" s="28">
        <v>2</v>
      </c>
      <c r="C32" s="28">
        <v>3</v>
      </c>
      <c r="D32" s="28">
        <v>1</v>
      </c>
      <c r="E32" s="29">
        <v>2</v>
      </c>
      <c r="F32" s="29">
        <v>2</v>
      </c>
      <c r="G32" s="59">
        <v>15</v>
      </c>
      <c r="H32" s="28">
        <f t="shared" si="0"/>
        <v>1</v>
      </c>
      <c r="I32" s="60">
        <v>30000</v>
      </c>
      <c r="J32" s="60">
        <f t="shared" si="1"/>
        <v>1</v>
      </c>
      <c r="L32" s="45" t="s">
        <v>1043</v>
      </c>
    </row>
    <row r="33" spans="1:17">
      <c r="A33" s="27" t="s">
        <v>109</v>
      </c>
      <c r="B33" s="28">
        <v>2</v>
      </c>
      <c r="C33" s="28">
        <v>6</v>
      </c>
      <c r="D33" s="28">
        <v>2</v>
      </c>
      <c r="E33" s="29">
        <v>3</v>
      </c>
      <c r="F33" s="29">
        <v>1</v>
      </c>
      <c r="G33" s="59">
        <v>120</v>
      </c>
      <c r="H33" s="28">
        <f t="shared" si="0"/>
        <v>4</v>
      </c>
      <c r="I33" s="60">
        <v>54000</v>
      </c>
      <c r="J33" s="60">
        <f t="shared" si="1"/>
        <v>4</v>
      </c>
      <c r="L33" s="70" t="s">
        <v>1041</v>
      </c>
      <c r="M33" s="70" t="s">
        <v>73</v>
      </c>
      <c r="N33" s="70"/>
      <c r="O33" s="70"/>
      <c r="P33" s="70"/>
      <c r="Q33" s="71"/>
    </row>
    <row r="34" spans="1:17">
      <c r="A34" s="27" t="s">
        <v>110</v>
      </c>
      <c r="B34" s="28">
        <v>2</v>
      </c>
      <c r="C34" s="28">
        <v>2</v>
      </c>
      <c r="D34" s="28">
        <v>1</v>
      </c>
      <c r="E34" s="29">
        <v>2</v>
      </c>
      <c r="F34" s="29">
        <v>2</v>
      </c>
      <c r="G34" s="59">
        <v>120</v>
      </c>
      <c r="H34" s="28">
        <f t="shared" si="0"/>
        <v>4</v>
      </c>
      <c r="I34" s="60">
        <v>42000</v>
      </c>
      <c r="J34" s="60">
        <f t="shared" si="1"/>
        <v>3</v>
      </c>
      <c r="L34" s="70" t="s">
        <v>1042</v>
      </c>
      <c r="M34" s="62" t="s">
        <v>76</v>
      </c>
      <c r="N34" s="62" t="s">
        <v>79</v>
      </c>
      <c r="O34" s="62" t="s">
        <v>82</v>
      </c>
      <c r="P34" s="62" t="s">
        <v>85</v>
      </c>
      <c r="Q34" s="71" t="s">
        <v>1034</v>
      </c>
    </row>
    <row r="35" spans="1:17">
      <c r="A35" s="27" t="s">
        <v>111</v>
      </c>
      <c r="B35" s="28">
        <v>2</v>
      </c>
      <c r="C35" s="28">
        <v>2</v>
      </c>
      <c r="D35" s="28">
        <v>2</v>
      </c>
      <c r="E35" s="29">
        <v>3</v>
      </c>
      <c r="F35" s="29">
        <v>2</v>
      </c>
      <c r="G35" s="59">
        <v>0</v>
      </c>
      <c r="H35" s="28">
        <f t="shared" si="0"/>
        <v>1</v>
      </c>
      <c r="I35" s="60">
        <v>37600</v>
      </c>
      <c r="J35" s="60">
        <f t="shared" si="1"/>
        <v>2</v>
      </c>
      <c r="L35" s="61" t="s">
        <v>53</v>
      </c>
      <c r="M35" s="70"/>
      <c r="N35" s="70"/>
      <c r="O35" s="70"/>
      <c r="P35" s="70"/>
      <c r="Q35" s="71"/>
    </row>
    <row r="36" spans="1:17">
      <c r="A36" s="27" t="s">
        <v>112</v>
      </c>
      <c r="B36" s="28">
        <v>1</v>
      </c>
      <c r="C36" s="28">
        <v>2</v>
      </c>
      <c r="D36" s="28">
        <v>1</v>
      </c>
      <c r="E36" s="29">
        <v>1</v>
      </c>
      <c r="F36" s="29">
        <v>1</v>
      </c>
      <c r="G36" s="59">
        <v>45</v>
      </c>
      <c r="H36" s="28">
        <f t="shared" si="0"/>
        <v>2</v>
      </c>
      <c r="I36" s="60">
        <v>30200</v>
      </c>
      <c r="J36" s="60">
        <f t="shared" si="1"/>
        <v>2</v>
      </c>
      <c r="L36" s="61" t="s">
        <v>56</v>
      </c>
      <c r="M36" s="70"/>
      <c r="N36" s="70"/>
      <c r="O36" s="70"/>
      <c r="P36" s="70"/>
      <c r="Q36" s="71"/>
    </row>
    <row r="37" spans="1:17">
      <c r="A37" s="27" t="s">
        <v>113</v>
      </c>
      <c r="B37" s="28">
        <v>2</v>
      </c>
      <c r="C37" s="28">
        <v>1</v>
      </c>
      <c r="D37" s="28">
        <v>1</v>
      </c>
      <c r="E37" s="29">
        <v>1</v>
      </c>
      <c r="F37" s="29">
        <v>1</v>
      </c>
      <c r="G37" s="59">
        <v>60</v>
      </c>
      <c r="H37" s="28">
        <f t="shared" si="0"/>
        <v>2</v>
      </c>
      <c r="I37" s="60">
        <v>28500</v>
      </c>
      <c r="J37" s="60">
        <f t="shared" si="1"/>
        <v>1</v>
      </c>
      <c r="L37" s="61" t="s">
        <v>59</v>
      </c>
      <c r="M37" s="70"/>
      <c r="N37" s="70"/>
      <c r="O37" s="70"/>
      <c r="P37" s="70"/>
      <c r="Q37" s="71"/>
    </row>
    <row r="38" spans="1:17">
      <c r="A38" s="27" t="s">
        <v>114</v>
      </c>
      <c r="B38" s="28">
        <v>1</v>
      </c>
      <c r="C38" s="28">
        <v>6</v>
      </c>
      <c r="D38" s="28">
        <v>1</v>
      </c>
      <c r="E38" s="29">
        <v>2</v>
      </c>
      <c r="F38" s="29">
        <v>2</v>
      </c>
      <c r="G38" s="59">
        <v>90</v>
      </c>
      <c r="H38" s="28">
        <f t="shared" si="0"/>
        <v>3</v>
      </c>
      <c r="I38" s="60">
        <v>35600</v>
      </c>
      <c r="J38" s="60">
        <f t="shared" si="1"/>
        <v>2</v>
      </c>
      <c r="L38" s="61" t="s">
        <v>61</v>
      </c>
      <c r="M38" s="70"/>
      <c r="N38" s="70"/>
      <c r="O38" s="70"/>
      <c r="P38" s="70"/>
      <c r="Q38" s="71"/>
    </row>
    <row r="39" spans="1:17">
      <c r="A39" s="27" t="s">
        <v>115</v>
      </c>
      <c r="B39" s="28">
        <v>2</v>
      </c>
      <c r="C39" s="28">
        <v>3</v>
      </c>
      <c r="D39" s="28">
        <v>3</v>
      </c>
      <c r="E39" s="29">
        <v>3</v>
      </c>
      <c r="F39" s="29">
        <v>1</v>
      </c>
      <c r="G39" s="59">
        <v>60</v>
      </c>
      <c r="H39" s="28">
        <f t="shared" si="0"/>
        <v>2</v>
      </c>
      <c r="I39" s="60">
        <v>48000</v>
      </c>
      <c r="J39" s="60">
        <f t="shared" si="1"/>
        <v>3</v>
      </c>
      <c r="L39" s="61" t="s">
        <v>64</v>
      </c>
      <c r="M39" s="70"/>
      <c r="N39" s="70"/>
      <c r="O39" s="70"/>
      <c r="P39" s="70"/>
      <c r="Q39" s="71"/>
    </row>
    <row r="40" spans="1:17">
      <c r="A40" s="27" t="s">
        <v>116</v>
      </c>
      <c r="B40" s="28">
        <v>1</v>
      </c>
      <c r="C40" s="28">
        <v>6</v>
      </c>
      <c r="D40" s="28">
        <v>1</v>
      </c>
      <c r="E40" s="29">
        <v>2</v>
      </c>
      <c r="F40" s="29">
        <v>3</v>
      </c>
      <c r="G40" s="59">
        <v>100</v>
      </c>
      <c r="H40" s="28">
        <f t="shared" si="0"/>
        <v>4</v>
      </c>
      <c r="I40" s="60">
        <v>36400</v>
      </c>
      <c r="J40" s="60">
        <f t="shared" si="1"/>
        <v>2</v>
      </c>
      <c r="L40" s="61" t="s">
        <v>67</v>
      </c>
      <c r="M40" s="70"/>
      <c r="N40" s="70"/>
      <c r="O40" s="70"/>
      <c r="P40" s="70"/>
      <c r="Q40" s="71"/>
    </row>
    <row r="41" spans="1:17">
      <c r="A41" s="27" t="s">
        <v>117</v>
      </c>
      <c r="B41" s="28">
        <v>2</v>
      </c>
      <c r="C41" s="28">
        <v>2</v>
      </c>
      <c r="D41" s="28">
        <v>2</v>
      </c>
      <c r="E41" s="29">
        <v>3</v>
      </c>
      <c r="F41" s="29">
        <v>2</v>
      </c>
      <c r="G41" s="59">
        <v>120</v>
      </c>
      <c r="H41" s="28">
        <f t="shared" si="0"/>
        <v>4</v>
      </c>
      <c r="I41" s="60">
        <v>51320</v>
      </c>
      <c r="J41" s="60">
        <f t="shared" si="1"/>
        <v>4</v>
      </c>
      <c r="L41" s="70" t="s">
        <v>1034</v>
      </c>
      <c r="M41" s="70"/>
      <c r="N41" s="70"/>
      <c r="O41" s="70"/>
      <c r="P41" s="70"/>
      <c r="Q41" s="71"/>
    </row>
    <row r="42" spans="1:17">
      <c r="A42" s="48">
        <v>41</v>
      </c>
      <c r="B42" s="28">
        <v>2</v>
      </c>
      <c r="C42" s="28">
        <v>2</v>
      </c>
      <c r="D42" s="28">
        <v>1</v>
      </c>
      <c r="E42" s="29">
        <v>1</v>
      </c>
      <c r="F42" s="29">
        <v>1</v>
      </c>
      <c r="G42" s="63">
        <v>260</v>
      </c>
      <c r="H42" s="28">
        <f t="shared" si="0"/>
        <v>8</v>
      </c>
      <c r="I42" s="60">
        <v>28500</v>
      </c>
      <c r="J42" s="60">
        <f t="shared" si="1"/>
        <v>1</v>
      </c>
    </row>
    <row r="43" spans="1:17" ht="19.8">
      <c r="A43" s="48">
        <v>42</v>
      </c>
      <c r="B43" s="28">
        <v>2</v>
      </c>
      <c r="C43" s="28">
        <v>2</v>
      </c>
      <c r="D43" s="28">
        <v>1</v>
      </c>
      <c r="E43" s="29">
        <v>1</v>
      </c>
      <c r="F43" s="29">
        <v>1</v>
      </c>
      <c r="G43" s="63">
        <v>120</v>
      </c>
      <c r="H43" s="28">
        <f t="shared" si="0"/>
        <v>4</v>
      </c>
      <c r="I43" s="60">
        <v>26400</v>
      </c>
      <c r="J43" s="60">
        <f t="shared" si="1"/>
        <v>1</v>
      </c>
      <c r="M43" s="45" t="s">
        <v>89</v>
      </c>
    </row>
    <row r="44" spans="1:17" ht="18.600000000000001">
      <c r="A44" s="48">
        <v>43</v>
      </c>
      <c r="B44" s="28">
        <v>2</v>
      </c>
      <c r="C44" s="28">
        <v>1</v>
      </c>
      <c r="D44" s="28">
        <v>1</v>
      </c>
      <c r="E44" s="29">
        <v>1</v>
      </c>
      <c r="F44" s="29">
        <v>3</v>
      </c>
      <c r="G44" s="63">
        <v>120</v>
      </c>
      <c r="H44" s="28">
        <f t="shared" si="0"/>
        <v>4</v>
      </c>
      <c r="I44" s="60">
        <v>26000</v>
      </c>
      <c r="J44" s="60">
        <f t="shared" si="1"/>
        <v>1</v>
      </c>
      <c r="M44" s="46" t="s">
        <v>91</v>
      </c>
    </row>
    <row r="45" spans="1:17">
      <c r="A45" s="48">
        <v>44</v>
      </c>
      <c r="B45" s="28">
        <v>1</v>
      </c>
      <c r="C45" s="28">
        <v>2</v>
      </c>
      <c r="D45" s="28">
        <v>1</v>
      </c>
      <c r="E45" s="29">
        <v>3</v>
      </c>
      <c r="F45" s="29">
        <v>1</v>
      </c>
      <c r="G45" s="63">
        <v>126</v>
      </c>
      <c r="H45" s="28">
        <f t="shared" si="0"/>
        <v>5</v>
      </c>
      <c r="I45" s="60">
        <v>51570</v>
      </c>
      <c r="J45" s="60">
        <f t="shared" si="1"/>
        <v>4</v>
      </c>
      <c r="M45" s="46" t="s">
        <v>93</v>
      </c>
    </row>
    <row r="46" spans="1:17">
      <c r="A46" s="48">
        <v>45</v>
      </c>
      <c r="B46" s="28">
        <v>2</v>
      </c>
      <c r="C46" s="28">
        <v>2</v>
      </c>
      <c r="D46" s="28">
        <v>1</v>
      </c>
      <c r="E46" s="29">
        <v>2</v>
      </c>
      <c r="F46" s="29">
        <v>1</v>
      </c>
      <c r="G46" s="63">
        <v>30</v>
      </c>
      <c r="H46" s="28">
        <f t="shared" si="0"/>
        <v>1</v>
      </c>
      <c r="I46" s="60">
        <v>40400</v>
      </c>
      <c r="J46" s="60">
        <f t="shared" si="1"/>
        <v>3</v>
      </c>
      <c r="M46" s="46" t="s">
        <v>95</v>
      </c>
    </row>
    <row r="47" spans="1:17">
      <c r="A47" s="48">
        <v>46</v>
      </c>
      <c r="B47" s="28">
        <v>1</v>
      </c>
      <c r="C47" s="28">
        <v>6</v>
      </c>
      <c r="D47" s="28">
        <v>1</v>
      </c>
      <c r="E47" s="29">
        <v>3</v>
      </c>
      <c r="F47" s="29">
        <v>2</v>
      </c>
      <c r="G47" s="63">
        <v>90</v>
      </c>
      <c r="H47" s="28">
        <f t="shared" si="0"/>
        <v>3</v>
      </c>
      <c r="I47" s="60">
        <v>50500</v>
      </c>
      <c r="J47" s="60">
        <f t="shared" si="1"/>
        <v>4</v>
      </c>
      <c r="M47" s="46" t="s">
        <v>97</v>
      </c>
    </row>
    <row r="48" spans="1:17">
      <c r="A48" s="48">
        <v>47</v>
      </c>
      <c r="B48" s="28">
        <v>1</v>
      </c>
      <c r="C48" s="28">
        <v>6</v>
      </c>
      <c r="D48" s="28">
        <v>3</v>
      </c>
      <c r="E48" s="29">
        <v>2</v>
      </c>
      <c r="F48" s="29">
        <v>2</v>
      </c>
      <c r="G48" s="63">
        <v>105</v>
      </c>
      <c r="H48" s="28">
        <f t="shared" si="0"/>
        <v>4</v>
      </c>
      <c r="I48" s="60">
        <v>41000</v>
      </c>
      <c r="J48" s="60">
        <f t="shared" si="1"/>
        <v>3</v>
      </c>
    </row>
    <row r="49" spans="1:13">
      <c r="A49" s="48">
        <v>48</v>
      </c>
      <c r="B49" s="28">
        <v>1</v>
      </c>
      <c r="C49" s="28">
        <v>2</v>
      </c>
      <c r="D49" s="28">
        <v>1</v>
      </c>
      <c r="E49" s="29">
        <v>1</v>
      </c>
      <c r="F49" s="29">
        <v>3</v>
      </c>
      <c r="G49" s="63">
        <v>120</v>
      </c>
      <c r="H49" s="28">
        <f t="shared" si="0"/>
        <v>4</v>
      </c>
      <c r="I49" s="60">
        <v>32900</v>
      </c>
      <c r="J49" s="60">
        <f t="shared" si="1"/>
        <v>2</v>
      </c>
      <c r="M49" s="47" t="s">
        <v>100</v>
      </c>
    </row>
    <row r="50" spans="1:13">
      <c r="A50" s="48">
        <v>49</v>
      </c>
      <c r="B50" s="28">
        <v>1</v>
      </c>
      <c r="C50" s="28">
        <v>3</v>
      </c>
      <c r="D50" s="28">
        <v>3</v>
      </c>
      <c r="E50" s="29">
        <v>3</v>
      </c>
      <c r="F50" s="29">
        <v>3</v>
      </c>
      <c r="G50" s="63">
        <v>105</v>
      </c>
      <c r="H50" s="28">
        <f t="shared" si="0"/>
        <v>4</v>
      </c>
      <c r="I50" s="60">
        <v>51000</v>
      </c>
      <c r="J50" s="60">
        <f t="shared" si="1"/>
        <v>4</v>
      </c>
    </row>
    <row r="51" spans="1:13">
      <c r="A51" s="48">
        <v>50</v>
      </c>
      <c r="B51" s="28">
        <v>2</v>
      </c>
      <c r="C51" s="28">
        <v>3</v>
      </c>
      <c r="D51" s="28">
        <v>1</v>
      </c>
      <c r="E51" s="29">
        <v>3</v>
      </c>
      <c r="F51" s="29">
        <v>3</v>
      </c>
      <c r="G51" s="63">
        <v>105</v>
      </c>
      <c r="H51" s="28">
        <f t="shared" si="0"/>
        <v>4</v>
      </c>
      <c r="I51" s="60">
        <v>67000</v>
      </c>
      <c r="J51" s="60">
        <f t="shared" si="1"/>
        <v>5</v>
      </c>
    </row>
    <row r="52" spans="1:13">
      <c r="A52" s="48">
        <v>51</v>
      </c>
      <c r="B52" s="28">
        <v>2</v>
      </c>
      <c r="C52" s="28">
        <v>4</v>
      </c>
      <c r="D52" s="28">
        <v>1</v>
      </c>
      <c r="E52" s="28">
        <v>3</v>
      </c>
      <c r="F52" s="28">
        <v>3</v>
      </c>
      <c r="G52" s="63">
        <v>30</v>
      </c>
      <c r="H52" s="28">
        <f t="shared" si="0"/>
        <v>1</v>
      </c>
      <c r="I52" s="64">
        <v>38000</v>
      </c>
      <c r="J52" s="60">
        <f t="shared" si="1"/>
        <v>2</v>
      </c>
    </row>
    <row r="53" spans="1:13">
      <c r="A53" s="48">
        <v>52</v>
      </c>
      <c r="B53" s="28">
        <v>1</v>
      </c>
      <c r="C53" s="28">
        <v>6</v>
      </c>
      <c r="D53" s="28">
        <v>1</v>
      </c>
      <c r="E53" s="28">
        <v>3</v>
      </c>
      <c r="F53" s="28">
        <v>3</v>
      </c>
      <c r="G53" s="63">
        <v>60</v>
      </c>
      <c r="H53" s="28">
        <f t="shared" si="0"/>
        <v>2</v>
      </c>
      <c r="I53" s="64">
        <v>36000</v>
      </c>
      <c r="J53" s="60">
        <f t="shared" si="1"/>
        <v>2</v>
      </c>
    </row>
    <row r="54" spans="1:13">
      <c r="A54" s="48">
        <v>53</v>
      </c>
      <c r="B54" s="28">
        <v>1</v>
      </c>
      <c r="C54" s="28">
        <v>1</v>
      </c>
      <c r="D54" s="28">
        <v>1</v>
      </c>
      <c r="E54" s="28">
        <v>3</v>
      </c>
      <c r="F54" s="28">
        <v>1</v>
      </c>
      <c r="G54" s="63">
        <v>60</v>
      </c>
      <c r="H54" s="28">
        <f t="shared" si="0"/>
        <v>2</v>
      </c>
      <c r="I54" s="64">
        <v>26000</v>
      </c>
      <c r="J54" s="60">
        <f t="shared" si="1"/>
        <v>1</v>
      </c>
    </row>
    <row r="55" spans="1:13">
      <c r="A55" s="48">
        <v>54</v>
      </c>
      <c r="B55" s="28">
        <v>1</v>
      </c>
      <c r="C55" s="28">
        <v>3</v>
      </c>
      <c r="D55" s="28">
        <v>1</v>
      </c>
      <c r="E55" s="28">
        <v>1</v>
      </c>
      <c r="F55" s="28">
        <v>1</v>
      </c>
      <c r="G55" s="63">
        <v>60</v>
      </c>
      <c r="H55" s="28">
        <f t="shared" si="0"/>
        <v>2</v>
      </c>
      <c r="I55" s="64">
        <v>54000</v>
      </c>
      <c r="J55" s="60">
        <f t="shared" si="1"/>
        <v>4</v>
      </c>
    </row>
    <row r="56" spans="1:13">
      <c r="A56" s="48">
        <v>55</v>
      </c>
      <c r="B56" s="28">
        <v>2</v>
      </c>
      <c r="C56" s="28">
        <v>6</v>
      </c>
      <c r="D56" s="28">
        <v>1</v>
      </c>
      <c r="E56" s="28">
        <v>3</v>
      </c>
      <c r="F56" s="28">
        <v>1</v>
      </c>
      <c r="G56" s="63">
        <v>144</v>
      </c>
      <c r="H56" s="28">
        <f t="shared" si="0"/>
        <v>5</v>
      </c>
      <c r="I56" s="64">
        <v>58000</v>
      </c>
      <c r="J56" s="60">
        <f t="shared" si="1"/>
        <v>4</v>
      </c>
    </row>
    <row r="57" spans="1:13">
      <c r="A57" s="48">
        <v>56</v>
      </c>
      <c r="B57" s="28">
        <v>1</v>
      </c>
      <c r="C57" s="28">
        <v>2</v>
      </c>
      <c r="D57" s="28">
        <v>3</v>
      </c>
      <c r="E57" s="28">
        <v>2</v>
      </c>
      <c r="F57" s="28">
        <v>1</v>
      </c>
      <c r="G57" s="63">
        <v>90</v>
      </c>
      <c r="H57" s="28">
        <f t="shared" si="0"/>
        <v>3</v>
      </c>
      <c r="I57" s="64">
        <v>54000</v>
      </c>
      <c r="J57" s="60">
        <f t="shared" si="1"/>
        <v>4</v>
      </c>
    </row>
    <row r="58" spans="1:13">
      <c r="A58" s="48">
        <v>57</v>
      </c>
      <c r="B58" s="28">
        <v>1</v>
      </c>
      <c r="C58" s="28">
        <v>6</v>
      </c>
      <c r="D58" s="28">
        <v>1</v>
      </c>
      <c r="E58" s="28">
        <v>2</v>
      </c>
      <c r="F58" s="28">
        <v>1</v>
      </c>
      <c r="G58" s="63">
        <v>260</v>
      </c>
      <c r="H58" s="28">
        <f t="shared" si="0"/>
        <v>8</v>
      </c>
      <c r="I58" s="64">
        <v>35600</v>
      </c>
      <c r="J58" s="60">
        <f t="shared" si="1"/>
        <v>2</v>
      </c>
    </row>
    <row r="59" spans="1:13">
      <c r="A59" s="48">
        <v>58</v>
      </c>
      <c r="B59" s="28">
        <v>2</v>
      </c>
      <c r="C59" s="28">
        <v>2</v>
      </c>
      <c r="D59" s="28">
        <v>3</v>
      </c>
      <c r="E59" s="28">
        <v>1</v>
      </c>
      <c r="F59" s="28">
        <v>3</v>
      </c>
      <c r="G59" s="63">
        <v>90</v>
      </c>
      <c r="H59" s="28">
        <f t="shared" si="0"/>
        <v>3</v>
      </c>
      <c r="I59" s="64">
        <v>28500</v>
      </c>
      <c r="J59" s="60">
        <f t="shared" si="1"/>
        <v>1</v>
      </c>
    </row>
    <row r="60" spans="1:13">
      <c r="A60" s="48">
        <v>59</v>
      </c>
      <c r="B60" s="28">
        <v>1</v>
      </c>
      <c r="C60" s="28">
        <v>1</v>
      </c>
      <c r="D60" s="28">
        <v>2</v>
      </c>
      <c r="E60" s="28">
        <v>2</v>
      </c>
      <c r="F60" s="28">
        <v>2</v>
      </c>
      <c r="G60" s="63">
        <v>60</v>
      </c>
      <c r="H60" s="28">
        <f t="shared" si="0"/>
        <v>2</v>
      </c>
      <c r="I60" s="64">
        <v>61500</v>
      </c>
      <c r="J60" s="60">
        <f t="shared" si="1"/>
        <v>5</v>
      </c>
    </row>
    <row r="61" spans="1:13">
      <c r="A61" s="48">
        <v>60</v>
      </c>
      <c r="B61" s="28">
        <v>1</v>
      </c>
      <c r="C61" s="28">
        <v>1</v>
      </c>
      <c r="D61" s="28">
        <v>2</v>
      </c>
      <c r="E61" s="28">
        <v>1</v>
      </c>
      <c r="F61" s="28">
        <v>1</v>
      </c>
      <c r="G61" s="65">
        <v>60</v>
      </c>
      <c r="H61" s="28">
        <f t="shared" si="0"/>
        <v>2</v>
      </c>
      <c r="I61" s="64">
        <v>30000</v>
      </c>
      <c r="J61" s="60">
        <f t="shared" si="1"/>
        <v>1</v>
      </c>
    </row>
    <row r="62" spans="1:13">
      <c r="A62" s="48">
        <v>61</v>
      </c>
      <c r="B62" s="28">
        <v>2</v>
      </c>
      <c r="C62" s="28">
        <v>2</v>
      </c>
      <c r="D62" s="28">
        <v>2</v>
      </c>
      <c r="E62" s="28">
        <v>3</v>
      </c>
      <c r="F62" s="28">
        <v>2</v>
      </c>
      <c r="G62" s="65">
        <v>120</v>
      </c>
      <c r="H62" s="28">
        <f t="shared" si="0"/>
        <v>4</v>
      </c>
      <c r="I62" s="64">
        <v>26000</v>
      </c>
      <c r="J62" s="60">
        <f t="shared" si="1"/>
        <v>1</v>
      </c>
    </row>
    <row r="63" spans="1:13">
      <c r="A63" s="48">
        <v>62</v>
      </c>
      <c r="B63" s="28">
        <v>1</v>
      </c>
      <c r="C63" s="28">
        <v>3</v>
      </c>
      <c r="D63" s="28">
        <v>1</v>
      </c>
      <c r="E63" s="28">
        <v>3</v>
      </c>
      <c r="F63" s="28">
        <v>3</v>
      </c>
      <c r="G63" s="65">
        <v>90</v>
      </c>
      <c r="H63" s="28">
        <f t="shared" si="0"/>
        <v>3</v>
      </c>
      <c r="I63" s="64">
        <v>41000</v>
      </c>
      <c r="J63" s="60">
        <f t="shared" si="1"/>
        <v>3</v>
      </c>
    </row>
    <row r="64" spans="1:13">
      <c r="A64" s="48">
        <v>63</v>
      </c>
      <c r="B64" s="28">
        <v>1</v>
      </c>
      <c r="C64" s="28">
        <v>4</v>
      </c>
      <c r="D64" s="28">
        <v>1</v>
      </c>
      <c r="E64" s="28">
        <v>3</v>
      </c>
      <c r="F64" s="28">
        <v>2</v>
      </c>
      <c r="G64" s="65">
        <v>30</v>
      </c>
      <c r="H64" s="28">
        <f t="shared" si="0"/>
        <v>1</v>
      </c>
      <c r="I64" s="64">
        <v>27000</v>
      </c>
      <c r="J64" s="60">
        <f t="shared" si="1"/>
        <v>1</v>
      </c>
    </row>
    <row r="65" spans="1:10">
      <c r="A65" s="48">
        <v>64</v>
      </c>
      <c r="B65" s="28">
        <v>2</v>
      </c>
      <c r="C65" s="28">
        <v>6</v>
      </c>
      <c r="D65" s="28">
        <v>1</v>
      </c>
      <c r="E65" s="28">
        <v>3</v>
      </c>
      <c r="F65" s="28">
        <v>1</v>
      </c>
      <c r="G65" s="65">
        <v>30</v>
      </c>
      <c r="H65" s="28">
        <f t="shared" si="0"/>
        <v>1</v>
      </c>
      <c r="I65" s="64">
        <v>36000</v>
      </c>
      <c r="J65" s="60">
        <f t="shared" si="1"/>
        <v>2</v>
      </c>
    </row>
    <row r="66" spans="1:10">
      <c r="A66" s="48">
        <v>65</v>
      </c>
      <c r="B66" s="28">
        <v>1</v>
      </c>
      <c r="C66" s="28">
        <v>1</v>
      </c>
      <c r="D66" s="28">
        <v>1</v>
      </c>
      <c r="E66" s="28">
        <v>1</v>
      </c>
      <c r="F66" s="28">
        <v>3</v>
      </c>
      <c r="G66" s="65">
        <v>60</v>
      </c>
      <c r="H66" s="28">
        <f t="shared" si="0"/>
        <v>2</v>
      </c>
      <c r="I66" s="64">
        <v>26000</v>
      </c>
      <c r="J66" s="60">
        <f t="shared" si="1"/>
        <v>1</v>
      </c>
    </row>
    <row r="67" spans="1:10">
      <c r="A67" s="48">
        <v>66</v>
      </c>
      <c r="B67" s="28">
        <v>1</v>
      </c>
      <c r="C67" s="28">
        <v>6</v>
      </c>
      <c r="D67" s="28">
        <v>1</v>
      </c>
      <c r="E67" s="28">
        <v>3</v>
      </c>
      <c r="F67" s="28">
        <v>3</v>
      </c>
      <c r="G67" s="65">
        <v>0</v>
      </c>
      <c r="H67" s="28">
        <f t="shared" ref="H67:H130" si="2">IF(G67&lt;=30,1,IF(G67&lt;=60,2,IF(G67&lt;=90,3,IF(G67&lt;=120,4,IF(G67&lt;=150,5,IF(G67&lt;=180,6,IF(G67&lt;=210,7,8)))))))</f>
        <v>1</v>
      </c>
      <c r="I67" s="64">
        <v>26400</v>
      </c>
      <c r="J67" s="60">
        <f t="shared" ref="J67:J130" si="3">IF(I67&lt;=30000,1,IF(I67&lt;=40000,2,IF(I67&lt;=50000,3,IF(I67&lt;=60000,4,5))))</f>
        <v>1</v>
      </c>
    </row>
    <row r="68" spans="1:10">
      <c r="A68" s="48">
        <v>67</v>
      </c>
      <c r="B68" s="28">
        <v>1</v>
      </c>
      <c r="C68" s="28">
        <v>1</v>
      </c>
      <c r="D68" s="28">
        <v>3</v>
      </c>
      <c r="E68" s="28">
        <v>3</v>
      </c>
      <c r="F68" s="28">
        <v>2</v>
      </c>
      <c r="G68" s="65">
        <v>120</v>
      </c>
      <c r="H68" s="28">
        <f t="shared" si="2"/>
        <v>4</v>
      </c>
      <c r="I68" s="64">
        <v>38000</v>
      </c>
      <c r="J68" s="60">
        <f t="shared" si="3"/>
        <v>2</v>
      </c>
    </row>
    <row r="69" spans="1:10">
      <c r="A69" s="48">
        <v>68</v>
      </c>
      <c r="B69" s="28">
        <v>2</v>
      </c>
      <c r="C69" s="28">
        <v>1</v>
      </c>
      <c r="D69" s="28">
        <v>3</v>
      </c>
      <c r="E69" s="28">
        <v>2</v>
      </c>
      <c r="F69" s="28">
        <v>3</v>
      </c>
      <c r="G69" s="65">
        <v>90</v>
      </c>
      <c r="H69" s="28">
        <f t="shared" si="2"/>
        <v>3</v>
      </c>
      <c r="I69" s="64">
        <v>54000</v>
      </c>
      <c r="J69" s="60">
        <f t="shared" si="3"/>
        <v>4</v>
      </c>
    </row>
    <row r="70" spans="1:10">
      <c r="A70" s="48">
        <v>69</v>
      </c>
      <c r="B70" s="28">
        <v>1</v>
      </c>
      <c r="C70" s="28">
        <v>6</v>
      </c>
      <c r="D70" s="28">
        <v>2</v>
      </c>
      <c r="E70" s="28">
        <v>3</v>
      </c>
      <c r="F70" s="28">
        <v>1</v>
      </c>
      <c r="G70" s="65">
        <v>90</v>
      </c>
      <c r="H70" s="28">
        <f t="shared" si="2"/>
        <v>3</v>
      </c>
      <c r="I70" s="64">
        <v>61500</v>
      </c>
      <c r="J70" s="60">
        <f t="shared" si="3"/>
        <v>5</v>
      </c>
    </row>
    <row r="71" spans="1:10">
      <c r="A71" s="48">
        <v>70</v>
      </c>
      <c r="B71" s="28">
        <v>2</v>
      </c>
      <c r="C71" s="28">
        <v>1</v>
      </c>
      <c r="D71" s="28">
        <v>1</v>
      </c>
      <c r="E71" s="28">
        <v>3</v>
      </c>
      <c r="F71" s="28">
        <v>2</v>
      </c>
      <c r="G71" s="65">
        <v>90</v>
      </c>
      <c r="H71" s="28">
        <f t="shared" si="2"/>
        <v>3</v>
      </c>
      <c r="I71" s="64">
        <v>54000</v>
      </c>
      <c r="J71" s="60">
        <f t="shared" si="3"/>
        <v>4</v>
      </c>
    </row>
    <row r="72" spans="1:10">
      <c r="A72" s="48">
        <v>71</v>
      </c>
      <c r="B72" s="28">
        <v>1</v>
      </c>
      <c r="C72" s="28">
        <v>6</v>
      </c>
      <c r="D72" s="28">
        <v>1</v>
      </c>
      <c r="E72" s="28">
        <v>2</v>
      </c>
      <c r="F72" s="28">
        <v>2</v>
      </c>
      <c r="G72" s="65">
        <v>120</v>
      </c>
      <c r="H72" s="28">
        <f t="shared" si="2"/>
        <v>4</v>
      </c>
      <c r="I72" s="64">
        <v>26400</v>
      </c>
      <c r="J72" s="60">
        <f t="shared" si="3"/>
        <v>1</v>
      </c>
    </row>
    <row r="73" spans="1:10">
      <c r="A73" s="48">
        <v>72</v>
      </c>
      <c r="B73" s="28">
        <v>1</v>
      </c>
      <c r="C73" s="28">
        <v>4</v>
      </c>
      <c r="D73" s="28">
        <v>3</v>
      </c>
      <c r="E73" s="28">
        <v>3</v>
      </c>
      <c r="F73" s="28">
        <v>1</v>
      </c>
      <c r="G73" s="63">
        <v>90</v>
      </c>
      <c r="H73" s="28">
        <f t="shared" si="2"/>
        <v>3</v>
      </c>
      <c r="I73" s="64">
        <v>36400</v>
      </c>
      <c r="J73" s="60">
        <f t="shared" si="3"/>
        <v>2</v>
      </c>
    </row>
    <row r="74" spans="1:10">
      <c r="A74" s="48">
        <v>73</v>
      </c>
      <c r="B74" s="28">
        <v>2</v>
      </c>
      <c r="C74" s="28">
        <v>2</v>
      </c>
      <c r="D74" s="28">
        <v>1</v>
      </c>
      <c r="E74" s="28">
        <v>2</v>
      </c>
      <c r="F74" s="28">
        <v>1</v>
      </c>
      <c r="G74" s="63">
        <v>120</v>
      </c>
      <c r="H74" s="28">
        <f t="shared" si="2"/>
        <v>4</v>
      </c>
      <c r="I74" s="64">
        <v>51000</v>
      </c>
      <c r="J74" s="60">
        <f t="shared" si="3"/>
        <v>4</v>
      </c>
    </row>
    <row r="75" spans="1:10">
      <c r="A75" s="48">
        <v>74</v>
      </c>
      <c r="B75" s="28">
        <v>2</v>
      </c>
      <c r="C75" s="28">
        <v>2</v>
      </c>
      <c r="D75" s="28">
        <v>2</v>
      </c>
      <c r="E75" s="28">
        <v>2</v>
      </c>
      <c r="F75" s="28">
        <v>3</v>
      </c>
      <c r="G75" s="63">
        <v>90</v>
      </c>
      <c r="H75" s="28">
        <f t="shared" si="2"/>
        <v>3</v>
      </c>
      <c r="I75" s="64">
        <v>26000</v>
      </c>
      <c r="J75" s="60">
        <f t="shared" si="3"/>
        <v>1</v>
      </c>
    </row>
    <row r="76" spans="1:10">
      <c r="A76" s="48">
        <v>75</v>
      </c>
      <c r="B76" s="28">
        <v>2</v>
      </c>
      <c r="C76" s="28">
        <v>3</v>
      </c>
      <c r="D76" s="28">
        <v>2</v>
      </c>
      <c r="E76" s="28">
        <v>3</v>
      </c>
      <c r="F76" s="28">
        <v>3</v>
      </c>
      <c r="G76" s="63">
        <v>60</v>
      </c>
      <c r="H76" s="28">
        <f t="shared" si="2"/>
        <v>2</v>
      </c>
      <c r="I76" s="64">
        <v>50500</v>
      </c>
      <c r="J76" s="60">
        <f t="shared" si="3"/>
        <v>4</v>
      </c>
    </row>
    <row r="77" spans="1:10">
      <c r="A77" s="48">
        <v>76</v>
      </c>
      <c r="B77" s="28">
        <v>1</v>
      </c>
      <c r="C77" s="28">
        <v>3</v>
      </c>
      <c r="D77" s="28">
        <v>3</v>
      </c>
      <c r="E77" s="28">
        <v>3</v>
      </c>
      <c r="F77" s="28">
        <v>2</v>
      </c>
      <c r="G77" s="63">
        <v>120</v>
      </c>
      <c r="H77" s="28">
        <f t="shared" si="2"/>
        <v>4</v>
      </c>
      <c r="I77" s="64">
        <v>38000</v>
      </c>
      <c r="J77" s="60">
        <f t="shared" si="3"/>
        <v>2</v>
      </c>
    </row>
    <row r="78" spans="1:10">
      <c r="A78" s="48">
        <v>77</v>
      </c>
      <c r="B78" s="28">
        <v>1</v>
      </c>
      <c r="C78" s="28">
        <v>2</v>
      </c>
      <c r="D78" s="28">
        <v>2</v>
      </c>
      <c r="E78" s="28">
        <v>1</v>
      </c>
      <c r="F78" s="28">
        <v>1</v>
      </c>
      <c r="G78" s="63">
        <v>10</v>
      </c>
      <c r="H78" s="28">
        <f t="shared" si="2"/>
        <v>1</v>
      </c>
      <c r="I78" s="64">
        <v>67000</v>
      </c>
      <c r="J78" s="60">
        <f t="shared" si="3"/>
        <v>5</v>
      </c>
    </row>
    <row r="79" spans="1:10">
      <c r="A79" s="48">
        <v>78</v>
      </c>
      <c r="B79" s="28">
        <v>1</v>
      </c>
      <c r="C79" s="28">
        <v>6</v>
      </c>
      <c r="D79" s="28">
        <v>3</v>
      </c>
      <c r="E79" s="28">
        <v>1</v>
      </c>
      <c r="F79" s="28">
        <v>3</v>
      </c>
      <c r="G79" s="63">
        <v>300</v>
      </c>
      <c r="H79" s="28">
        <f t="shared" si="2"/>
        <v>8</v>
      </c>
      <c r="I79" s="64">
        <v>28000</v>
      </c>
      <c r="J79" s="60">
        <f t="shared" si="3"/>
        <v>1</v>
      </c>
    </row>
    <row r="80" spans="1:10">
      <c r="A80" s="48">
        <v>79</v>
      </c>
      <c r="B80" s="28">
        <v>1</v>
      </c>
      <c r="C80" s="28">
        <v>2</v>
      </c>
      <c r="D80" s="28">
        <v>4</v>
      </c>
      <c r="E80" s="28">
        <v>1</v>
      </c>
      <c r="F80" s="28">
        <v>1</v>
      </c>
      <c r="G80" s="63">
        <v>120</v>
      </c>
      <c r="H80" s="28">
        <f t="shared" si="2"/>
        <v>4</v>
      </c>
      <c r="I80" s="64">
        <v>28500</v>
      </c>
      <c r="J80" s="60">
        <f t="shared" si="3"/>
        <v>1</v>
      </c>
    </row>
    <row r="81" spans="1:10">
      <c r="A81" s="48">
        <v>80</v>
      </c>
      <c r="B81" s="28">
        <v>1</v>
      </c>
      <c r="C81" s="28">
        <v>2</v>
      </c>
      <c r="D81" s="28">
        <v>3</v>
      </c>
      <c r="E81" s="28">
        <v>3</v>
      </c>
      <c r="F81" s="28">
        <v>1</v>
      </c>
      <c r="G81" s="63">
        <v>60</v>
      </c>
      <c r="H81" s="28">
        <f t="shared" si="2"/>
        <v>2</v>
      </c>
      <c r="I81" s="64">
        <v>40000</v>
      </c>
      <c r="J81" s="60">
        <f t="shared" si="3"/>
        <v>2</v>
      </c>
    </row>
    <row r="82" spans="1:10">
      <c r="A82" s="48">
        <v>81</v>
      </c>
      <c r="B82" s="28">
        <v>1</v>
      </c>
      <c r="C82" s="28">
        <v>3</v>
      </c>
      <c r="D82" s="28">
        <v>1</v>
      </c>
      <c r="E82" s="28">
        <v>2</v>
      </c>
      <c r="F82" s="28">
        <v>2</v>
      </c>
      <c r="G82" s="63">
        <v>90</v>
      </c>
      <c r="H82" s="28">
        <f t="shared" si="2"/>
        <v>3</v>
      </c>
      <c r="I82" s="64">
        <v>26000</v>
      </c>
      <c r="J82" s="60">
        <f t="shared" si="3"/>
        <v>1</v>
      </c>
    </row>
    <row r="83" spans="1:10">
      <c r="A83" s="48">
        <v>82</v>
      </c>
      <c r="B83" s="28">
        <v>1</v>
      </c>
      <c r="C83" s="28">
        <v>3</v>
      </c>
      <c r="D83" s="28">
        <v>4</v>
      </c>
      <c r="E83" s="28">
        <v>2</v>
      </c>
      <c r="F83" s="28">
        <v>2</v>
      </c>
      <c r="G83" s="63">
        <v>40</v>
      </c>
      <c r="H83" s="28">
        <f t="shared" si="2"/>
        <v>2</v>
      </c>
      <c r="I83" s="64">
        <v>42000</v>
      </c>
      <c r="J83" s="60">
        <f t="shared" si="3"/>
        <v>3</v>
      </c>
    </row>
    <row r="84" spans="1:10">
      <c r="A84" s="48">
        <v>83</v>
      </c>
      <c r="B84" s="28">
        <v>2</v>
      </c>
      <c r="C84" s="28">
        <v>2</v>
      </c>
      <c r="D84" s="28">
        <v>1</v>
      </c>
      <c r="E84" s="28">
        <v>1</v>
      </c>
      <c r="F84" s="28">
        <v>3</v>
      </c>
      <c r="G84" s="63">
        <v>60</v>
      </c>
      <c r="H84" s="28">
        <f t="shared" si="2"/>
        <v>2</v>
      </c>
      <c r="I84" s="64">
        <v>25000</v>
      </c>
      <c r="J84" s="60">
        <f t="shared" si="3"/>
        <v>1</v>
      </c>
    </row>
    <row r="85" spans="1:10">
      <c r="A85" s="48">
        <v>84</v>
      </c>
      <c r="B85" s="28">
        <v>2</v>
      </c>
      <c r="C85" s="28">
        <v>6</v>
      </c>
      <c r="D85" s="28">
        <v>1</v>
      </c>
      <c r="E85" s="28">
        <v>3</v>
      </c>
      <c r="F85" s="28">
        <v>2</v>
      </c>
      <c r="G85" s="63">
        <v>90</v>
      </c>
      <c r="H85" s="28">
        <f t="shared" si="2"/>
        <v>3</v>
      </c>
      <c r="I85" s="64">
        <v>32000</v>
      </c>
      <c r="J85" s="60">
        <f t="shared" si="3"/>
        <v>2</v>
      </c>
    </row>
    <row r="86" spans="1:10">
      <c r="A86" s="48">
        <v>85</v>
      </c>
      <c r="B86" s="28">
        <v>2</v>
      </c>
      <c r="C86" s="28">
        <v>4</v>
      </c>
      <c r="D86" s="28">
        <v>3</v>
      </c>
      <c r="E86" s="28">
        <v>1</v>
      </c>
      <c r="F86" s="28">
        <v>2</v>
      </c>
      <c r="G86" s="63">
        <v>30</v>
      </c>
      <c r="H86" s="28">
        <f t="shared" si="2"/>
        <v>1</v>
      </c>
      <c r="I86" s="64">
        <v>54000</v>
      </c>
      <c r="J86" s="60">
        <f t="shared" si="3"/>
        <v>4</v>
      </c>
    </row>
    <row r="87" spans="1:10">
      <c r="A87" s="48">
        <v>86</v>
      </c>
      <c r="B87" s="28">
        <v>1</v>
      </c>
      <c r="C87" s="28">
        <v>2</v>
      </c>
      <c r="D87" s="28">
        <v>2</v>
      </c>
      <c r="E87" s="28">
        <v>3</v>
      </c>
      <c r="F87" s="28">
        <v>1</v>
      </c>
      <c r="G87" s="63">
        <v>90</v>
      </c>
      <c r="H87" s="28">
        <f t="shared" si="2"/>
        <v>3</v>
      </c>
      <c r="I87" s="64">
        <v>28000</v>
      </c>
      <c r="J87" s="60">
        <f t="shared" si="3"/>
        <v>1</v>
      </c>
    </row>
    <row r="88" spans="1:10">
      <c r="A88" s="48">
        <v>87</v>
      </c>
      <c r="B88" s="28">
        <v>1</v>
      </c>
      <c r="C88" s="28">
        <v>6</v>
      </c>
      <c r="D88" s="28">
        <v>1</v>
      </c>
      <c r="E88" s="28">
        <v>1</v>
      </c>
      <c r="F88" s="28">
        <v>2</v>
      </c>
      <c r="G88" s="63">
        <v>90</v>
      </c>
      <c r="H88" s="28">
        <f t="shared" si="2"/>
        <v>3</v>
      </c>
      <c r="I88" s="64">
        <v>36000</v>
      </c>
      <c r="J88" s="60">
        <f t="shared" si="3"/>
        <v>2</v>
      </c>
    </row>
    <row r="89" spans="1:10">
      <c r="A89" s="27" t="s">
        <v>118</v>
      </c>
      <c r="B89" s="28">
        <v>1</v>
      </c>
      <c r="C89" s="28">
        <v>1</v>
      </c>
      <c r="D89" s="28">
        <v>1</v>
      </c>
      <c r="E89" s="28">
        <v>3</v>
      </c>
      <c r="F89" s="28">
        <v>1</v>
      </c>
      <c r="G89" s="63">
        <v>60</v>
      </c>
      <c r="H89" s="28">
        <f t="shared" si="2"/>
        <v>2</v>
      </c>
      <c r="I89" s="64">
        <v>54000</v>
      </c>
      <c r="J89" s="60">
        <f t="shared" si="3"/>
        <v>4</v>
      </c>
    </row>
    <row r="90" spans="1:10">
      <c r="A90" s="27" t="s">
        <v>119</v>
      </c>
      <c r="B90" s="28">
        <v>1</v>
      </c>
      <c r="C90" s="28">
        <v>1</v>
      </c>
      <c r="D90" s="28">
        <v>3</v>
      </c>
      <c r="E90" s="28">
        <v>2</v>
      </c>
      <c r="F90" s="28">
        <v>3</v>
      </c>
      <c r="G90" s="63">
        <v>150</v>
      </c>
      <c r="H90" s="28">
        <f t="shared" si="2"/>
        <v>5</v>
      </c>
      <c r="I90" s="64">
        <v>26400</v>
      </c>
      <c r="J90" s="60">
        <f t="shared" si="3"/>
        <v>1</v>
      </c>
    </row>
    <row r="91" spans="1:10">
      <c r="A91" s="27" t="s">
        <v>120</v>
      </c>
      <c r="B91" s="28">
        <v>2</v>
      </c>
      <c r="C91" s="28">
        <v>6</v>
      </c>
      <c r="D91" s="28">
        <v>3</v>
      </c>
      <c r="E91" s="28">
        <v>1</v>
      </c>
      <c r="F91" s="28">
        <v>3</v>
      </c>
      <c r="G91" s="63">
        <v>240</v>
      </c>
      <c r="H91" s="28">
        <f t="shared" si="2"/>
        <v>8</v>
      </c>
      <c r="I91" s="64">
        <v>36400</v>
      </c>
      <c r="J91" s="60">
        <f t="shared" si="3"/>
        <v>2</v>
      </c>
    </row>
    <row r="92" spans="1:10">
      <c r="A92" s="27" t="s">
        <v>121</v>
      </c>
      <c r="B92" s="28">
        <v>1</v>
      </c>
      <c r="C92" s="28">
        <v>1</v>
      </c>
      <c r="D92" s="28">
        <v>2</v>
      </c>
      <c r="E92" s="28">
        <v>2</v>
      </c>
      <c r="F92" s="28">
        <v>3</v>
      </c>
      <c r="G92" s="63">
        <v>120</v>
      </c>
      <c r="H92" s="28">
        <f t="shared" si="2"/>
        <v>4</v>
      </c>
      <c r="I92" s="64">
        <v>26000</v>
      </c>
      <c r="J92" s="60">
        <f t="shared" si="3"/>
        <v>1</v>
      </c>
    </row>
    <row r="93" spans="1:10">
      <c r="A93" s="27" t="s">
        <v>122</v>
      </c>
      <c r="B93" s="28">
        <v>2</v>
      </c>
      <c r="C93" s="28">
        <v>6</v>
      </c>
      <c r="D93" s="28">
        <v>3</v>
      </c>
      <c r="E93" s="28">
        <v>1</v>
      </c>
      <c r="F93" s="28">
        <v>2</v>
      </c>
      <c r="G93" s="63">
        <v>120</v>
      </c>
      <c r="H93" s="28">
        <f t="shared" si="2"/>
        <v>4</v>
      </c>
      <c r="I93" s="64">
        <v>67000</v>
      </c>
      <c r="J93" s="60">
        <f t="shared" si="3"/>
        <v>5</v>
      </c>
    </row>
    <row r="94" spans="1:10">
      <c r="A94" s="27" t="s">
        <v>123</v>
      </c>
      <c r="B94" s="28">
        <v>1</v>
      </c>
      <c r="C94" s="28">
        <v>3</v>
      </c>
      <c r="D94" s="28">
        <v>2</v>
      </c>
      <c r="E94" s="28">
        <v>3</v>
      </c>
      <c r="F94" s="28">
        <v>3</v>
      </c>
      <c r="G94" s="63">
        <v>90</v>
      </c>
      <c r="H94" s="28">
        <f t="shared" si="2"/>
        <v>3</v>
      </c>
      <c r="I94" s="64">
        <v>28000</v>
      </c>
      <c r="J94" s="60">
        <f t="shared" si="3"/>
        <v>1</v>
      </c>
    </row>
    <row r="95" spans="1:10">
      <c r="A95" s="27" t="s">
        <v>124</v>
      </c>
      <c r="B95" s="28">
        <v>2</v>
      </c>
      <c r="C95" s="28">
        <v>1</v>
      </c>
      <c r="D95" s="28">
        <v>3</v>
      </c>
      <c r="E95" s="28">
        <v>3</v>
      </c>
      <c r="F95" s="28">
        <v>1</v>
      </c>
      <c r="G95" s="63">
        <v>60</v>
      </c>
      <c r="H95" s="28">
        <f t="shared" si="2"/>
        <v>2</v>
      </c>
      <c r="I95" s="64">
        <v>26000</v>
      </c>
      <c r="J95" s="60">
        <f t="shared" si="3"/>
        <v>1</v>
      </c>
    </row>
    <row r="96" spans="1:10">
      <c r="A96" s="27" t="s">
        <v>125</v>
      </c>
      <c r="B96" s="28">
        <v>2</v>
      </c>
      <c r="C96" s="28">
        <v>3</v>
      </c>
      <c r="D96" s="28">
        <v>1</v>
      </c>
      <c r="E96" s="28">
        <v>3</v>
      </c>
      <c r="F96" s="28">
        <v>3</v>
      </c>
      <c r="G96" s="63">
        <v>30</v>
      </c>
      <c r="H96" s="28">
        <f t="shared" si="2"/>
        <v>1</v>
      </c>
      <c r="I96" s="64">
        <v>48000</v>
      </c>
      <c r="J96" s="60">
        <f t="shared" si="3"/>
        <v>3</v>
      </c>
    </row>
    <row r="97" spans="1:10">
      <c r="A97" s="27" t="s">
        <v>126</v>
      </c>
      <c r="B97" s="28">
        <v>2</v>
      </c>
      <c r="C97" s="28">
        <v>1</v>
      </c>
      <c r="D97" s="28">
        <v>3</v>
      </c>
      <c r="E97" s="28">
        <v>3</v>
      </c>
      <c r="F97" s="28">
        <v>1</v>
      </c>
      <c r="G97" s="63">
        <v>240</v>
      </c>
      <c r="H97" s="28">
        <f t="shared" si="2"/>
        <v>8</v>
      </c>
      <c r="I97" s="64">
        <v>40000</v>
      </c>
      <c r="J97" s="60">
        <f t="shared" si="3"/>
        <v>2</v>
      </c>
    </row>
    <row r="98" spans="1:10">
      <c r="A98" s="27" t="s">
        <v>127</v>
      </c>
      <c r="B98" s="28">
        <v>2</v>
      </c>
      <c r="C98" s="28">
        <v>2</v>
      </c>
      <c r="D98" s="28">
        <v>1</v>
      </c>
      <c r="E98" s="28">
        <v>1</v>
      </c>
      <c r="F98" s="28">
        <v>2</v>
      </c>
      <c r="G98" s="63">
        <v>60</v>
      </c>
      <c r="H98" s="28">
        <f t="shared" si="2"/>
        <v>2</v>
      </c>
      <c r="I98" s="64">
        <v>42000</v>
      </c>
      <c r="J98" s="60">
        <f t="shared" si="3"/>
        <v>3</v>
      </c>
    </row>
    <row r="99" spans="1:10">
      <c r="A99" s="27" t="s">
        <v>128</v>
      </c>
      <c r="B99" s="28">
        <v>2</v>
      </c>
      <c r="C99" s="28">
        <v>6</v>
      </c>
      <c r="D99" s="28">
        <v>1</v>
      </c>
      <c r="E99" s="28">
        <v>1</v>
      </c>
      <c r="F99" s="28">
        <v>1</v>
      </c>
      <c r="G99" s="63">
        <v>0</v>
      </c>
      <c r="H99" s="28">
        <f t="shared" si="2"/>
        <v>1</v>
      </c>
      <c r="I99" s="64">
        <v>28500</v>
      </c>
      <c r="J99" s="60">
        <f t="shared" si="3"/>
        <v>1</v>
      </c>
    </row>
    <row r="100" spans="1:10">
      <c r="A100" s="27" t="s">
        <v>129</v>
      </c>
      <c r="B100" s="28">
        <v>2</v>
      </c>
      <c r="C100" s="28">
        <v>6</v>
      </c>
      <c r="D100" s="28">
        <v>3</v>
      </c>
      <c r="E100" s="28">
        <v>3</v>
      </c>
      <c r="F100" s="28">
        <v>2</v>
      </c>
      <c r="G100" s="63">
        <v>120</v>
      </c>
      <c r="H100" s="28">
        <f t="shared" si="2"/>
        <v>4</v>
      </c>
      <c r="I100" s="64">
        <v>26000</v>
      </c>
      <c r="J100" s="60">
        <f t="shared" si="3"/>
        <v>1</v>
      </c>
    </row>
    <row r="101" spans="1:10">
      <c r="A101" s="27" t="s">
        <v>130</v>
      </c>
      <c r="B101" s="28">
        <v>2</v>
      </c>
      <c r="C101" s="28">
        <v>1</v>
      </c>
      <c r="D101" s="28">
        <v>1</v>
      </c>
      <c r="E101" s="28">
        <v>1</v>
      </c>
      <c r="F101" s="28">
        <v>1</v>
      </c>
      <c r="G101" s="63">
        <v>0</v>
      </c>
      <c r="H101" s="28">
        <f t="shared" si="2"/>
        <v>1</v>
      </c>
      <c r="I101" s="64">
        <v>51000</v>
      </c>
      <c r="J101" s="60">
        <f t="shared" si="3"/>
        <v>4</v>
      </c>
    </row>
    <row r="102" spans="1:10">
      <c r="A102" s="27" t="s">
        <v>131</v>
      </c>
      <c r="B102" s="28">
        <v>1</v>
      </c>
      <c r="C102" s="28">
        <v>6</v>
      </c>
      <c r="D102" s="28">
        <v>1</v>
      </c>
      <c r="E102" s="28">
        <v>3</v>
      </c>
      <c r="F102" s="28">
        <v>2</v>
      </c>
      <c r="G102" s="63">
        <v>120</v>
      </c>
      <c r="H102" s="28">
        <f t="shared" si="2"/>
        <v>4</v>
      </c>
      <c r="I102" s="64">
        <v>60500</v>
      </c>
      <c r="J102" s="60">
        <f t="shared" si="3"/>
        <v>5</v>
      </c>
    </row>
    <row r="103" spans="1:10">
      <c r="A103" s="27" t="s">
        <v>132</v>
      </c>
      <c r="B103" s="28">
        <v>2</v>
      </c>
      <c r="C103" s="28">
        <v>2</v>
      </c>
      <c r="D103" s="28">
        <v>1</v>
      </c>
      <c r="E103" s="28">
        <v>3</v>
      </c>
      <c r="F103" s="28">
        <v>2</v>
      </c>
      <c r="G103" s="63">
        <v>60</v>
      </c>
      <c r="H103" s="28">
        <f t="shared" si="2"/>
        <v>2</v>
      </c>
      <c r="I103" s="64">
        <v>28500</v>
      </c>
      <c r="J103" s="60">
        <f t="shared" si="3"/>
        <v>1</v>
      </c>
    </row>
    <row r="104" spans="1:10">
      <c r="A104" s="27" t="s">
        <v>133</v>
      </c>
      <c r="B104" s="28">
        <v>2</v>
      </c>
      <c r="C104" s="28">
        <v>2</v>
      </c>
      <c r="D104" s="28">
        <v>3</v>
      </c>
      <c r="E104" s="28">
        <v>3</v>
      </c>
      <c r="F104" s="28">
        <v>2</v>
      </c>
      <c r="G104" s="63">
        <v>120</v>
      </c>
      <c r="H104" s="28">
        <f t="shared" si="2"/>
        <v>4</v>
      </c>
      <c r="I104" s="64">
        <v>36000</v>
      </c>
      <c r="J104" s="60">
        <f t="shared" si="3"/>
        <v>2</v>
      </c>
    </row>
    <row r="105" spans="1:10">
      <c r="A105" s="27" t="s">
        <v>134</v>
      </c>
      <c r="B105" s="28">
        <v>1</v>
      </c>
      <c r="C105" s="28">
        <v>2</v>
      </c>
      <c r="D105" s="28">
        <v>1</v>
      </c>
      <c r="E105" s="28">
        <v>2</v>
      </c>
      <c r="F105" s="28">
        <v>1</v>
      </c>
      <c r="G105" s="63">
        <v>60</v>
      </c>
      <c r="H105" s="28">
        <f t="shared" si="2"/>
        <v>2</v>
      </c>
      <c r="I105" s="64">
        <v>31000</v>
      </c>
      <c r="J105" s="60">
        <f t="shared" si="3"/>
        <v>2</v>
      </c>
    </row>
    <row r="106" spans="1:10">
      <c r="A106" s="27" t="s">
        <v>135</v>
      </c>
      <c r="B106" s="28">
        <v>1</v>
      </c>
      <c r="C106" s="28">
        <v>6</v>
      </c>
      <c r="D106" s="28">
        <v>3</v>
      </c>
      <c r="E106" s="28">
        <v>2</v>
      </c>
      <c r="F106" s="28">
        <v>2</v>
      </c>
      <c r="G106" s="63">
        <v>120</v>
      </c>
      <c r="H106" s="28">
        <f t="shared" si="2"/>
        <v>4</v>
      </c>
      <c r="I106" s="64">
        <v>38000</v>
      </c>
      <c r="J106" s="60">
        <f t="shared" si="3"/>
        <v>2</v>
      </c>
    </row>
    <row r="107" spans="1:10">
      <c r="A107" s="27" t="s">
        <v>136</v>
      </c>
      <c r="B107" s="28">
        <v>1</v>
      </c>
      <c r="C107" s="28">
        <v>3</v>
      </c>
      <c r="D107" s="28">
        <v>1</v>
      </c>
      <c r="E107" s="28">
        <v>2</v>
      </c>
      <c r="F107" s="28">
        <v>1</v>
      </c>
      <c r="G107" s="63">
        <v>70</v>
      </c>
      <c r="H107" s="28">
        <f t="shared" si="2"/>
        <v>3</v>
      </c>
      <c r="I107" s="64">
        <v>32900</v>
      </c>
      <c r="J107" s="60">
        <f t="shared" si="3"/>
        <v>2</v>
      </c>
    </row>
    <row r="108" spans="1:10">
      <c r="A108" s="27" t="s">
        <v>137</v>
      </c>
      <c r="B108" s="28">
        <v>1</v>
      </c>
      <c r="C108" s="28">
        <v>6</v>
      </c>
      <c r="D108" s="28">
        <v>3</v>
      </c>
      <c r="E108" s="28">
        <v>1</v>
      </c>
      <c r="F108" s="28">
        <v>1</v>
      </c>
      <c r="G108" s="63">
        <v>120</v>
      </c>
      <c r="H108" s="28">
        <f t="shared" si="2"/>
        <v>4</v>
      </c>
      <c r="I108" s="64">
        <v>28500</v>
      </c>
      <c r="J108" s="60">
        <f t="shared" si="3"/>
        <v>1</v>
      </c>
    </row>
    <row r="109" spans="1:10">
      <c r="A109" s="27" t="s">
        <v>138</v>
      </c>
      <c r="B109" s="28">
        <v>2</v>
      </c>
      <c r="C109" s="28">
        <v>2</v>
      </c>
      <c r="D109" s="28">
        <v>4</v>
      </c>
      <c r="E109" s="28">
        <v>1</v>
      </c>
      <c r="F109" s="28">
        <v>3</v>
      </c>
      <c r="G109" s="63">
        <v>120</v>
      </c>
      <c r="H109" s="28">
        <f t="shared" si="2"/>
        <v>4</v>
      </c>
      <c r="I109" s="64">
        <v>32900</v>
      </c>
      <c r="J109" s="60">
        <f t="shared" si="3"/>
        <v>2</v>
      </c>
    </row>
    <row r="110" spans="1:10">
      <c r="A110" s="27" t="s">
        <v>139</v>
      </c>
      <c r="B110" s="28">
        <v>2</v>
      </c>
      <c r="C110" s="28">
        <v>3</v>
      </c>
      <c r="D110" s="28">
        <v>4</v>
      </c>
      <c r="E110" s="28">
        <v>2</v>
      </c>
      <c r="F110" s="28">
        <v>2</v>
      </c>
      <c r="G110" s="63">
        <v>15</v>
      </c>
      <c r="H110" s="28">
        <f t="shared" si="2"/>
        <v>1</v>
      </c>
      <c r="I110" s="64">
        <v>40000</v>
      </c>
      <c r="J110" s="60">
        <f t="shared" si="3"/>
        <v>2</v>
      </c>
    </row>
    <row r="111" spans="1:10">
      <c r="A111" s="27" t="s">
        <v>140</v>
      </c>
      <c r="B111" s="28">
        <v>2</v>
      </c>
      <c r="C111" s="28">
        <v>3</v>
      </c>
      <c r="D111" s="28">
        <v>1</v>
      </c>
      <c r="E111" s="28">
        <v>2</v>
      </c>
      <c r="F111" s="28">
        <v>2</v>
      </c>
      <c r="G111" s="63">
        <v>90</v>
      </c>
      <c r="H111" s="28">
        <f t="shared" si="2"/>
        <v>3</v>
      </c>
      <c r="I111" s="64">
        <v>54000</v>
      </c>
      <c r="J111" s="60">
        <f t="shared" si="3"/>
        <v>4</v>
      </c>
    </row>
    <row r="112" spans="1:10">
      <c r="A112" s="27" t="s">
        <v>141</v>
      </c>
      <c r="B112" s="28">
        <v>2</v>
      </c>
      <c r="C112" s="28">
        <v>3</v>
      </c>
      <c r="D112" s="28">
        <v>1</v>
      </c>
      <c r="E112" s="28">
        <v>2</v>
      </c>
      <c r="F112" s="28">
        <v>2</v>
      </c>
      <c r="G112" s="63">
        <v>150</v>
      </c>
      <c r="H112" s="28">
        <f t="shared" si="2"/>
        <v>5</v>
      </c>
      <c r="I112" s="64">
        <v>32900</v>
      </c>
      <c r="J112" s="60">
        <f t="shared" si="3"/>
        <v>2</v>
      </c>
    </row>
    <row r="113" spans="1:10">
      <c r="A113" s="27" t="s">
        <v>142</v>
      </c>
      <c r="B113" s="28">
        <v>1</v>
      </c>
      <c r="C113" s="28">
        <v>2</v>
      </c>
      <c r="D113" s="28">
        <v>3</v>
      </c>
      <c r="E113" s="28">
        <v>1</v>
      </c>
      <c r="F113" s="28">
        <v>3</v>
      </c>
      <c r="G113" s="63">
        <v>120</v>
      </c>
      <c r="H113" s="28">
        <f t="shared" si="2"/>
        <v>4</v>
      </c>
      <c r="I113" s="64">
        <v>26000</v>
      </c>
      <c r="J113" s="60">
        <f t="shared" si="3"/>
        <v>1</v>
      </c>
    </row>
    <row r="114" spans="1:10">
      <c r="A114" s="27" t="s">
        <v>143</v>
      </c>
      <c r="B114" s="28">
        <v>1</v>
      </c>
      <c r="C114" s="28">
        <v>1</v>
      </c>
      <c r="D114" s="28">
        <v>1</v>
      </c>
      <c r="E114" s="28">
        <v>1</v>
      </c>
      <c r="F114" s="28">
        <v>2</v>
      </c>
      <c r="G114" s="63">
        <v>120</v>
      </c>
      <c r="H114" s="28">
        <f t="shared" si="2"/>
        <v>4</v>
      </c>
      <c r="I114" s="64">
        <v>30000</v>
      </c>
      <c r="J114" s="60">
        <f t="shared" si="3"/>
        <v>1</v>
      </c>
    </row>
    <row r="115" spans="1:10">
      <c r="A115" s="27" t="s">
        <v>144</v>
      </c>
      <c r="B115" s="28">
        <v>1</v>
      </c>
      <c r="C115" s="28">
        <v>6</v>
      </c>
      <c r="D115" s="28">
        <v>1</v>
      </c>
      <c r="E115" s="28">
        <v>2</v>
      </c>
      <c r="F115" s="28">
        <v>2</v>
      </c>
      <c r="G115" s="63">
        <v>120</v>
      </c>
      <c r="H115" s="28">
        <f t="shared" si="2"/>
        <v>4</v>
      </c>
      <c r="I115" s="64">
        <v>48000</v>
      </c>
      <c r="J115" s="60">
        <f t="shared" si="3"/>
        <v>3</v>
      </c>
    </row>
    <row r="116" spans="1:10">
      <c r="A116" s="27" t="s">
        <v>145</v>
      </c>
      <c r="B116" s="28">
        <v>2</v>
      </c>
      <c r="C116" s="28">
        <v>2</v>
      </c>
      <c r="D116" s="28">
        <v>1</v>
      </c>
      <c r="E116" s="28">
        <v>3</v>
      </c>
      <c r="F116" s="28">
        <v>2</v>
      </c>
      <c r="G116" s="63">
        <v>120</v>
      </c>
      <c r="H116" s="28">
        <f t="shared" si="2"/>
        <v>4</v>
      </c>
      <c r="I116" s="64">
        <v>40400</v>
      </c>
      <c r="J116" s="60">
        <f t="shared" si="3"/>
        <v>3</v>
      </c>
    </row>
    <row r="117" spans="1:10">
      <c r="A117" s="27" t="s">
        <v>146</v>
      </c>
      <c r="B117" s="28">
        <v>1</v>
      </c>
      <c r="C117" s="28">
        <v>4</v>
      </c>
      <c r="D117" s="28">
        <v>1</v>
      </c>
      <c r="E117" s="28">
        <v>2</v>
      </c>
      <c r="F117" s="28">
        <v>1</v>
      </c>
      <c r="G117" s="59">
        <v>90</v>
      </c>
      <c r="H117" s="28">
        <f t="shared" si="2"/>
        <v>3</v>
      </c>
      <c r="I117" s="64">
        <v>28500</v>
      </c>
      <c r="J117" s="60">
        <f t="shared" si="3"/>
        <v>1</v>
      </c>
    </row>
    <row r="118" spans="1:10">
      <c r="A118" s="27" t="s">
        <v>147</v>
      </c>
      <c r="B118" s="28">
        <v>2</v>
      </c>
      <c r="C118" s="28">
        <v>1</v>
      </c>
      <c r="D118" s="28">
        <v>2</v>
      </c>
      <c r="E118" s="28">
        <v>1</v>
      </c>
      <c r="F118" s="28">
        <v>2</v>
      </c>
      <c r="G118" s="59">
        <v>60</v>
      </c>
      <c r="H118" s="28">
        <f t="shared" si="2"/>
        <v>2</v>
      </c>
      <c r="I118" s="64">
        <v>61500</v>
      </c>
      <c r="J118" s="60">
        <f t="shared" si="3"/>
        <v>5</v>
      </c>
    </row>
    <row r="119" spans="1:10">
      <c r="A119" s="27" t="s">
        <v>148</v>
      </c>
      <c r="B119" s="28">
        <v>2</v>
      </c>
      <c r="C119" s="28">
        <v>6</v>
      </c>
      <c r="D119" s="28">
        <v>1</v>
      </c>
      <c r="E119" s="28">
        <v>3</v>
      </c>
      <c r="F119" s="28">
        <v>3</v>
      </c>
      <c r="G119" s="59">
        <v>120</v>
      </c>
      <c r="H119" s="28">
        <f t="shared" si="2"/>
        <v>4</v>
      </c>
      <c r="I119" s="64">
        <v>60500</v>
      </c>
      <c r="J119" s="60">
        <f t="shared" si="3"/>
        <v>5</v>
      </c>
    </row>
    <row r="120" spans="1:10">
      <c r="A120" s="27" t="s">
        <v>149</v>
      </c>
      <c r="B120" s="28">
        <v>1</v>
      </c>
      <c r="C120" s="28">
        <v>6</v>
      </c>
      <c r="D120" s="28">
        <v>2</v>
      </c>
      <c r="E120" s="28">
        <v>3</v>
      </c>
      <c r="F120" s="28">
        <v>2</v>
      </c>
      <c r="G120" s="59">
        <v>240</v>
      </c>
      <c r="H120" s="28">
        <f t="shared" si="2"/>
        <v>8</v>
      </c>
      <c r="I120" s="64">
        <v>54000</v>
      </c>
      <c r="J120" s="60">
        <f t="shared" si="3"/>
        <v>4</v>
      </c>
    </row>
    <row r="121" spans="1:10">
      <c r="A121" s="27" t="s">
        <v>150</v>
      </c>
      <c r="B121" s="28">
        <v>2</v>
      </c>
      <c r="C121" s="28">
        <v>1</v>
      </c>
      <c r="D121" s="28">
        <v>3</v>
      </c>
      <c r="E121" s="28">
        <v>3</v>
      </c>
      <c r="F121" s="28">
        <v>2</v>
      </c>
      <c r="G121" s="59">
        <v>60</v>
      </c>
      <c r="H121" s="28">
        <f t="shared" si="2"/>
        <v>2</v>
      </c>
      <c r="I121" s="64">
        <v>61500</v>
      </c>
      <c r="J121" s="60">
        <f t="shared" si="3"/>
        <v>5</v>
      </c>
    </row>
    <row r="122" spans="1:10">
      <c r="A122" s="27" t="s">
        <v>151</v>
      </c>
      <c r="B122" s="28">
        <v>2</v>
      </c>
      <c r="C122" s="28">
        <v>6</v>
      </c>
      <c r="D122" s="28">
        <v>1</v>
      </c>
      <c r="E122" s="28">
        <v>2</v>
      </c>
      <c r="F122" s="28">
        <v>3</v>
      </c>
      <c r="G122" s="59">
        <v>30</v>
      </c>
      <c r="H122" s="28">
        <f t="shared" si="2"/>
        <v>1</v>
      </c>
      <c r="I122" s="64">
        <v>26000</v>
      </c>
      <c r="J122" s="60">
        <f t="shared" si="3"/>
        <v>1</v>
      </c>
    </row>
    <row r="123" spans="1:10">
      <c r="A123" s="27" t="s">
        <v>152</v>
      </c>
      <c r="B123" s="28">
        <v>1</v>
      </c>
      <c r="C123" s="28">
        <v>1</v>
      </c>
      <c r="D123" s="28">
        <v>2</v>
      </c>
      <c r="E123" s="28">
        <v>3</v>
      </c>
      <c r="F123" s="28">
        <v>1</v>
      </c>
      <c r="G123" s="59">
        <v>60</v>
      </c>
      <c r="H123" s="28">
        <f t="shared" si="2"/>
        <v>2</v>
      </c>
      <c r="I123" s="64">
        <v>26400</v>
      </c>
      <c r="J123" s="60">
        <f t="shared" si="3"/>
        <v>1</v>
      </c>
    </row>
    <row r="124" spans="1:10">
      <c r="A124" s="27" t="s">
        <v>153</v>
      </c>
      <c r="B124" s="28">
        <v>1</v>
      </c>
      <c r="C124" s="28">
        <v>6</v>
      </c>
      <c r="D124" s="28">
        <v>2</v>
      </c>
      <c r="E124" s="28">
        <v>1</v>
      </c>
      <c r="F124" s="28">
        <v>2</v>
      </c>
      <c r="G124" s="59">
        <v>105</v>
      </c>
      <c r="H124" s="28">
        <f t="shared" si="2"/>
        <v>4</v>
      </c>
      <c r="I124" s="64">
        <v>67000</v>
      </c>
      <c r="J124" s="60">
        <f t="shared" si="3"/>
        <v>5</v>
      </c>
    </row>
    <row r="125" spans="1:10">
      <c r="A125" s="27" t="s">
        <v>154</v>
      </c>
      <c r="B125" s="28">
        <v>2</v>
      </c>
      <c r="C125" s="28">
        <v>2</v>
      </c>
      <c r="D125" s="28">
        <v>4</v>
      </c>
      <c r="E125" s="28">
        <v>2</v>
      </c>
      <c r="F125" s="28">
        <v>2</v>
      </c>
      <c r="G125" s="59">
        <v>120</v>
      </c>
      <c r="H125" s="28">
        <f t="shared" si="2"/>
        <v>4</v>
      </c>
      <c r="I125" s="64">
        <v>28500</v>
      </c>
      <c r="J125" s="60">
        <f t="shared" si="3"/>
        <v>1</v>
      </c>
    </row>
    <row r="126" spans="1:10">
      <c r="A126" s="27" t="s">
        <v>155</v>
      </c>
      <c r="B126" s="28">
        <v>1</v>
      </c>
      <c r="C126" s="28">
        <v>3</v>
      </c>
      <c r="D126" s="28">
        <v>1</v>
      </c>
      <c r="E126" s="28">
        <v>1</v>
      </c>
      <c r="F126" s="28">
        <v>1</v>
      </c>
      <c r="G126" s="59">
        <v>120</v>
      </c>
      <c r="H126" s="28">
        <f t="shared" si="2"/>
        <v>4</v>
      </c>
      <c r="I126" s="64">
        <v>26000</v>
      </c>
      <c r="J126" s="60">
        <f t="shared" si="3"/>
        <v>1</v>
      </c>
    </row>
    <row r="127" spans="1:10">
      <c r="A127" s="27" t="s">
        <v>156</v>
      </c>
      <c r="B127" s="28">
        <v>1</v>
      </c>
      <c r="C127" s="28">
        <v>6</v>
      </c>
      <c r="D127" s="28">
        <v>1</v>
      </c>
      <c r="E127" s="28">
        <v>3</v>
      </c>
      <c r="F127" s="28">
        <v>3</v>
      </c>
      <c r="G127" s="59">
        <v>120</v>
      </c>
      <c r="H127" s="28">
        <f t="shared" si="2"/>
        <v>4</v>
      </c>
      <c r="I127" s="64">
        <v>51320</v>
      </c>
      <c r="J127" s="60">
        <f t="shared" si="3"/>
        <v>4</v>
      </c>
    </row>
    <row r="128" spans="1:10">
      <c r="A128" s="27" t="s">
        <v>157</v>
      </c>
      <c r="B128" s="28">
        <v>1</v>
      </c>
      <c r="C128" s="28">
        <v>3</v>
      </c>
      <c r="D128" s="28">
        <v>1</v>
      </c>
      <c r="E128" s="28">
        <v>1</v>
      </c>
      <c r="F128" s="28">
        <v>2</v>
      </c>
      <c r="G128" s="59">
        <v>30</v>
      </c>
      <c r="H128" s="28">
        <f t="shared" si="2"/>
        <v>1</v>
      </c>
      <c r="I128" s="64">
        <v>26000</v>
      </c>
      <c r="J128" s="60">
        <f t="shared" si="3"/>
        <v>1</v>
      </c>
    </row>
    <row r="129" spans="1:10">
      <c r="A129" s="27" t="s">
        <v>158</v>
      </c>
      <c r="B129" s="28">
        <v>1</v>
      </c>
      <c r="C129" s="28">
        <v>1</v>
      </c>
      <c r="D129" s="28">
        <v>3</v>
      </c>
      <c r="E129" s="28">
        <v>3</v>
      </c>
      <c r="F129" s="28">
        <v>1</v>
      </c>
      <c r="G129" s="59">
        <v>60</v>
      </c>
      <c r="H129" s="28">
        <f t="shared" si="2"/>
        <v>2</v>
      </c>
      <c r="I129" s="64">
        <v>42000</v>
      </c>
      <c r="J129" s="60">
        <f t="shared" si="3"/>
        <v>3</v>
      </c>
    </row>
    <row r="130" spans="1:10">
      <c r="A130" s="27" t="s">
        <v>159</v>
      </c>
      <c r="B130" s="28">
        <v>1</v>
      </c>
      <c r="C130" s="28">
        <v>6</v>
      </c>
      <c r="D130" s="28">
        <v>3</v>
      </c>
      <c r="E130" s="28">
        <v>2</v>
      </c>
      <c r="F130" s="28">
        <v>3</v>
      </c>
      <c r="G130" s="59">
        <v>260</v>
      </c>
      <c r="H130" s="28">
        <f t="shared" si="2"/>
        <v>8</v>
      </c>
      <c r="I130" s="64">
        <v>38000</v>
      </c>
      <c r="J130" s="60">
        <f t="shared" si="3"/>
        <v>2</v>
      </c>
    </row>
    <row r="131" spans="1:10">
      <c r="A131" s="27" t="s">
        <v>160</v>
      </c>
      <c r="B131" s="28">
        <v>1</v>
      </c>
      <c r="C131" s="28">
        <v>6</v>
      </c>
      <c r="D131" s="28">
        <v>1</v>
      </c>
      <c r="E131" s="28">
        <v>1</v>
      </c>
      <c r="F131" s="28">
        <v>2</v>
      </c>
      <c r="G131" s="59">
        <v>60</v>
      </c>
      <c r="H131" s="28">
        <f t="shared" ref="H131:H194" si="4">IF(G131&lt;=30,1,IF(G131&lt;=60,2,IF(G131&lt;=90,3,IF(G131&lt;=120,4,IF(G131&lt;=150,5,IF(G131&lt;=180,6,IF(G131&lt;=210,7,8)))))))</f>
        <v>2</v>
      </c>
      <c r="I131" s="64">
        <v>40400</v>
      </c>
      <c r="J131" s="60">
        <f t="shared" ref="J131:J194" si="5">IF(I131&lt;=30000,1,IF(I131&lt;=40000,2,IF(I131&lt;=50000,3,IF(I131&lt;=60000,4,5))))</f>
        <v>3</v>
      </c>
    </row>
    <row r="132" spans="1:10">
      <c r="A132" s="27" t="s">
        <v>161</v>
      </c>
      <c r="B132" s="28">
        <v>2</v>
      </c>
      <c r="C132" s="28">
        <v>1</v>
      </c>
      <c r="D132" s="28">
        <v>2</v>
      </c>
      <c r="E132" s="28">
        <v>2</v>
      </c>
      <c r="F132" s="28">
        <v>2</v>
      </c>
      <c r="G132" s="59">
        <v>60</v>
      </c>
      <c r="H132" s="28">
        <f t="shared" si="4"/>
        <v>2</v>
      </c>
      <c r="I132" s="64">
        <v>38000</v>
      </c>
      <c r="J132" s="60">
        <f t="shared" si="5"/>
        <v>2</v>
      </c>
    </row>
    <row r="133" spans="1:10">
      <c r="A133" s="27" t="s">
        <v>162</v>
      </c>
      <c r="B133" s="28">
        <v>1</v>
      </c>
      <c r="C133" s="28">
        <v>1</v>
      </c>
      <c r="D133" s="28">
        <v>1</v>
      </c>
      <c r="E133" s="28">
        <v>3</v>
      </c>
      <c r="F133" s="28">
        <v>3</v>
      </c>
      <c r="G133" s="59">
        <v>0</v>
      </c>
      <c r="H133" s="28">
        <f t="shared" si="4"/>
        <v>1</v>
      </c>
      <c r="I133" s="64">
        <v>70000</v>
      </c>
      <c r="J133" s="60">
        <f t="shared" si="5"/>
        <v>5</v>
      </c>
    </row>
    <row r="134" spans="1:10">
      <c r="A134" s="27" t="s">
        <v>163</v>
      </c>
      <c r="B134" s="28">
        <v>1</v>
      </c>
      <c r="C134" s="28">
        <v>6</v>
      </c>
      <c r="D134" s="28">
        <v>3</v>
      </c>
      <c r="E134" s="28">
        <v>1</v>
      </c>
      <c r="F134" s="28">
        <v>2</v>
      </c>
      <c r="G134" s="59">
        <v>120</v>
      </c>
      <c r="H134" s="28">
        <f t="shared" si="4"/>
        <v>4</v>
      </c>
      <c r="I134" s="64">
        <v>54000</v>
      </c>
      <c r="J134" s="60">
        <f t="shared" si="5"/>
        <v>4</v>
      </c>
    </row>
    <row r="135" spans="1:10">
      <c r="A135" s="27" t="s">
        <v>164</v>
      </c>
      <c r="B135" s="28">
        <v>2</v>
      </c>
      <c r="C135" s="28">
        <v>5</v>
      </c>
      <c r="D135" s="28">
        <v>1</v>
      </c>
      <c r="E135" s="28">
        <v>3</v>
      </c>
      <c r="F135" s="28">
        <v>2</v>
      </c>
      <c r="G135" s="59">
        <v>120</v>
      </c>
      <c r="H135" s="28">
        <f t="shared" si="4"/>
        <v>4</v>
      </c>
      <c r="I135" s="64">
        <v>28000</v>
      </c>
      <c r="J135" s="60">
        <f t="shared" si="5"/>
        <v>1</v>
      </c>
    </row>
    <row r="136" spans="1:10">
      <c r="A136" s="27" t="s">
        <v>165</v>
      </c>
      <c r="B136" s="28">
        <v>1</v>
      </c>
      <c r="C136" s="28">
        <v>2</v>
      </c>
      <c r="D136" s="28">
        <v>1</v>
      </c>
      <c r="E136" s="28">
        <v>1</v>
      </c>
      <c r="F136" s="28">
        <v>1</v>
      </c>
      <c r="G136" s="59">
        <v>120</v>
      </c>
      <c r="H136" s="28">
        <f t="shared" si="4"/>
        <v>4</v>
      </c>
      <c r="I136" s="64">
        <v>27000</v>
      </c>
      <c r="J136" s="60">
        <f t="shared" si="5"/>
        <v>1</v>
      </c>
    </row>
    <row r="137" spans="1:10">
      <c r="A137" s="27" t="s">
        <v>166</v>
      </c>
      <c r="B137" s="28">
        <v>2</v>
      </c>
      <c r="C137" s="28">
        <v>3</v>
      </c>
      <c r="D137" s="28">
        <v>1</v>
      </c>
      <c r="E137" s="28">
        <v>2</v>
      </c>
      <c r="F137" s="28">
        <v>1</v>
      </c>
      <c r="G137" s="59">
        <v>90</v>
      </c>
      <c r="H137" s="28">
        <f t="shared" si="4"/>
        <v>3</v>
      </c>
      <c r="I137" s="64">
        <v>26400</v>
      </c>
      <c r="J137" s="60">
        <f t="shared" si="5"/>
        <v>1</v>
      </c>
    </row>
    <row r="138" spans="1:10">
      <c r="A138" s="27" t="s">
        <v>167</v>
      </c>
      <c r="B138" s="28">
        <v>1</v>
      </c>
      <c r="C138" s="28">
        <v>6</v>
      </c>
      <c r="D138" s="28">
        <v>3</v>
      </c>
      <c r="E138" s="28">
        <v>3</v>
      </c>
      <c r="F138" s="28">
        <v>2</v>
      </c>
      <c r="G138" s="59">
        <v>60</v>
      </c>
      <c r="H138" s="28">
        <f t="shared" si="4"/>
        <v>2</v>
      </c>
      <c r="I138" s="64">
        <v>54000</v>
      </c>
      <c r="J138" s="60">
        <f t="shared" si="5"/>
        <v>4</v>
      </c>
    </row>
    <row r="139" spans="1:10">
      <c r="A139" s="27" t="s">
        <v>168</v>
      </c>
      <c r="B139" s="28">
        <v>2</v>
      </c>
      <c r="C139" s="28">
        <v>5</v>
      </c>
      <c r="D139" s="28">
        <v>4</v>
      </c>
      <c r="E139" s="28">
        <v>2</v>
      </c>
      <c r="F139" s="28">
        <v>2</v>
      </c>
      <c r="G139" s="59">
        <v>105</v>
      </c>
      <c r="H139" s="28">
        <f t="shared" si="4"/>
        <v>4</v>
      </c>
      <c r="I139" s="64">
        <v>41000</v>
      </c>
      <c r="J139" s="60">
        <f t="shared" si="5"/>
        <v>3</v>
      </c>
    </row>
    <row r="140" spans="1:10">
      <c r="A140" s="27" t="s">
        <v>169</v>
      </c>
      <c r="B140" s="28">
        <v>1</v>
      </c>
      <c r="C140" s="28">
        <v>6</v>
      </c>
      <c r="D140" s="28">
        <v>1</v>
      </c>
      <c r="E140" s="28">
        <v>1</v>
      </c>
      <c r="F140" s="28">
        <v>3</v>
      </c>
      <c r="G140" s="59">
        <v>60</v>
      </c>
      <c r="H140" s="28">
        <f t="shared" si="4"/>
        <v>2</v>
      </c>
      <c r="I140" s="64">
        <v>67000</v>
      </c>
      <c r="J140" s="60">
        <f t="shared" si="5"/>
        <v>5</v>
      </c>
    </row>
    <row r="141" spans="1:10">
      <c r="A141" s="27" t="s">
        <v>170</v>
      </c>
      <c r="B141" s="28">
        <v>1</v>
      </c>
      <c r="C141" s="28">
        <v>3</v>
      </c>
      <c r="D141" s="28">
        <v>1</v>
      </c>
      <c r="E141" s="28">
        <v>3</v>
      </c>
      <c r="F141" s="28">
        <v>1</v>
      </c>
      <c r="G141" s="59">
        <v>90</v>
      </c>
      <c r="H141" s="28">
        <f t="shared" si="4"/>
        <v>3</v>
      </c>
      <c r="I141" s="64">
        <v>54000</v>
      </c>
      <c r="J141" s="60">
        <f t="shared" si="5"/>
        <v>4</v>
      </c>
    </row>
    <row r="142" spans="1:10">
      <c r="A142" s="27" t="s">
        <v>171</v>
      </c>
      <c r="B142" s="28">
        <v>1</v>
      </c>
      <c r="C142" s="28">
        <v>3</v>
      </c>
      <c r="D142" s="28">
        <v>2</v>
      </c>
      <c r="E142" s="28">
        <v>2</v>
      </c>
      <c r="F142" s="28">
        <v>1</v>
      </c>
      <c r="G142" s="59">
        <v>90</v>
      </c>
      <c r="H142" s="28">
        <f t="shared" si="4"/>
        <v>3</v>
      </c>
      <c r="I142" s="64">
        <v>37600</v>
      </c>
      <c r="J142" s="60">
        <f t="shared" si="5"/>
        <v>2</v>
      </c>
    </row>
    <row r="143" spans="1:10">
      <c r="A143" s="27" t="s">
        <v>172</v>
      </c>
      <c r="B143" s="28">
        <v>2</v>
      </c>
      <c r="C143" s="28">
        <v>6</v>
      </c>
      <c r="D143" s="28">
        <v>1</v>
      </c>
      <c r="E143" s="28">
        <v>3</v>
      </c>
      <c r="F143" s="28">
        <v>3</v>
      </c>
      <c r="G143" s="59">
        <v>90</v>
      </c>
      <c r="H143" s="28">
        <f t="shared" si="4"/>
        <v>3</v>
      </c>
      <c r="I143" s="64">
        <v>45000</v>
      </c>
      <c r="J143" s="60">
        <f t="shared" si="5"/>
        <v>3</v>
      </c>
    </row>
    <row r="144" spans="1:10">
      <c r="A144" s="27" t="s">
        <v>173</v>
      </c>
      <c r="B144" s="28">
        <v>2</v>
      </c>
      <c r="C144" s="28">
        <v>2</v>
      </c>
      <c r="D144" s="28">
        <v>3</v>
      </c>
      <c r="E144" s="28">
        <v>3</v>
      </c>
      <c r="F144" s="28">
        <v>2</v>
      </c>
      <c r="G144" s="59">
        <v>30</v>
      </c>
      <c r="H144" s="28">
        <f t="shared" si="4"/>
        <v>1</v>
      </c>
      <c r="I144" s="64">
        <v>55000</v>
      </c>
      <c r="J144" s="60">
        <f t="shared" si="5"/>
        <v>4</v>
      </c>
    </row>
    <row r="145" spans="1:10">
      <c r="A145" s="27" t="s">
        <v>174</v>
      </c>
      <c r="B145" s="28">
        <v>1</v>
      </c>
      <c r="C145" s="28">
        <v>2</v>
      </c>
      <c r="D145" s="28">
        <v>1</v>
      </c>
      <c r="E145" s="28">
        <v>2</v>
      </c>
      <c r="F145" s="28">
        <v>3</v>
      </c>
      <c r="G145" s="59">
        <v>10</v>
      </c>
      <c r="H145" s="28">
        <f t="shared" si="4"/>
        <v>1</v>
      </c>
      <c r="I145" s="64">
        <v>51320</v>
      </c>
      <c r="J145" s="60">
        <f t="shared" si="5"/>
        <v>4</v>
      </c>
    </row>
    <row r="146" spans="1:10">
      <c r="A146" s="27" t="s">
        <v>175</v>
      </c>
      <c r="B146" s="28">
        <v>2</v>
      </c>
      <c r="C146" s="28">
        <v>2</v>
      </c>
      <c r="D146" s="28">
        <v>3</v>
      </c>
      <c r="E146" s="28">
        <v>2</v>
      </c>
      <c r="F146" s="28">
        <v>1</v>
      </c>
      <c r="G146" s="59">
        <v>30</v>
      </c>
      <c r="H146" s="28">
        <f t="shared" si="4"/>
        <v>1</v>
      </c>
      <c r="I146" s="64">
        <v>40400</v>
      </c>
      <c r="J146" s="60">
        <f t="shared" si="5"/>
        <v>3</v>
      </c>
    </row>
    <row r="147" spans="1:10">
      <c r="A147" s="27" t="s">
        <v>176</v>
      </c>
      <c r="B147" s="28">
        <v>2</v>
      </c>
      <c r="C147" s="28">
        <v>3</v>
      </c>
      <c r="D147" s="28">
        <v>3</v>
      </c>
      <c r="E147" s="28">
        <v>3</v>
      </c>
      <c r="F147" s="28">
        <v>2</v>
      </c>
      <c r="G147" s="59">
        <v>120</v>
      </c>
      <c r="H147" s="28">
        <f t="shared" si="4"/>
        <v>4</v>
      </c>
      <c r="I147" s="64">
        <v>26000</v>
      </c>
      <c r="J147" s="60">
        <f t="shared" si="5"/>
        <v>1</v>
      </c>
    </row>
    <row r="148" spans="1:10">
      <c r="A148" s="27" t="s">
        <v>177</v>
      </c>
      <c r="B148" s="28">
        <v>2</v>
      </c>
      <c r="C148" s="28">
        <v>3</v>
      </c>
      <c r="D148" s="28">
        <v>3</v>
      </c>
      <c r="E148" s="28">
        <v>2</v>
      </c>
      <c r="F148" s="28">
        <v>3</v>
      </c>
      <c r="G148" s="59">
        <v>120</v>
      </c>
      <c r="H148" s="28">
        <f t="shared" si="4"/>
        <v>4</v>
      </c>
      <c r="I148" s="64">
        <v>32000</v>
      </c>
      <c r="J148" s="60">
        <f t="shared" si="5"/>
        <v>2</v>
      </c>
    </row>
    <row r="149" spans="1:10">
      <c r="A149" s="27" t="s">
        <v>178</v>
      </c>
      <c r="B149" s="28">
        <v>1</v>
      </c>
      <c r="C149" s="28">
        <v>3</v>
      </c>
      <c r="D149" s="28">
        <v>1</v>
      </c>
      <c r="E149" s="28">
        <v>2</v>
      </c>
      <c r="F149" s="28">
        <v>2</v>
      </c>
      <c r="G149" s="59">
        <v>120</v>
      </c>
      <c r="H149" s="28">
        <f t="shared" si="4"/>
        <v>4</v>
      </c>
      <c r="I149" s="64">
        <v>38000</v>
      </c>
      <c r="J149" s="60">
        <f t="shared" si="5"/>
        <v>2</v>
      </c>
    </row>
    <row r="150" spans="1:10">
      <c r="A150" s="27" t="s">
        <v>179</v>
      </c>
      <c r="B150" s="28">
        <v>1</v>
      </c>
      <c r="C150" s="28">
        <v>5</v>
      </c>
      <c r="D150" s="28">
        <v>2</v>
      </c>
      <c r="E150" s="28">
        <v>2</v>
      </c>
      <c r="F150" s="28">
        <v>3</v>
      </c>
      <c r="G150" s="59">
        <v>0</v>
      </c>
      <c r="H150" s="28">
        <f t="shared" si="4"/>
        <v>1</v>
      </c>
      <c r="I150" s="64">
        <v>32900</v>
      </c>
      <c r="J150" s="60">
        <f t="shared" si="5"/>
        <v>2</v>
      </c>
    </row>
    <row r="151" spans="1:10">
      <c r="A151" s="27" t="s">
        <v>180</v>
      </c>
      <c r="B151" s="28">
        <v>1</v>
      </c>
      <c r="C151" s="28">
        <v>1</v>
      </c>
      <c r="D151" s="28">
        <v>1</v>
      </c>
      <c r="E151" s="28">
        <v>3</v>
      </c>
      <c r="F151" s="28">
        <v>3</v>
      </c>
      <c r="G151" s="59">
        <v>300</v>
      </c>
      <c r="H151" s="28">
        <f t="shared" si="4"/>
        <v>8</v>
      </c>
      <c r="I151" s="64">
        <v>26000</v>
      </c>
      <c r="J151" s="60">
        <f t="shared" si="5"/>
        <v>1</v>
      </c>
    </row>
    <row r="152" spans="1:10">
      <c r="A152" s="27" t="s">
        <v>181</v>
      </c>
      <c r="B152" s="28">
        <v>1</v>
      </c>
      <c r="C152" s="28">
        <v>1</v>
      </c>
      <c r="D152" s="28">
        <v>2</v>
      </c>
      <c r="E152" s="28">
        <v>2</v>
      </c>
      <c r="F152" s="28">
        <v>1</v>
      </c>
      <c r="G152" s="59">
        <v>60</v>
      </c>
      <c r="H152" s="28">
        <f t="shared" si="4"/>
        <v>2</v>
      </c>
      <c r="I152" s="64">
        <v>50500</v>
      </c>
      <c r="J152" s="60">
        <f t="shared" si="5"/>
        <v>4</v>
      </c>
    </row>
    <row r="153" spans="1:10">
      <c r="A153" s="27" t="s">
        <v>182</v>
      </c>
      <c r="B153" s="28">
        <v>2</v>
      </c>
      <c r="C153" s="28">
        <v>5</v>
      </c>
      <c r="D153" s="28">
        <v>2</v>
      </c>
      <c r="E153" s="28">
        <v>3</v>
      </c>
      <c r="F153" s="28">
        <v>2</v>
      </c>
      <c r="G153" s="59">
        <v>30</v>
      </c>
      <c r="H153" s="28">
        <f t="shared" si="4"/>
        <v>1</v>
      </c>
      <c r="I153" s="64">
        <v>42000</v>
      </c>
      <c r="J153" s="60">
        <f t="shared" si="5"/>
        <v>3</v>
      </c>
    </row>
    <row r="154" spans="1:10">
      <c r="A154" s="27" t="s">
        <v>183</v>
      </c>
      <c r="B154" s="28">
        <v>1</v>
      </c>
      <c r="C154" s="28">
        <v>3</v>
      </c>
      <c r="D154" s="28">
        <v>1</v>
      </c>
      <c r="E154" s="28">
        <v>1</v>
      </c>
      <c r="F154" s="28">
        <v>1</v>
      </c>
      <c r="G154" s="59">
        <v>30</v>
      </c>
      <c r="H154" s="28">
        <f t="shared" si="4"/>
        <v>1</v>
      </c>
      <c r="I154" s="64">
        <v>28000</v>
      </c>
      <c r="J154" s="60">
        <f t="shared" si="5"/>
        <v>1</v>
      </c>
    </row>
    <row r="155" spans="1:10">
      <c r="A155" s="27" t="s">
        <v>184</v>
      </c>
      <c r="B155" s="28">
        <v>2</v>
      </c>
      <c r="C155" s="28">
        <v>4</v>
      </c>
      <c r="D155" s="28">
        <v>2</v>
      </c>
      <c r="E155" s="28">
        <v>3</v>
      </c>
      <c r="F155" s="28">
        <v>1</v>
      </c>
      <c r="G155" s="59">
        <v>120</v>
      </c>
      <c r="H155" s="28">
        <f t="shared" si="4"/>
        <v>4</v>
      </c>
      <c r="I155" s="64">
        <v>26000</v>
      </c>
      <c r="J155" s="60">
        <f t="shared" si="5"/>
        <v>1</v>
      </c>
    </row>
    <row r="156" spans="1:10">
      <c r="A156" s="27" t="s">
        <v>185</v>
      </c>
      <c r="B156" s="28">
        <v>2</v>
      </c>
      <c r="C156" s="28">
        <v>3</v>
      </c>
      <c r="D156" s="28">
        <v>3</v>
      </c>
      <c r="E156" s="28">
        <v>3</v>
      </c>
      <c r="F156" s="28">
        <v>2</v>
      </c>
      <c r="G156" s="59">
        <v>0</v>
      </c>
      <c r="H156" s="28">
        <f t="shared" si="4"/>
        <v>1</v>
      </c>
      <c r="I156" s="64">
        <v>54000</v>
      </c>
      <c r="J156" s="60">
        <f t="shared" si="5"/>
        <v>4</v>
      </c>
    </row>
    <row r="157" spans="1:10">
      <c r="A157" s="27" t="s">
        <v>186</v>
      </c>
      <c r="B157" s="28">
        <v>1</v>
      </c>
      <c r="C157" s="28">
        <v>4</v>
      </c>
      <c r="D157" s="28">
        <v>1</v>
      </c>
      <c r="E157" s="28">
        <v>2</v>
      </c>
      <c r="F157" s="28">
        <v>2</v>
      </c>
      <c r="G157" s="59">
        <v>60</v>
      </c>
      <c r="H157" s="28">
        <f t="shared" si="4"/>
        <v>2</v>
      </c>
      <c r="I157" s="64">
        <v>42000</v>
      </c>
      <c r="J157" s="60">
        <f t="shared" si="5"/>
        <v>3</v>
      </c>
    </row>
    <row r="158" spans="1:10">
      <c r="A158" s="27" t="s">
        <v>187</v>
      </c>
      <c r="B158" s="28">
        <v>1</v>
      </c>
      <c r="C158" s="28">
        <v>1</v>
      </c>
      <c r="D158" s="28">
        <v>3</v>
      </c>
      <c r="E158" s="28">
        <v>1</v>
      </c>
      <c r="F158" s="28">
        <v>2</v>
      </c>
      <c r="G158" s="59">
        <v>120</v>
      </c>
      <c r="H158" s="28">
        <f t="shared" si="4"/>
        <v>4</v>
      </c>
      <c r="I158" s="64">
        <v>54000</v>
      </c>
      <c r="J158" s="60">
        <f t="shared" si="5"/>
        <v>4</v>
      </c>
    </row>
    <row r="159" spans="1:10">
      <c r="A159" s="27" t="s">
        <v>188</v>
      </c>
      <c r="B159" s="28">
        <v>1</v>
      </c>
      <c r="C159" s="28">
        <v>1</v>
      </c>
      <c r="D159" s="28">
        <v>1</v>
      </c>
      <c r="E159" s="28">
        <v>3</v>
      </c>
      <c r="F159" s="28">
        <v>2</v>
      </c>
      <c r="G159" s="59">
        <v>150</v>
      </c>
      <c r="H159" s="28">
        <f t="shared" si="4"/>
        <v>5</v>
      </c>
      <c r="I159" s="64">
        <v>36400</v>
      </c>
      <c r="J159" s="60">
        <f t="shared" si="5"/>
        <v>2</v>
      </c>
    </row>
    <row r="160" spans="1:10">
      <c r="A160" s="27" t="s">
        <v>189</v>
      </c>
      <c r="B160" s="28">
        <v>1</v>
      </c>
      <c r="C160" s="28">
        <v>1</v>
      </c>
      <c r="D160" s="28">
        <v>1</v>
      </c>
      <c r="E160" s="28">
        <v>1</v>
      </c>
      <c r="F160" s="28">
        <v>1</v>
      </c>
      <c r="G160" s="59">
        <v>120</v>
      </c>
      <c r="H160" s="28">
        <f t="shared" si="4"/>
        <v>4</v>
      </c>
      <c r="I160" s="64">
        <v>61500</v>
      </c>
      <c r="J160" s="60">
        <f t="shared" si="5"/>
        <v>5</v>
      </c>
    </row>
    <row r="161" spans="1:10">
      <c r="A161" s="27" t="s">
        <v>190</v>
      </c>
      <c r="B161" s="28">
        <v>2</v>
      </c>
      <c r="C161" s="28">
        <v>2</v>
      </c>
      <c r="D161" s="28">
        <v>1</v>
      </c>
      <c r="E161" s="28">
        <v>2</v>
      </c>
      <c r="F161" s="28">
        <v>2</v>
      </c>
      <c r="G161" s="59">
        <v>90</v>
      </c>
      <c r="H161" s="28">
        <f t="shared" si="4"/>
        <v>3</v>
      </c>
      <c r="I161" s="64">
        <v>61500</v>
      </c>
      <c r="J161" s="60">
        <f t="shared" si="5"/>
        <v>5</v>
      </c>
    </row>
    <row r="162" spans="1:10">
      <c r="A162" s="27" t="s">
        <v>191</v>
      </c>
      <c r="B162" s="28">
        <v>1</v>
      </c>
      <c r="C162" s="28">
        <v>6</v>
      </c>
      <c r="D162" s="28">
        <v>3</v>
      </c>
      <c r="E162" s="28">
        <v>3</v>
      </c>
      <c r="F162" s="28">
        <v>1</v>
      </c>
      <c r="G162" s="59">
        <v>300</v>
      </c>
      <c r="H162" s="28">
        <f t="shared" si="4"/>
        <v>8</v>
      </c>
      <c r="I162" s="64">
        <v>26000</v>
      </c>
      <c r="J162" s="60">
        <f t="shared" si="5"/>
        <v>1</v>
      </c>
    </row>
    <row r="163" spans="1:10">
      <c r="A163" s="27" t="s">
        <v>192</v>
      </c>
      <c r="B163" s="28">
        <v>2</v>
      </c>
      <c r="C163" s="28">
        <v>5</v>
      </c>
      <c r="D163" s="28">
        <v>1</v>
      </c>
      <c r="E163" s="28">
        <v>1</v>
      </c>
      <c r="F163" s="28">
        <v>1</v>
      </c>
      <c r="G163" s="59">
        <v>120</v>
      </c>
      <c r="H163" s="28">
        <f t="shared" si="4"/>
        <v>4</v>
      </c>
      <c r="I163" s="64">
        <v>52000</v>
      </c>
      <c r="J163" s="60">
        <f t="shared" si="5"/>
        <v>4</v>
      </c>
    </row>
    <row r="164" spans="1:10">
      <c r="A164" s="27" t="s">
        <v>193</v>
      </c>
      <c r="B164" s="28">
        <v>1</v>
      </c>
      <c r="C164" s="28">
        <v>6</v>
      </c>
      <c r="D164" s="28">
        <v>1</v>
      </c>
      <c r="E164" s="28">
        <v>3</v>
      </c>
      <c r="F164" s="28">
        <v>2</v>
      </c>
      <c r="G164" s="59">
        <v>90</v>
      </c>
      <c r="H164" s="28">
        <f t="shared" si="4"/>
        <v>3</v>
      </c>
      <c r="I164" s="64">
        <v>54000</v>
      </c>
      <c r="J164" s="60">
        <f t="shared" si="5"/>
        <v>4</v>
      </c>
    </row>
    <row r="165" spans="1:10">
      <c r="A165" s="27" t="s">
        <v>194</v>
      </c>
      <c r="B165" s="28">
        <v>2</v>
      </c>
      <c r="C165" s="28">
        <v>6</v>
      </c>
      <c r="D165" s="28">
        <v>1</v>
      </c>
      <c r="E165" s="28">
        <v>2</v>
      </c>
      <c r="F165" s="28">
        <v>2</v>
      </c>
      <c r="G165" s="59">
        <v>150</v>
      </c>
      <c r="H165" s="28">
        <f t="shared" si="4"/>
        <v>5</v>
      </c>
      <c r="I165" s="64">
        <v>35600</v>
      </c>
      <c r="J165" s="60">
        <f t="shared" si="5"/>
        <v>2</v>
      </c>
    </row>
    <row r="166" spans="1:10">
      <c r="A166" s="27" t="s">
        <v>195</v>
      </c>
      <c r="B166" s="28">
        <v>1</v>
      </c>
      <c r="C166" s="28">
        <v>6</v>
      </c>
      <c r="D166" s="28">
        <v>3</v>
      </c>
      <c r="E166" s="28">
        <v>2</v>
      </c>
      <c r="F166" s="28">
        <v>3</v>
      </c>
      <c r="G166" s="59">
        <v>105</v>
      </c>
      <c r="H166" s="28">
        <f t="shared" si="4"/>
        <v>4</v>
      </c>
      <c r="I166" s="64">
        <v>42000</v>
      </c>
      <c r="J166" s="60">
        <f t="shared" si="5"/>
        <v>3</v>
      </c>
    </row>
    <row r="167" spans="1:10">
      <c r="A167" s="27" t="s">
        <v>196</v>
      </c>
      <c r="B167" s="28">
        <v>2</v>
      </c>
      <c r="C167" s="28">
        <v>2</v>
      </c>
      <c r="D167" s="28">
        <v>1</v>
      </c>
      <c r="E167" s="28">
        <v>1</v>
      </c>
      <c r="F167" s="28">
        <v>2</v>
      </c>
      <c r="G167" s="59">
        <v>120</v>
      </c>
      <c r="H167" s="28">
        <f t="shared" si="4"/>
        <v>4</v>
      </c>
      <c r="I167" s="64">
        <v>51000</v>
      </c>
      <c r="J167" s="60">
        <f t="shared" si="5"/>
        <v>4</v>
      </c>
    </row>
    <row r="168" spans="1:10">
      <c r="A168" s="27" t="s">
        <v>197</v>
      </c>
      <c r="B168" s="28">
        <v>1</v>
      </c>
      <c r="C168" s="28">
        <v>2</v>
      </c>
      <c r="D168" s="28">
        <v>2</v>
      </c>
      <c r="E168" s="28">
        <v>2</v>
      </c>
      <c r="F168" s="28">
        <v>2</v>
      </c>
      <c r="G168" s="59">
        <v>0</v>
      </c>
      <c r="H168" s="28">
        <f t="shared" si="4"/>
        <v>1</v>
      </c>
      <c r="I168" s="64">
        <v>50500</v>
      </c>
      <c r="J168" s="60">
        <f t="shared" si="5"/>
        <v>4</v>
      </c>
    </row>
    <row r="169" spans="1:10">
      <c r="A169" s="27" t="s">
        <v>198</v>
      </c>
      <c r="B169" s="28">
        <v>2</v>
      </c>
      <c r="C169" s="28">
        <v>5</v>
      </c>
      <c r="D169" s="28">
        <v>1</v>
      </c>
      <c r="E169" s="28">
        <v>1</v>
      </c>
      <c r="F169" s="28">
        <v>2</v>
      </c>
      <c r="G169" s="59">
        <v>0</v>
      </c>
      <c r="H169" s="28">
        <f t="shared" si="4"/>
        <v>1</v>
      </c>
      <c r="I169" s="64">
        <v>60500</v>
      </c>
      <c r="J169" s="60">
        <f t="shared" si="5"/>
        <v>5</v>
      </c>
    </row>
    <row r="170" spans="1:10">
      <c r="A170" s="27" t="s">
        <v>199</v>
      </c>
      <c r="B170" s="28">
        <v>2</v>
      </c>
      <c r="C170" s="28">
        <v>2</v>
      </c>
      <c r="D170" s="28">
        <v>2</v>
      </c>
      <c r="E170" s="28">
        <v>3</v>
      </c>
      <c r="F170" s="28">
        <v>2</v>
      </c>
      <c r="G170" s="59">
        <v>60</v>
      </c>
      <c r="H170" s="28">
        <f t="shared" si="4"/>
        <v>2</v>
      </c>
      <c r="I170" s="64">
        <v>51000</v>
      </c>
      <c r="J170" s="60">
        <f t="shared" si="5"/>
        <v>4</v>
      </c>
    </row>
    <row r="171" spans="1:10">
      <c r="A171" s="27" t="s">
        <v>200</v>
      </c>
      <c r="B171" s="28">
        <v>2</v>
      </c>
      <c r="C171" s="28">
        <v>3</v>
      </c>
      <c r="D171" s="28">
        <v>2</v>
      </c>
      <c r="E171" s="28">
        <v>2</v>
      </c>
      <c r="F171" s="28">
        <v>3</v>
      </c>
      <c r="G171" s="59">
        <v>10</v>
      </c>
      <c r="H171" s="28">
        <f t="shared" si="4"/>
        <v>1</v>
      </c>
      <c r="I171" s="64">
        <v>36000</v>
      </c>
      <c r="J171" s="60">
        <f t="shared" si="5"/>
        <v>2</v>
      </c>
    </row>
    <row r="172" spans="1:10">
      <c r="A172" s="27" t="s">
        <v>201</v>
      </c>
      <c r="B172" s="28">
        <v>1</v>
      </c>
      <c r="C172" s="28">
        <v>1</v>
      </c>
      <c r="D172" s="28">
        <v>3</v>
      </c>
      <c r="E172" s="28">
        <v>2</v>
      </c>
      <c r="F172" s="28">
        <v>3</v>
      </c>
      <c r="G172" s="59">
        <v>10</v>
      </c>
      <c r="H172" s="28">
        <f t="shared" si="4"/>
        <v>1</v>
      </c>
      <c r="I172" s="64">
        <v>38000</v>
      </c>
      <c r="J172" s="60">
        <f t="shared" si="5"/>
        <v>2</v>
      </c>
    </row>
    <row r="173" spans="1:10">
      <c r="A173" s="27" t="s">
        <v>202</v>
      </c>
      <c r="B173" s="28">
        <v>2</v>
      </c>
      <c r="C173" s="28">
        <v>2</v>
      </c>
      <c r="D173" s="28">
        <v>1</v>
      </c>
      <c r="E173" s="28">
        <v>3</v>
      </c>
      <c r="F173" s="28">
        <v>1</v>
      </c>
      <c r="G173" s="59">
        <v>60</v>
      </c>
      <c r="H173" s="28">
        <f t="shared" si="4"/>
        <v>2</v>
      </c>
      <c r="I173" s="64">
        <v>26000</v>
      </c>
      <c r="J173" s="60">
        <f t="shared" si="5"/>
        <v>1</v>
      </c>
    </row>
    <row r="174" spans="1:10">
      <c r="A174" s="27" t="s">
        <v>203</v>
      </c>
      <c r="B174" s="28">
        <v>1</v>
      </c>
      <c r="C174" s="28">
        <v>1</v>
      </c>
      <c r="D174" s="28">
        <v>1</v>
      </c>
      <c r="E174" s="28">
        <v>3</v>
      </c>
      <c r="F174" s="28">
        <v>3</v>
      </c>
      <c r="G174" s="59">
        <v>0</v>
      </c>
      <c r="H174" s="28">
        <f t="shared" si="4"/>
        <v>1</v>
      </c>
      <c r="I174" s="64">
        <v>28000</v>
      </c>
      <c r="J174" s="60">
        <f t="shared" si="5"/>
        <v>1</v>
      </c>
    </row>
    <row r="175" spans="1:10">
      <c r="A175" s="27" t="s">
        <v>204</v>
      </c>
      <c r="B175" s="28">
        <v>1</v>
      </c>
      <c r="C175" s="28">
        <v>2</v>
      </c>
      <c r="D175" s="28">
        <v>2</v>
      </c>
      <c r="E175" s="28">
        <v>1</v>
      </c>
      <c r="F175" s="28">
        <v>3</v>
      </c>
      <c r="G175" s="59">
        <v>60</v>
      </c>
      <c r="H175" s="28">
        <f t="shared" si="4"/>
        <v>2</v>
      </c>
      <c r="I175" s="64">
        <v>31000</v>
      </c>
      <c r="J175" s="60">
        <f t="shared" si="5"/>
        <v>2</v>
      </c>
    </row>
    <row r="176" spans="1:10">
      <c r="A176" s="27" t="s">
        <v>205</v>
      </c>
      <c r="B176" s="28">
        <v>2</v>
      </c>
      <c r="C176" s="28">
        <v>6</v>
      </c>
      <c r="D176" s="28">
        <v>2</v>
      </c>
      <c r="E176" s="28">
        <v>2</v>
      </c>
      <c r="F176" s="28">
        <v>2</v>
      </c>
      <c r="G176" s="59">
        <v>120</v>
      </c>
      <c r="H176" s="28">
        <f t="shared" si="4"/>
        <v>4</v>
      </c>
      <c r="I176" s="64">
        <v>61500</v>
      </c>
      <c r="J176" s="60">
        <f t="shared" si="5"/>
        <v>5</v>
      </c>
    </row>
    <row r="177" spans="1:10">
      <c r="A177" s="27" t="s">
        <v>206</v>
      </c>
      <c r="B177" s="28">
        <v>2</v>
      </c>
      <c r="C177" s="28">
        <v>3</v>
      </c>
      <c r="D177" s="28">
        <v>1</v>
      </c>
      <c r="E177" s="28">
        <v>1</v>
      </c>
      <c r="F177" s="28">
        <v>1</v>
      </c>
      <c r="G177" s="59">
        <v>0</v>
      </c>
      <c r="H177" s="28">
        <f t="shared" si="4"/>
        <v>1</v>
      </c>
      <c r="I177" s="64">
        <v>26000</v>
      </c>
      <c r="J177" s="60">
        <f t="shared" si="5"/>
        <v>1</v>
      </c>
    </row>
    <row r="178" spans="1:10">
      <c r="A178" s="27" t="s">
        <v>207</v>
      </c>
      <c r="B178" s="28">
        <v>2</v>
      </c>
      <c r="C178" s="28">
        <v>6</v>
      </c>
      <c r="D178" s="28">
        <v>1</v>
      </c>
      <c r="E178" s="28">
        <v>3</v>
      </c>
      <c r="F178" s="28">
        <v>1</v>
      </c>
      <c r="G178" s="59">
        <v>120</v>
      </c>
      <c r="H178" s="28">
        <f t="shared" si="4"/>
        <v>4</v>
      </c>
      <c r="I178" s="64">
        <v>38000</v>
      </c>
      <c r="J178" s="60">
        <f t="shared" si="5"/>
        <v>2</v>
      </c>
    </row>
    <row r="179" spans="1:10">
      <c r="A179" s="27" t="s">
        <v>208</v>
      </c>
      <c r="B179" s="28">
        <v>2</v>
      </c>
      <c r="C179" s="28">
        <v>6</v>
      </c>
      <c r="D179" s="28">
        <v>1</v>
      </c>
      <c r="E179" s="28">
        <v>3</v>
      </c>
      <c r="F179" s="28">
        <v>3</v>
      </c>
      <c r="G179" s="59">
        <v>10</v>
      </c>
      <c r="H179" s="28">
        <f t="shared" si="4"/>
        <v>1</v>
      </c>
      <c r="I179" s="64">
        <v>38000</v>
      </c>
      <c r="J179" s="60">
        <f t="shared" si="5"/>
        <v>2</v>
      </c>
    </row>
    <row r="180" spans="1:10">
      <c r="A180" s="27" t="s">
        <v>209</v>
      </c>
      <c r="B180" s="28">
        <v>2</v>
      </c>
      <c r="C180" s="28">
        <v>4</v>
      </c>
      <c r="D180" s="28">
        <v>3</v>
      </c>
      <c r="E180" s="28">
        <v>3</v>
      </c>
      <c r="F180" s="28">
        <v>2</v>
      </c>
      <c r="G180" s="59">
        <v>45</v>
      </c>
      <c r="H180" s="28">
        <f t="shared" si="4"/>
        <v>2</v>
      </c>
      <c r="I180" s="64">
        <v>52000</v>
      </c>
      <c r="J180" s="60">
        <f t="shared" si="5"/>
        <v>4</v>
      </c>
    </row>
    <row r="181" spans="1:10">
      <c r="A181" s="27" t="s">
        <v>210</v>
      </c>
      <c r="B181" s="28">
        <v>2</v>
      </c>
      <c r="C181" s="28">
        <v>3</v>
      </c>
      <c r="D181" s="28">
        <v>1</v>
      </c>
      <c r="E181" s="28">
        <v>1</v>
      </c>
      <c r="F181" s="28">
        <v>1</v>
      </c>
      <c r="G181" s="59">
        <v>15</v>
      </c>
      <c r="H181" s="28">
        <f t="shared" si="4"/>
        <v>1</v>
      </c>
      <c r="I181" s="64">
        <v>36000</v>
      </c>
      <c r="J181" s="60">
        <f t="shared" si="5"/>
        <v>2</v>
      </c>
    </row>
    <row r="182" spans="1:10">
      <c r="A182" s="27" t="s">
        <v>211</v>
      </c>
      <c r="B182" s="28">
        <v>2</v>
      </c>
      <c r="C182" s="28">
        <v>2</v>
      </c>
      <c r="D182" s="28">
        <v>1</v>
      </c>
      <c r="E182" s="28">
        <v>3</v>
      </c>
      <c r="F182" s="28">
        <v>3</v>
      </c>
      <c r="G182" s="59">
        <v>90</v>
      </c>
      <c r="H182" s="28">
        <f t="shared" si="4"/>
        <v>3</v>
      </c>
      <c r="I182" s="64">
        <v>27000</v>
      </c>
      <c r="J182" s="60">
        <f t="shared" si="5"/>
        <v>1</v>
      </c>
    </row>
    <row r="183" spans="1:10">
      <c r="A183" s="27" t="s">
        <v>212</v>
      </c>
      <c r="B183" s="28">
        <v>2</v>
      </c>
      <c r="C183" s="28">
        <v>2</v>
      </c>
      <c r="D183" s="28">
        <v>3</v>
      </c>
      <c r="E183" s="28">
        <v>3</v>
      </c>
      <c r="F183" s="28">
        <v>3</v>
      </c>
      <c r="G183" s="59">
        <v>120</v>
      </c>
      <c r="H183" s="28">
        <f t="shared" si="4"/>
        <v>4</v>
      </c>
      <c r="I183" s="64">
        <v>32900</v>
      </c>
      <c r="J183" s="60">
        <f t="shared" si="5"/>
        <v>2</v>
      </c>
    </row>
    <row r="184" spans="1:10">
      <c r="A184" s="27" t="s">
        <v>213</v>
      </c>
      <c r="B184" s="28">
        <v>1</v>
      </c>
      <c r="C184" s="28">
        <v>2</v>
      </c>
      <c r="D184" s="28">
        <v>2</v>
      </c>
      <c r="E184" s="28">
        <v>2</v>
      </c>
      <c r="F184" s="28">
        <v>2</v>
      </c>
      <c r="G184" s="59">
        <v>120</v>
      </c>
      <c r="H184" s="28">
        <f t="shared" si="4"/>
        <v>4</v>
      </c>
      <c r="I184" s="64">
        <v>54000</v>
      </c>
      <c r="J184" s="60">
        <f t="shared" si="5"/>
        <v>4</v>
      </c>
    </row>
    <row r="185" spans="1:10">
      <c r="A185" s="27" t="s">
        <v>214</v>
      </c>
      <c r="B185" s="28">
        <v>1</v>
      </c>
      <c r="C185" s="28">
        <v>1</v>
      </c>
      <c r="D185" s="28">
        <v>3</v>
      </c>
      <c r="E185" s="28">
        <v>2</v>
      </c>
      <c r="F185" s="28">
        <v>2</v>
      </c>
      <c r="G185" s="59">
        <v>90</v>
      </c>
      <c r="H185" s="28">
        <f t="shared" si="4"/>
        <v>3</v>
      </c>
      <c r="I185" s="64">
        <v>52000</v>
      </c>
      <c r="J185" s="60">
        <f t="shared" si="5"/>
        <v>4</v>
      </c>
    </row>
    <row r="186" spans="1:10">
      <c r="A186" s="27" t="s">
        <v>215</v>
      </c>
      <c r="B186" s="28">
        <v>2</v>
      </c>
      <c r="C186" s="28">
        <v>5</v>
      </c>
      <c r="D186" s="28">
        <v>3</v>
      </c>
      <c r="E186" s="28">
        <v>1</v>
      </c>
      <c r="F186" s="28">
        <v>2</v>
      </c>
      <c r="G186" s="59">
        <v>120</v>
      </c>
      <c r="H186" s="28">
        <f t="shared" si="4"/>
        <v>4</v>
      </c>
      <c r="I186" s="64">
        <v>36000</v>
      </c>
      <c r="J186" s="60">
        <f t="shared" si="5"/>
        <v>2</v>
      </c>
    </row>
    <row r="187" spans="1:10">
      <c r="A187" s="27" t="s">
        <v>216</v>
      </c>
      <c r="B187" s="28">
        <v>1</v>
      </c>
      <c r="C187" s="28">
        <v>6</v>
      </c>
      <c r="D187" s="28">
        <v>2</v>
      </c>
      <c r="E187" s="28">
        <v>2</v>
      </c>
      <c r="F187" s="28">
        <v>1</v>
      </c>
      <c r="G187" s="59">
        <v>60</v>
      </c>
      <c r="H187" s="28">
        <f t="shared" si="4"/>
        <v>2</v>
      </c>
      <c r="I187" s="64">
        <v>38000</v>
      </c>
      <c r="J187" s="60">
        <f t="shared" si="5"/>
        <v>2</v>
      </c>
    </row>
    <row r="188" spans="1:10">
      <c r="A188" s="27" t="s">
        <v>217</v>
      </c>
      <c r="B188" s="28">
        <v>2</v>
      </c>
      <c r="C188" s="28">
        <v>2</v>
      </c>
      <c r="D188" s="28">
        <v>1</v>
      </c>
      <c r="E188" s="28">
        <v>3</v>
      </c>
      <c r="F188" s="28">
        <v>3</v>
      </c>
      <c r="G188" s="59">
        <v>120</v>
      </c>
      <c r="H188" s="28">
        <f t="shared" si="4"/>
        <v>4</v>
      </c>
      <c r="I188" s="64">
        <v>40000</v>
      </c>
      <c r="J188" s="60">
        <f t="shared" si="5"/>
        <v>2</v>
      </c>
    </row>
    <row r="189" spans="1:10">
      <c r="A189" s="27" t="s">
        <v>218</v>
      </c>
      <c r="B189" s="28">
        <v>1</v>
      </c>
      <c r="C189" s="28">
        <v>6</v>
      </c>
      <c r="D189" s="28">
        <v>1</v>
      </c>
      <c r="E189" s="28">
        <v>1</v>
      </c>
      <c r="F189" s="28">
        <v>3</v>
      </c>
      <c r="G189" s="59">
        <v>120</v>
      </c>
      <c r="H189" s="28">
        <f t="shared" si="4"/>
        <v>4</v>
      </c>
      <c r="I189" s="64">
        <v>38000</v>
      </c>
      <c r="J189" s="60">
        <f t="shared" si="5"/>
        <v>2</v>
      </c>
    </row>
    <row r="190" spans="1:10">
      <c r="A190" s="27" t="s">
        <v>219</v>
      </c>
      <c r="B190" s="28">
        <v>2</v>
      </c>
      <c r="C190" s="28">
        <v>1</v>
      </c>
      <c r="D190" s="28">
        <v>1</v>
      </c>
      <c r="E190" s="28">
        <v>3</v>
      </c>
      <c r="F190" s="28">
        <v>2</v>
      </c>
      <c r="G190" s="59">
        <v>120</v>
      </c>
      <c r="H190" s="28">
        <f t="shared" si="4"/>
        <v>4</v>
      </c>
      <c r="I190" s="64">
        <v>54000</v>
      </c>
      <c r="J190" s="60">
        <f t="shared" si="5"/>
        <v>4</v>
      </c>
    </row>
    <row r="191" spans="1:10">
      <c r="A191" s="27" t="s">
        <v>220</v>
      </c>
      <c r="B191" s="28">
        <v>2</v>
      </c>
      <c r="C191" s="28">
        <v>2</v>
      </c>
      <c r="D191" s="28">
        <v>1</v>
      </c>
      <c r="E191" s="28">
        <v>1</v>
      </c>
      <c r="F191" s="28">
        <v>3</v>
      </c>
      <c r="G191" s="59">
        <v>300</v>
      </c>
      <c r="H191" s="28">
        <f t="shared" si="4"/>
        <v>8</v>
      </c>
      <c r="I191" s="64">
        <v>28500</v>
      </c>
      <c r="J191" s="60">
        <f t="shared" si="5"/>
        <v>1</v>
      </c>
    </row>
    <row r="192" spans="1:10">
      <c r="A192" s="27" t="s">
        <v>221</v>
      </c>
      <c r="B192" s="28">
        <v>1</v>
      </c>
      <c r="C192" s="28">
        <v>6</v>
      </c>
      <c r="D192" s="28">
        <v>2</v>
      </c>
      <c r="E192" s="28">
        <v>1</v>
      </c>
      <c r="F192" s="28">
        <v>3</v>
      </c>
      <c r="G192" s="59">
        <v>30</v>
      </c>
      <c r="H192" s="28">
        <f t="shared" si="4"/>
        <v>1</v>
      </c>
      <c r="I192" s="64">
        <v>38000</v>
      </c>
      <c r="J192" s="60">
        <f t="shared" si="5"/>
        <v>2</v>
      </c>
    </row>
    <row r="193" spans="1:10">
      <c r="A193" s="27" t="s">
        <v>222</v>
      </c>
      <c r="B193" s="28">
        <v>2</v>
      </c>
      <c r="C193" s="28">
        <v>3</v>
      </c>
      <c r="D193" s="28">
        <v>1</v>
      </c>
      <c r="E193" s="28">
        <v>3</v>
      </c>
      <c r="F193" s="28">
        <v>1</v>
      </c>
      <c r="G193" s="59">
        <v>120</v>
      </c>
      <c r="H193" s="28">
        <f t="shared" si="4"/>
        <v>4</v>
      </c>
      <c r="I193" s="64">
        <v>54000</v>
      </c>
      <c r="J193" s="60">
        <f t="shared" si="5"/>
        <v>4</v>
      </c>
    </row>
    <row r="194" spans="1:10">
      <c r="A194" s="27" t="s">
        <v>223</v>
      </c>
      <c r="B194" s="28">
        <v>1</v>
      </c>
      <c r="C194" s="28">
        <v>6</v>
      </c>
      <c r="D194" s="28">
        <v>1</v>
      </c>
      <c r="E194" s="28">
        <v>3</v>
      </c>
      <c r="F194" s="28">
        <v>3</v>
      </c>
      <c r="G194" s="59">
        <v>60</v>
      </c>
      <c r="H194" s="28">
        <f t="shared" si="4"/>
        <v>2</v>
      </c>
      <c r="I194" s="64">
        <v>26000</v>
      </c>
      <c r="J194" s="60">
        <f t="shared" si="5"/>
        <v>1</v>
      </c>
    </row>
    <row r="195" spans="1:10">
      <c r="A195" s="27" t="s">
        <v>224</v>
      </c>
      <c r="B195" s="28">
        <v>2</v>
      </c>
      <c r="C195" s="28">
        <v>3</v>
      </c>
      <c r="D195" s="28">
        <v>2</v>
      </c>
      <c r="E195" s="28">
        <v>3</v>
      </c>
      <c r="F195" s="28">
        <v>1</v>
      </c>
      <c r="G195" s="59">
        <v>90</v>
      </c>
      <c r="H195" s="28">
        <f t="shared" ref="H195:H258" si="6">IF(G195&lt;=30,1,IF(G195&lt;=60,2,IF(G195&lt;=90,3,IF(G195&lt;=120,4,IF(G195&lt;=150,5,IF(G195&lt;=180,6,IF(G195&lt;=210,7,8)))))))</f>
        <v>3</v>
      </c>
      <c r="I195" s="64">
        <v>62000</v>
      </c>
      <c r="J195" s="60">
        <f t="shared" ref="J195:J258" si="7">IF(I195&lt;=30000,1,IF(I195&lt;=40000,2,IF(I195&lt;=50000,3,IF(I195&lt;=60000,4,5))))</f>
        <v>5</v>
      </c>
    </row>
    <row r="196" spans="1:10">
      <c r="A196" s="27" t="s">
        <v>225</v>
      </c>
      <c r="B196" s="28">
        <v>1</v>
      </c>
      <c r="C196" s="28">
        <v>4</v>
      </c>
      <c r="D196" s="28">
        <v>3</v>
      </c>
      <c r="E196" s="28">
        <v>3</v>
      </c>
      <c r="F196" s="28">
        <v>1</v>
      </c>
      <c r="G196" s="59">
        <v>0</v>
      </c>
      <c r="H196" s="28">
        <f t="shared" si="6"/>
        <v>1</v>
      </c>
      <c r="I196" s="64">
        <v>48000</v>
      </c>
      <c r="J196" s="60">
        <f t="shared" si="7"/>
        <v>3</v>
      </c>
    </row>
    <row r="197" spans="1:10">
      <c r="A197" s="27" t="s">
        <v>226</v>
      </c>
      <c r="B197" s="28">
        <v>2</v>
      </c>
      <c r="C197" s="28">
        <v>6</v>
      </c>
      <c r="D197" s="28">
        <v>1</v>
      </c>
      <c r="E197" s="28">
        <v>1</v>
      </c>
      <c r="F197" s="28">
        <v>1</v>
      </c>
      <c r="G197" s="59">
        <v>90</v>
      </c>
      <c r="H197" s="28">
        <f t="shared" si="6"/>
        <v>3</v>
      </c>
      <c r="I197" s="64">
        <v>37000</v>
      </c>
      <c r="J197" s="60">
        <f t="shared" si="7"/>
        <v>2</v>
      </c>
    </row>
    <row r="198" spans="1:10">
      <c r="A198" s="27" t="s">
        <v>227</v>
      </c>
      <c r="B198" s="28">
        <v>1</v>
      </c>
      <c r="C198" s="28">
        <v>1</v>
      </c>
      <c r="D198" s="28">
        <v>3</v>
      </c>
      <c r="E198" s="28">
        <v>1</v>
      </c>
      <c r="F198" s="28">
        <v>1</v>
      </c>
      <c r="G198" s="59">
        <v>45</v>
      </c>
      <c r="H198" s="28">
        <f t="shared" si="6"/>
        <v>2</v>
      </c>
      <c r="I198" s="64">
        <v>26000</v>
      </c>
      <c r="J198" s="60">
        <f t="shared" si="7"/>
        <v>1</v>
      </c>
    </row>
    <row r="199" spans="1:10">
      <c r="A199" s="27" t="s">
        <v>228</v>
      </c>
      <c r="B199" s="28">
        <v>1</v>
      </c>
      <c r="C199" s="28">
        <v>2</v>
      </c>
      <c r="D199" s="28">
        <v>3</v>
      </c>
      <c r="E199" s="28">
        <v>1</v>
      </c>
      <c r="F199" s="28">
        <v>3</v>
      </c>
      <c r="G199" s="59">
        <v>120</v>
      </c>
      <c r="H199" s="28">
        <f t="shared" si="6"/>
        <v>4</v>
      </c>
      <c r="I199" s="64">
        <v>70000</v>
      </c>
      <c r="J199" s="60">
        <f t="shared" si="7"/>
        <v>5</v>
      </c>
    </row>
    <row r="200" spans="1:10">
      <c r="A200" s="27" t="s">
        <v>229</v>
      </c>
      <c r="B200" s="28">
        <v>1</v>
      </c>
      <c r="C200" s="28">
        <v>1</v>
      </c>
      <c r="D200" s="28">
        <v>2</v>
      </c>
      <c r="E200" s="28">
        <v>3</v>
      </c>
      <c r="F200" s="28">
        <v>1</v>
      </c>
      <c r="G200" s="59">
        <v>90</v>
      </c>
      <c r="H200" s="28">
        <f t="shared" si="6"/>
        <v>3</v>
      </c>
      <c r="I200" s="64">
        <v>30000</v>
      </c>
      <c r="J200" s="60">
        <f t="shared" si="7"/>
        <v>1</v>
      </c>
    </row>
    <row r="201" spans="1:10">
      <c r="A201" s="27" t="s">
        <v>230</v>
      </c>
      <c r="B201" s="28">
        <v>2</v>
      </c>
      <c r="C201" s="28">
        <v>3</v>
      </c>
      <c r="D201" s="28">
        <v>3</v>
      </c>
      <c r="E201" s="28">
        <v>2</v>
      </c>
      <c r="F201" s="28">
        <v>1</v>
      </c>
      <c r="G201" s="59">
        <v>120</v>
      </c>
      <c r="H201" s="28">
        <f t="shared" si="6"/>
        <v>4</v>
      </c>
      <c r="I201" s="64">
        <v>31000</v>
      </c>
      <c r="J201" s="60">
        <f t="shared" si="7"/>
        <v>2</v>
      </c>
    </row>
    <row r="202" spans="1:10">
      <c r="A202" s="27" t="s">
        <v>231</v>
      </c>
      <c r="B202" s="28">
        <v>1</v>
      </c>
      <c r="C202" s="28">
        <v>1</v>
      </c>
      <c r="D202" s="28">
        <v>1</v>
      </c>
      <c r="E202" s="28">
        <v>3</v>
      </c>
      <c r="F202" s="28">
        <v>2</v>
      </c>
      <c r="G202" s="59">
        <v>120</v>
      </c>
      <c r="H202" s="28">
        <f t="shared" si="6"/>
        <v>4</v>
      </c>
      <c r="I202" s="64">
        <v>56000</v>
      </c>
      <c r="J202" s="60">
        <f t="shared" si="7"/>
        <v>4</v>
      </c>
    </row>
    <row r="203" spans="1:10">
      <c r="A203" s="27" t="s">
        <v>232</v>
      </c>
      <c r="B203" s="28">
        <v>2</v>
      </c>
      <c r="C203" s="28">
        <v>6</v>
      </c>
      <c r="D203" s="28">
        <v>2</v>
      </c>
      <c r="E203" s="28">
        <v>2</v>
      </c>
      <c r="F203" s="28">
        <v>2</v>
      </c>
      <c r="G203" s="59">
        <v>90</v>
      </c>
      <c r="H203" s="28">
        <f t="shared" si="6"/>
        <v>3</v>
      </c>
      <c r="I203" s="64">
        <v>26000</v>
      </c>
      <c r="J203" s="60">
        <f t="shared" si="7"/>
        <v>1</v>
      </c>
    </row>
    <row r="204" spans="1:10">
      <c r="A204" s="27" t="s">
        <v>233</v>
      </c>
      <c r="B204" s="28">
        <v>2</v>
      </c>
      <c r="C204" s="28">
        <v>1</v>
      </c>
      <c r="D204" s="28">
        <v>3</v>
      </c>
      <c r="E204" s="28">
        <v>2</v>
      </c>
      <c r="F204" s="28">
        <v>1</v>
      </c>
      <c r="G204" s="59">
        <v>90</v>
      </c>
      <c r="H204" s="28">
        <f t="shared" si="6"/>
        <v>3</v>
      </c>
      <c r="I204" s="64">
        <v>42000</v>
      </c>
      <c r="J204" s="60">
        <f t="shared" si="7"/>
        <v>3</v>
      </c>
    </row>
    <row r="205" spans="1:10">
      <c r="A205" s="27" t="s">
        <v>234</v>
      </c>
      <c r="B205" s="28">
        <v>2</v>
      </c>
      <c r="C205" s="28">
        <v>6</v>
      </c>
      <c r="D205" s="28">
        <v>3</v>
      </c>
      <c r="E205" s="28">
        <v>1</v>
      </c>
      <c r="F205" s="28">
        <v>1</v>
      </c>
      <c r="G205" s="59">
        <v>126</v>
      </c>
      <c r="H205" s="28">
        <f t="shared" si="6"/>
        <v>5</v>
      </c>
      <c r="I205" s="64">
        <v>36400</v>
      </c>
      <c r="J205" s="60">
        <f t="shared" si="7"/>
        <v>2</v>
      </c>
    </row>
    <row r="206" spans="1:10">
      <c r="A206" s="27" t="s">
        <v>235</v>
      </c>
      <c r="B206" s="28">
        <v>1</v>
      </c>
      <c r="C206" s="28">
        <v>1</v>
      </c>
      <c r="D206" s="28">
        <v>4</v>
      </c>
      <c r="E206" s="28">
        <v>1</v>
      </c>
      <c r="F206" s="28">
        <v>2</v>
      </c>
      <c r="G206" s="59">
        <v>0</v>
      </c>
      <c r="H206" s="28">
        <f t="shared" si="6"/>
        <v>1</v>
      </c>
      <c r="I206" s="64">
        <v>26000</v>
      </c>
      <c r="J206" s="60">
        <f t="shared" si="7"/>
        <v>1</v>
      </c>
    </row>
    <row r="207" spans="1:10">
      <c r="A207" s="27" t="s">
        <v>236</v>
      </c>
      <c r="B207" s="28">
        <v>1</v>
      </c>
      <c r="C207" s="28">
        <v>6</v>
      </c>
      <c r="D207" s="28">
        <v>3</v>
      </c>
      <c r="E207" s="28">
        <v>3</v>
      </c>
      <c r="F207" s="28">
        <v>1</v>
      </c>
      <c r="G207" s="59">
        <v>60</v>
      </c>
      <c r="H207" s="28">
        <f t="shared" si="6"/>
        <v>2</v>
      </c>
      <c r="I207" s="64">
        <v>40000</v>
      </c>
      <c r="J207" s="60">
        <f t="shared" si="7"/>
        <v>2</v>
      </c>
    </row>
    <row r="208" spans="1:10">
      <c r="A208" s="27" t="s">
        <v>237</v>
      </c>
      <c r="B208" s="28">
        <v>2</v>
      </c>
      <c r="C208" s="28">
        <v>6</v>
      </c>
      <c r="D208" s="28">
        <v>3</v>
      </c>
      <c r="E208" s="28">
        <v>1</v>
      </c>
      <c r="F208" s="28">
        <v>1</v>
      </c>
      <c r="G208" s="59">
        <v>300</v>
      </c>
      <c r="H208" s="28">
        <f t="shared" si="6"/>
        <v>8</v>
      </c>
      <c r="I208" s="64">
        <v>50500</v>
      </c>
      <c r="J208" s="60">
        <f t="shared" si="7"/>
        <v>4</v>
      </c>
    </row>
    <row r="209" spans="1:10">
      <c r="A209" s="27" t="s">
        <v>238</v>
      </c>
      <c r="B209" s="28">
        <v>1</v>
      </c>
      <c r="C209" s="28">
        <v>1</v>
      </c>
      <c r="D209" s="28">
        <v>1</v>
      </c>
      <c r="E209" s="28">
        <v>3</v>
      </c>
      <c r="F209" s="28">
        <v>1</v>
      </c>
      <c r="G209" s="59">
        <v>60</v>
      </c>
      <c r="H209" s="28">
        <f t="shared" si="6"/>
        <v>2</v>
      </c>
      <c r="I209" s="64">
        <v>28000</v>
      </c>
      <c r="J209" s="60">
        <f t="shared" si="7"/>
        <v>1</v>
      </c>
    </row>
    <row r="210" spans="1:10">
      <c r="A210" s="27" t="s">
        <v>239</v>
      </c>
      <c r="B210" s="28">
        <v>2</v>
      </c>
      <c r="C210" s="28">
        <v>1</v>
      </c>
      <c r="D210" s="28">
        <v>1</v>
      </c>
      <c r="E210" s="28">
        <v>2</v>
      </c>
      <c r="F210" s="28">
        <v>2</v>
      </c>
      <c r="G210" s="59">
        <v>90</v>
      </c>
      <c r="H210" s="28">
        <f t="shared" si="6"/>
        <v>3</v>
      </c>
      <c r="I210" s="64">
        <v>26000</v>
      </c>
      <c r="J210" s="60">
        <f t="shared" si="7"/>
        <v>1</v>
      </c>
    </row>
    <row r="211" spans="1:10">
      <c r="A211" s="27" t="s">
        <v>240</v>
      </c>
      <c r="B211" s="28">
        <v>1</v>
      </c>
      <c r="C211" s="28">
        <v>6</v>
      </c>
      <c r="D211" s="28">
        <v>1</v>
      </c>
      <c r="E211" s="28">
        <v>1</v>
      </c>
      <c r="F211" s="28">
        <v>1</v>
      </c>
      <c r="G211" s="59">
        <v>120</v>
      </c>
      <c r="H211" s="28">
        <f t="shared" si="6"/>
        <v>4</v>
      </c>
      <c r="I211" s="64">
        <v>58000</v>
      </c>
      <c r="J211" s="60">
        <f t="shared" si="7"/>
        <v>4</v>
      </c>
    </row>
    <row r="212" spans="1:10">
      <c r="A212" s="27" t="s">
        <v>241</v>
      </c>
      <c r="B212" s="28">
        <v>1</v>
      </c>
      <c r="C212" s="28">
        <v>6</v>
      </c>
      <c r="D212" s="28">
        <v>3</v>
      </c>
      <c r="E212" s="28">
        <v>1</v>
      </c>
      <c r="F212" s="28">
        <v>1</v>
      </c>
      <c r="G212" s="59">
        <v>60</v>
      </c>
      <c r="H212" s="28">
        <f t="shared" si="6"/>
        <v>2</v>
      </c>
      <c r="I212" s="64">
        <v>26000</v>
      </c>
      <c r="J212" s="60">
        <f t="shared" si="7"/>
        <v>1</v>
      </c>
    </row>
    <row r="213" spans="1:10">
      <c r="A213" s="27" t="s">
        <v>242</v>
      </c>
      <c r="B213" s="28">
        <v>2</v>
      </c>
      <c r="C213" s="28">
        <v>3</v>
      </c>
      <c r="D213" s="28">
        <v>1</v>
      </c>
      <c r="E213" s="28">
        <v>1</v>
      </c>
      <c r="F213" s="28">
        <v>1</v>
      </c>
      <c r="G213" s="59">
        <v>60</v>
      </c>
      <c r="H213" s="28">
        <f t="shared" si="6"/>
        <v>2</v>
      </c>
      <c r="I213" s="64">
        <v>54000</v>
      </c>
      <c r="J213" s="60">
        <f t="shared" si="7"/>
        <v>4</v>
      </c>
    </row>
    <row r="214" spans="1:10">
      <c r="A214" s="27" t="s">
        <v>243</v>
      </c>
      <c r="B214" s="28">
        <v>2</v>
      </c>
      <c r="C214" s="28">
        <v>2</v>
      </c>
      <c r="D214" s="28">
        <v>2</v>
      </c>
      <c r="E214" s="28">
        <v>3</v>
      </c>
      <c r="F214" s="28">
        <v>1</v>
      </c>
      <c r="G214" s="59">
        <v>60</v>
      </c>
      <c r="H214" s="28">
        <f t="shared" si="6"/>
        <v>2</v>
      </c>
      <c r="I214" s="64">
        <v>36400</v>
      </c>
      <c r="J214" s="60">
        <f t="shared" si="7"/>
        <v>2</v>
      </c>
    </row>
    <row r="215" spans="1:10">
      <c r="A215" s="27" t="s">
        <v>244</v>
      </c>
      <c r="B215" s="28">
        <v>1</v>
      </c>
      <c r="C215" s="28">
        <v>2</v>
      </c>
      <c r="D215" s="28">
        <v>1</v>
      </c>
      <c r="E215" s="28">
        <v>3</v>
      </c>
      <c r="F215" s="28">
        <v>2</v>
      </c>
      <c r="G215" s="59">
        <v>0</v>
      </c>
      <c r="H215" s="28">
        <f t="shared" si="6"/>
        <v>1</v>
      </c>
      <c r="I215" s="64">
        <v>51000</v>
      </c>
      <c r="J215" s="60">
        <f t="shared" si="7"/>
        <v>4</v>
      </c>
    </row>
    <row r="216" spans="1:10">
      <c r="A216" s="27" t="s">
        <v>245</v>
      </c>
      <c r="B216" s="28">
        <v>1</v>
      </c>
      <c r="C216" s="28">
        <v>2</v>
      </c>
      <c r="D216" s="28">
        <v>1</v>
      </c>
      <c r="E216" s="28">
        <v>3</v>
      </c>
      <c r="F216" s="28">
        <v>2</v>
      </c>
      <c r="G216" s="59">
        <v>90</v>
      </c>
      <c r="H216" s="28">
        <f t="shared" si="6"/>
        <v>3</v>
      </c>
      <c r="I216" s="64">
        <v>56000</v>
      </c>
      <c r="J216" s="60">
        <f t="shared" si="7"/>
        <v>4</v>
      </c>
    </row>
    <row r="217" spans="1:10">
      <c r="A217" s="27" t="s">
        <v>246</v>
      </c>
      <c r="B217" s="28">
        <v>1</v>
      </c>
      <c r="C217" s="28">
        <v>1</v>
      </c>
      <c r="D217" s="28">
        <v>1</v>
      </c>
      <c r="E217" s="28">
        <v>2</v>
      </c>
      <c r="F217" s="28">
        <v>3</v>
      </c>
      <c r="G217" s="59">
        <v>60</v>
      </c>
      <c r="H217" s="28">
        <f t="shared" si="6"/>
        <v>2</v>
      </c>
      <c r="I217" s="64">
        <v>32900</v>
      </c>
      <c r="J217" s="60">
        <f t="shared" si="7"/>
        <v>2</v>
      </c>
    </row>
    <row r="218" spans="1:10">
      <c r="A218" s="27" t="s">
        <v>247</v>
      </c>
      <c r="B218" s="28">
        <v>2</v>
      </c>
      <c r="C218" s="28">
        <v>6</v>
      </c>
      <c r="D218" s="28">
        <v>1</v>
      </c>
      <c r="E218" s="28">
        <v>2</v>
      </c>
      <c r="F218" s="28">
        <v>3</v>
      </c>
      <c r="G218" s="59">
        <v>90</v>
      </c>
      <c r="H218" s="28">
        <f t="shared" si="6"/>
        <v>3</v>
      </c>
      <c r="I218" s="64">
        <v>27000</v>
      </c>
      <c r="J218" s="60">
        <f t="shared" si="7"/>
        <v>1</v>
      </c>
    </row>
    <row r="219" spans="1:10">
      <c r="A219" s="27" t="s">
        <v>248</v>
      </c>
      <c r="B219" s="28">
        <v>2</v>
      </c>
      <c r="C219" s="28">
        <v>3</v>
      </c>
      <c r="D219" s="28">
        <v>3</v>
      </c>
      <c r="E219" s="28">
        <v>3</v>
      </c>
      <c r="F219" s="28">
        <v>2</v>
      </c>
      <c r="G219" s="59">
        <v>120</v>
      </c>
      <c r="H219" s="28">
        <f t="shared" si="6"/>
        <v>4</v>
      </c>
      <c r="I219" s="64">
        <v>61500</v>
      </c>
      <c r="J219" s="60">
        <f t="shared" si="7"/>
        <v>5</v>
      </c>
    </row>
    <row r="220" spans="1:10">
      <c r="A220" s="27" t="s">
        <v>249</v>
      </c>
      <c r="B220" s="28">
        <v>1</v>
      </c>
      <c r="C220" s="28">
        <v>3</v>
      </c>
      <c r="D220" s="28">
        <v>3</v>
      </c>
      <c r="E220" s="28">
        <v>2</v>
      </c>
      <c r="F220" s="28">
        <v>2</v>
      </c>
      <c r="G220" s="59">
        <v>0</v>
      </c>
      <c r="H220" s="28">
        <f t="shared" si="6"/>
        <v>1</v>
      </c>
      <c r="I220" s="64">
        <v>25000</v>
      </c>
      <c r="J220" s="60">
        <f t="shared" si="7"/>
        <v>1</v>
      </c>
    </row>
    <row r="221" spans="1:10">
      <c r="A221" s="27" t="s">
        <v>250</v>
      </c>
      <c r="B221" s="28">
        <v>1</v>
      </c>
      <c r="C221" s="28">
        <v>2</v>
      </c>
      <c r="D221" s="28">
        <v>1</v>
      </c>
      <c r="E221" s="28">
        <v>1</v>
      </c>
      <c r="F221" s="28">
        <v>1</v>
      </c>
      <c r="G221" s="59">
        <v>120</v>
      </c>
      <c r="H221" s="28">
        <f t="shared" si="6"/>
        <v>4</v>
      </c>
      <c r="I221" s="64">
        <v>26400</v>
      </c>
      <c r="J221" s="60">
        <f t="shared" si="7"/>
        <v>1</v>
      </c>
    </row>
    <row r="222" spans="1:10">
      <c r="A222" s="27" t="s">
        <v>251</v>
      </c>
      <c r="B222" s="28">
        <v>1</v>
      </c>
      <c r="C222" s="28">
        <v>3</v>
      </c>
      <c r="D222" s="28">
        <v>3</v>
      </c>
      <c r="E222" s="28">
        <v>1</v>
      </c>
      <c r="F222" s="28">
        <v>2</v>
      </c>
      <c r="G222" s="59">
        <v>30</v>
      </c>
      <c r="H222" s="28">
        <f t="shared" si="6"/>
        <v>1</v>
      </c>
      <c r="I222" s="64">
        <v>61500</v>
      </c>
      <c r="J222" s="60">
        <f t="shared" si="7"/>
        <v>5</v>
      </c>
    </row>
    <row r="223" spans="1:10">
      <c r="A223" s="27" t="s">
        <v>252</v>
      </c>
      <c r="B223" s="28">
        <v>1</v>
      </c>
      <c r="C223" s="28">
        <v>5</v>
      </c>
      <c r="D223" s="28">
        <v>1</v>
      </c>
      <c r="E223" s="28">
        <v>3</v>
      </c>
      <c r="F223" s="28">
        <v>2</v>
      </c>
      <c r="G223" s="59">
        <v>120</v>
      </c>
      <c r="H223" s="28">
        <f t="shared" si="6"/>
        <v>4</v>
      </c>
      <c r="I223" s="64">
        <v>30000</v>
      </c>
      <c r="J223" s="60">
        <f t="shared" si="7"/>
        <v>1</v>
      </c>
    </row>
    <row r="224" spans="1:10">
      <c r="A224" s="27" t="s">
        <v>253</v>
      </c>
      <c r="B224" s="28">
        <v>2</v>
      </c>
      <c r="C224" s="28">
        <v>6</v>
      </c>
      <c r="D224" s="28">
        <v>2</v>
      </c>
      <c r="E224" s="28">
        <v>3</v>
      </c>
      <c r="F224" s="28">
        <v>2</v>
      </c>
      <c r="G224" s="59">
        <v>30</v>
      </c>
      <c r="H224" s="28">
        <f t="shared" si="6"/>
        <v>1</v>
      </c>
      <c r="I224" s="64">
        <v>36000</v>
      </c>
      <c r="J224" s="60">
        <f t="shared" si="7"/>
        <v>2</v>
      </c>
    </row>
    <row r="225" spans="1:10">
      <c r="A225" s="27" t="s">
        <v>254</v>
      </c>
      <c r="B225" s="28">
        <v>1</v>
      </c>
      <c r="C225" s="28">
        <v>3</v>
      </c>
      <c r="D225" s="28">
        <v>2</v>
      </c>
      <c r="E225" s="28">
        <v>3</v>
      </c>
      <c r="F225" s="28">
        <v>3</v>
      </c>
      <c r="G225" s="59">
        <v>120</v>
      </c>
      <c r="H225" s="28">
        <f t="shared" si="6"/>
        <v>4</v>
      </c>
      <c r="I225" s="64">
        <v>26400</v>
      </c>
      <c r="J225" s="60">
        <f t="shared" si="7"/>
        <v>1</v>
      </c>
    </row>
    <row r="226" spans="1:10">
      <c r="A226" s="27" t="s">
        <v>255</v>
      </c>
      <c r="B226" s="28">
        <v>2</v>
      </c>
      <c r="C226" s="28">
        <v>3</v>
      </c>
      <c r="D226" s="28">
        <v>2</v>
      </c>
      <c r="E226" s="28">
        <v>1</v>
      </c>
      <c r="F226" s="28">
        <v>3</v>
      </c>
      <c r="G226" s="59">
        <v>60</v>
      </c>
      <c r="H226" s="28">
        <f t="shared" si="6"/>
        <v>2</v>
      </c>
      <c r="I226" s="64">
        <v>36000</v>
      </c>
      <c r="J226" s="60">
        <f t="shared" si="7"/>
        <v>2</v>
      </c>
    </row>
    <row r="227" spans="1:10">
      <c r="A227" s="27" t="s">
        <v>256</v>
      </c>
      <c r="B227" s="28">
        <v>1</v>
      </c>
      <c r="C227" s="28">
        <v>5</v>
      </c>
      <c r="D227" s="28">
        <v>1</v>
      </c>
      <c r="E227" s="28">
        <v>1</v>
      </c>
      <c r="F227" s="28">
        <v>3</v>
      </c>
      <c r="G227" s="59">
        <v>90</v>
      </c>
      <c r="H227" s="28">
        <f t="shared" si="6"/>
        <v>3</v>
      </c>
      <c r="I227" s="64">
        <v>51000</v>
      </c>
      <c r="J227" s="60">
        <f t="shared" si="7"/>
        <v>4</v>
      </c>
    </row>
    <row r="228" spans="1:10">
      <c r="A228" s="27" t="s">
        <v>257</v>
      </c>
      <c r="B228" s="28">
        <v>2</v>
      </c>
      <c r="C228" s="28">
        <v>3</v>
      </c>
      <c r="D228" s="28">
        <v>1</v>
      </c>
      <c r="E228" s="28">
        <v>3</v>
      </c>
      <c r="F228" s="28">
        <v>1</v>
      </c>
      <c r="G228" s="59">
        <v>120</v>
      </c>
      <c r="H228" s="28">
        <f t="shared" si="6"/>
        <v>4</v>
      </c>
      <c r="I228" s="64">
        <v>31000</v>
      </c>
      <c r="J228" s="60">
        <f t="shared" si="7"/>
        <v>2</v>
      </c>
    </row>
    <row r="229" spans="1:10">
      <c r="A229" s="27" t="s">
        <v>258</v>
      </c>
      <c r="B229" s="28">
        <v>1</v>
      </c>
      <c r="C229" s="28">
        <v>3</v>
      </c>
      <c r="D229" s="28">
        <v>1</v>
      </c>
      <c r="E229" s="28">
        <v>1</v>
      </c>
      <c r="F229" s="28">
        <v>1</v>
      </c>
      <c r="G229" s="59">
        <v>60</v>
      </c>
      <c r="H229" s="28">
        <f t="shared" si="6"/>
        <v>2</v>
      </c>
      <c r="I229" s="64">
        <v>26400</v>
      </c>
      <c r="J229" s="60">
        <f t="shared" si="7"/>
        <v>1</v>
      </c>
    </row>
    <row r="230" spans="1:10">
      <c r="A230" s="27" t="s">
        <v>259</v>
      </c>
      <c r="B230" s="28">
        <v>1</v>
      </c>
      <c r="C230" s="28">
        <v>1</v>
      </c>
      <c r="D230" s="28">
        <v>3</v>
      </c>
      <c r="E230" s="28">
        <v>1</v>
      </c>
      <c r="F230" s="28">
        <v>3</v>
      </c>
      <c r="G230" s="59">
        <v>60</v>
      </c>
      <c r="H230" s="28">
        <f t="shared" si="6"/>
        <v>2</v>
      </c>
      <c r="I230" s="64">
        <v>25000</v>
      </c>
      <c r="J230" s="60">
        <f t="shared" si="7"/>
        <v>1</v>
      </c>
    </row>
    <row r="231" spans="1:10">
      <c r="A231" s="27" t="s">
        <v>260</v>
      </c>
      <c r="B231" s="28">
        <v>1</v>
      </c>
      <c r="C231" s="28">
        <v>6</v>
      </c>
      <c r="D231" s="28">
        <v>3</v>
      </c>
      <c r="E231" s="28">
        <v>3</v>
      </c>
      <c r="F231" s="28">
        <v>2</v>
      </c>
      <c r="G231" s="59">
        <v>60</v>
      </c>
      <c r="H231" s="28">
        <f t="shared" si="6"/>
        <v>2</v>
      </c>
      <c r="I231" s="64">
        <v>36000</v>
      </c>
      <c r="J231" s="60">
        <f t="shared" si="7"/>
        <v>2</v>
      </c>
    </row>
    <row r="232" spans="1:10">
      <c r="A232" s="27" t="s">
        <v>261</v>
      </c>
      <c r="B232" s="28">
        <v>1</v>
      </c>
      <c r="C232" s="28">
        <v>1</v>
      </c>
      <c r="D232" s="28">
        <v>3</v>
      </c>
      <c r="E232" s="28">
        <v>3</v>
      </c>
      <c r="F232" s="28">
        <v>3</v>
      </c>
      <c r="G232" s="59">
        <v>60</v>
      </c>
      <c r="H232" s="28">
        <f t="shared" si="6"/>
        <v>2</v>
      </c>
      <c r="I232" s="64">
        <v>26400</v>
      </c>
      <c r="J232" s="60">
        <f t="shared" si="7"/>
        <v>1</v>
      </c>
    </row>
    <row r="233" spans="1:10">
      <c r="A233" s="27" t="s">
        <v>262</v>
      </c>
      <c r="B233" s="28">
        <v>1</v>
      </c>
      <c r="C233" s="28">
        <v>1</v>
      </c>
      <c r="D233" s="28">
        <v>3</v>
      </c>
      <c r="E233" s="28">
        <v>1</v>
      </c>
      <c r="F233" s="28">
        <v>3</v>
      </c>
      <c r="G233" s="59">
        <v>30</v>
      </c>
      <c r="H233" s="28">
        <f t="shared" si="6"/>
        <v>1</v>
      </c>
      <c r="I233" s="64">
        <v>41000</v>
      </c>
      <c r="J233" s="60">
        <f t="shared" si="7"/>
        <v>3</v>
      </c>
    </row>
    <row r="234" spans="1:10">
      <c r="A234" s="27" t="s">
        <v>263</v>
      </c>
      <c r="B234" s="28">
        <v>1</v>
      </c>
      <c r="C234" s="28">
        <v>2</v>
      </c>
      <c r="D234" s="28">
        <v>3</v>
      </c>
      <c r="E234" s="28">
        <v>3</v>
      </c>
      <c r="F234" s="28">
        <v>2</v>
      </c>
      <c r="G234" s="59">
        <v>120</v>
      </c>
      <c r="H234" s="28">
        <f t="shared" si="6"/>
        <v>4</v>
      </c>
      <c r="I234" s="64">
        <v>26000</v>
      </c>
      <c r="J234" s="60">
        <f t="shared" si="7"/>
        <v>1</v>
      </c>
    </row>
    <row r="235" spans="1:10">
      <c r="A235" s="27" t="s">
        <v>264</v>
      </c>
      <c r="B235" s="28">
        <v>1</v>
      </c>
      <c r="C235" s="28">
        <v>3</v>
      </c>
      <c r="D235" s="28">
        <v>3</v>
      </c>
      <c r="E235" s="28">
        <v>3</v>
      </c>
      <c r="F235" s="28">
        <v>3</v>
      </c>
      <c r="G235" s="59">
        <v>30</v>
      </c>
      <c r="H235" s="28">
        <f t="shared" si="6"/>
        <v>1</v>
      </c>
      <c r="I235" s="64">
        <v>36400</v>
      </c>
      <c r="J235" s="60">
        <f t="shared" si="7"/>
        <v>2</v>
      </c>
    </row>
    <row r="236" spans="1:10">
      <c r="A236" s="27" t="s">
        <v>265</v>
      </c>
      <c r="B236" s="28">
        <v>1</v>
      </c>
      <c r="C236" s="28">
        <v>6</v>
      </c>
      <c r="D236" s="28">
        <v>1</v>
      </c>
      <c r="E236" s="28">
        <v>1</v>
      </c>
      <c r="F236" s="28">
        <v>2</v>
      </c>
      <c r="G236" s="59">
        <v>120</v>
      </c>
      <c r="H236" s="28">
        <f t="shared" si="6"/>
        <v>4</v>
      </c>
      <c r="I236" s="64">
        <v>54000</v>
      </c>
      <c r="J236" s="60">
        <f t="shared" si="7"/>
        <v>4</v>
      </c>
    </row>
    <row r="237" spans="1:10">
      <c r="A237" s="27" t="s">
        <v>266</v>
      </c>
      <c r="B237" s="28">
        <v>2</v>
      </c>
      <c r="C237" s="28">
        <v>1</v>
      </c>
      <c r="D237" s="28">
        <v>2</v>
      </c>
      <c r="E237" s="28">
        <v>3</v>
      </c>
      <c r="F237" s="28">
        <v>1</v>
      </c>
      <c r="G237" s="59">
        <v>15</v>
      </c>
      <c r="H237" s="28">
        <f t="shared" si="6"/>
        <v>1</v>
      </c>
      <c r="I237" s="64">
        <v>36400</v>
      </c>
      <c r="J237" s="60">
        <f t="shared" si="7"/>
        <v>2</v>
      </c>
    </row>
    <row r="238" spans="1:10">
      <c r="A238" s="27" t="s">
        <v>267</v>
      </c>
      <c r="B238" s="28">
        <v>2</v>
      </c>
      <c r="C238" s="28">
        <v>3</v>
      </c>
      <c r="D238" s="28">
        <v>1</v>
      </c>
      <c r="E238" s="28">
        <v>1</v>
      </c>
      <c r="F238" s="28">
        <v>2</v>
      </c>
      <c r="G238" s="59">
        <v>60</v>
      </c>
      <c r="H238" s="28">
        <f t="shared" si="6"/>
        <v>2</v>
      </c>
      <c r="I238" s="64">
        <v>36000</v>
      </c>
      <c r="J238" s="60">
        <f t="shared" si="7"/>
        <v>2</v>
      </c>
    </row>
    <row r="239" spans="1:10">
      <c r="A239" s="27" t="s">
        <v>268</v>
      </c>
      <c r="B239" s="28">
        <v>1</v>
      </c>
      <c r="C239" s="28">
        <v>1</v>
      </c>
      <c r="D239" s="28">
        <v>3</v>
      </c>
      <c r="E239" s="28">
        <v>3</v>
      </c>
      <c r="F239" s="28">
        <v>3</v>
      </c>
      <c r="G239" s="59">
        <v>150</v>
      </c>
      <c r="H239" s="28">
        <f t="shared" si="6"/>
        <v>5</v>
      </c>
      <c r="I239" s="64">
        <v>28500</v>
      </c>
      <c r="J239" s="60">
        <f t="shared" si="7"/>
        <v>1</v>
      </c>
    </row>
    <row r="240" spans="1:10">
      <c r="A240" s="27" t="s">
        <v>269</v>
      </c>
      <c r="B240" s="28">
        <v>1</v>
      </c>
      <c r="C240" s="28">
        <v>3</v>
      </c>
      <c r="D240" s="28">
        <v>4</v>
      </c>
      <c r="E240" s="28">
        <v>3</v>
      </c>
      <c r="F240" s="28">
        <v>2</v>
      </c>
      <c r="G240" s="59">
        <v>120</v>
      </c>
      <c r="H240" s="28">
        <f t="shared" si="6"/>
        <v>4</v>
      </c>
      <c r="I240" s="64">
        <v>25000</v>
      </c>
      <c r="J240" s="60">
        <f t="shared" si="7"/>
        <v>1</v>
      </c>
    </row>
    <row r="241" spans="1:10">
      <c r="A241" s="27" t="s">
        <v>270</v>
      </c>
      <c r="B241" s="28">
        <v>1</v>
      </c>
      <c r="C241" s="28">
        <v>1</v>
      </c>
      <c r="D241" s="28">
        <v>1</v>
      </c>
      <c r="E241" s="28">
        <v>3</v>
      </c>
      <c r="F241" s="28">
        <v>1</v>
      </c>
      <c r="G241" s="59">
        <v>0</v>
      </c>
      <c r="H241" s="28">
        <f t="shared" si="6"/>
        <v>1</v>
      </c>
      <c r="I241" s="64">
        <v>42000</v>
      </c>
      <c r="J241" s="60">
        <f t="shared" si="7"/>
        <v>3</v>
      </c>
    </row>
    <row r="242" spans="1:10">
      <c r="A242" s="27" t="s">
        <v>271</v>
      </c>
      <c r="B242" s="28">
        <v>2</v>
      </c>
      <c r="C242" s="28">
        <v>6</v>
      </c>
      <c r="D242" s="28">
        <v>1</v>
      </c>
      <c r="E242" s="28">
        <v>3</v>
      </c>
      <c r="F242" s="28">
        <v>2</v>
      </c>
      <c r="G242" s="59">
        <v>120</v>
      </c>
      <c r="H242" s="28">
        <f t="shared" si="6"/>
        <v>4</v>
      </c>
      <c r="I242" s="64">
        <v>26000</v>
      </c>
      <c r="J242" s="60">
        <f t="shared" si="7"/>
        <v>1</v>
      </c>
    </row>
    <row r="243" spans="1:10">
      <c r="A243" s="27" t="s">
        <v>272</v>
      </c>
      <c r="B243" s="28">
        <v>1</v>
      </c>
      <c r="C243" s="28">
        <v>2</v>
      </c>
      <c r="D243" s="28">
        <v>2</v>
      </c>
      <c r="E243" s="28">
        <v>3</v>
      </c>
      <c r="F243" s="28">
        <v>1</v>
      </c>
      <c r="G243" s="59">
        <v>0</v>
      </c>
      <c r="H243" s="28">
        <f t="shared" si="6"/>
        <v>1</v>
      </c>
      <c r="I243" s="64">
        <v>54000</v>
      </c>
      <c r="J243" s="60">
        <f t="shared" si="7"/>
        <v>4</v>
      </c>
    </row>
    <row r="244" spans="1:10">
      <c r="A244" s="27" t="s">
        <v>273</v>
      </c>
      <c r="B244" s="28">
        <v>1</v>
      </c>
      <c r="C244" s="28">
        <v>6</v>
      </c>
      <c r="D244" s="28">
        <v>1</v>
      </c>
      <c r="E244" s="28">
        <v>3</v>
      </c>
      <c r="F244" s="28">
        <v>2</v>
      </c>
      <c r="G244" s="59">
        <v>90</v>
      </c>
      <c r="H244" s="28">
        <f t="shared" si="6"/>
        <v>3</v>
      </c>
      <c r="I244" s="64">
        <v>28500</v>
      </c>
      <c r="J244" s="60">
        <f t="shared" si="7"/>
        <v>1</v>
      </c>
    </row>
    <row r="245" spans="1:10">
      <c r="A245" s="27" t="s">
        <v>274</v>
      </c>
      <c r="B245" s="28">
        <v>2</v>
      </c>
      <c r="C245" s="28">
        <v>3</v>
      </c>
      <c r="D245" s="28">
        <v>3</v>
      </c>
      <c r="E245" s="28">
        <v>2</v>
      </c>
      <c r="F245" s="28">
        <v>2</v>
      </c>
      <c r="G245" s="59">
        <v>60</v>
      </c>
      <c r="H245" s="28">
        <f t="shared" si="6"/>
        <v>2</v>
      </c>
      <c r="I245" s="64">
        <v>28000</v>
      </c>
      <c r="J245" s="60">
        <f t="shared" si="7"/>
        <v>1</v>
      </c>
    </row>
    <row r="246" spans="1:10">
      <c r="A246" s="27" t="s">
        <v>275</v>
      </c>
      <c r="B246" s="28">
        <v>2</v>
      </c>
      <c r="C246" s="28">
        <v>2</v>
      </c>
      <c r="D246" s="28">
        <v>2</v>
      </c>
      <c r="E246" s="28">
        <v>3</v>
      </c>
      <c r="F246" s="28">
        <v>3</v>
      </c>
      <c r="G246" s="59">
        <v>120</v>
      </c>
      <c r="H246" s="28">
        <f t="shared" si="6"/>
        <v>4</v>
      </c>
      <c r="I246" s="64">
        <v>48000</v>
      </c>
      <c r="J246" s="60">
        <f t="shared" si="7"/>
        <v>3</v>
      </c>
    </row>
    <row r="247" spans="1:10">
      <c r="A247" s="27" t="s">
        <v>276</v>
      </c>
      <c r="B247" s="28">
        <v>1</v>
      </c>
      <c r="C247" s="28">
        <v>6</v>
      </c>
      <c r="D247" s="28">
        <v>1</v>
      </c>
      <c r="E247" s="28">
        <v>3</v>
      </c>
      <c r="F247" s="28">
        <v>2</v>
      </c>
      <c r="G247" s="59">
        <v>260</v>
      </c>
      <c r="H247" s="28">
        <f t="shared" si="6"/>
        <v>8</v>
      </c>
      <c r="I247" s="64">
        <v>40000</v>
      </c>
      <c r="J247" s="60">
        <f t="shared" si="7"/>
        <v>2</v>
      </c>
    </row>
    <row r="248" spans="1:10">
      <c r="A248" s="27" t="s">
        <v>277</v>
      </c>
      <c r="B248" s="28">
        <v>2</v>
      </c>
      <c r="C248" s="28">
        <v>4</v>
      </c>
      <c r="D248" s="28">
        <v>2</v>
      </c>
      <c r="E248" s="28">
        <v>2</v>
      </c>
      <c r="F248" s="28">
        <v>3</v>
      </c>
      <c r="G248" s="59">
        <v>40</v>
      </c>
      <c r="H248" s="28">
        <f t="shared" si="6"/>
        <v>2</v>
      </c>
      <c r="I248" s="64">
        <v>30000</v>
      </c>
      <c r="J248" s="60">
        <f t="shared" si="7"/>
        <v>1</v>
      </c>
    </row>
    <row r="249" spans="1:10">
      <c r="A249" s="27" t="s">
        <v>278</v>
      </c>
      <c r="B249" s="28">
        <v>2</v>
      </c>
      <c r="C249" s="28">
        <v>2</v>
      </c>
      <c r="D249" s="28">
        <v>2</v>
      </c>
      <c r="E249" s="28">
        <v>3</v>
      </c>
      <c r="F249" s="28">
        <v>3</v>
      </c>
      <c r="G249" s="59">
        <v>90</v>
      </c>
      <c r="H249" s="28">
        <f t="shared" si="6"/>
        <v>3</v>
      </c>
      <c r="I249" s="64">
        <v>28500</v>
      </c>
      <c r="J249" s="60">
        <f t="shared" si="7"/>
        <v>1</v>
      </c>
    </row>
    <row r="250" spans="1:10">
      <c r="A250" s="27" t="s">
        <v>279</v>
      </c>
      <c r="B250" s="28">
        <v>1</v>
      </c>
      <c r="C250" s="28">
        <v>1</v>
      </c>
      <c r="D250" s="28">
        <v>3</v>
      </c>
      <c r="E250" s="28">
        <v>1</v>
      </c>
      <c r="F250" s="28">
        <v>2</v>
      </c>
      <c r="G250" s="59">
        <v>30</v>
      </c>
      <c r="H250" s="28">
        <f t="shared" si="6"/>
        <v>1</v>
      </c>
      <c r="I250" s="64">
        <v>48000</v>
      </c>
      <c r="J250" s="60">
        <f t="shared" si="7"/>
        <v>3</v>
      </c>
    </row>
    <row r="251" spans="1:10">
      <c r="A251" s="27" t="s">
        <v>280</v>
      </c>
      <c r="B251" s="28">
        <v>2</v>
      </c>
      <c r="C251" s="28">
        <v>6</v>
      </c>
      <c r="D251" s="28">
        <v>3</v>
      </c>
      <c r="E251" s="28">
        <v>3</v>
      </c>
      <c r="F251" s="28">
        <v>2</v>
      </c>
      <c r="G251" s="59">
        <v>15</v>
      </c>
      <c r="H251" s="28">
        <f t="shared" si="6"/>
        <v>1</v>
      </c>
      <c r="I251" s="64">
        <v>70000</v>
      </c>
      <c r="J251" s="60">
        <f t="shared" si="7"/>
        <v>5</v>
      </c>
    </row>
    <row r="252" spans="1:10">
      <c r="A252" s="27" t="s">
        <v>281</v>
      </c>
      <c r="B252" s="28">
        <v>2</v>
      </c>
      <c r="C252" s="28">
        <v>1</v>
      </c>
      <c r="D252" s="28">
        <v>3</v>
      </c>
      <c r="E252" s="28">
        <v>2</v>
      </c>
      <c r="F252" s="28">
        <v>2</v>
      </c>
      <c r="G252" s="59">
        <v>90</v>
      </c>
      <c r="H252" s="28">
        <f t="shared" si="6"/>
        <v>3</v>
      </c>
      <c r="I252" s="64">
        <v>26000</v>
      </c>
      <c r="J252" s="60">
        <f t="shared" si="7"/>
        <v>1</v>
      </c>
    </row>
    <row r="253" spans="1:10">
      <c r="A253" s="27" t="s">
        <v>282</v>
      </c>
      <c r="B253" s="28">
        <v>2</v>
      </c>
      <c r="C253" s="28">
        <v>6</v>
      </c>
      <c r="D253" s="28">
        <v>3</v>
      </c>
      <c r="E253" s="28">
        <v>2</v>
      </c>
      <c r="F253" s="28">
        <v>2</v>
      </c>
      <c r="G253" s="59">
        <v>40</v>
      </c>
      <c r="H253" s="28">
        <f t="shared" si="6"/>
        <v>2</v>
      </c>
      <c r="I253" s="64">
        <v>36000</v>
      </c>
      <c r="J253" s="60">
        <f t="shared" si="7"/>
        <v>2</v>
      </c>
    </row>
    <row r="254" spans="1:10">
      <c r="A254" s="27" t="s">
        <v>283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G254" s="59">
        <v>90</v>
      </c>
      <c r="H254" s="28">
        <f t="shared" si="6"/>
        <v>3</v>
      </c>
      <c r="I254" s="64">
        <v>26400</v>
      </c>
      <c r="J254" s="60">
        <f t="shared" si="7"/>
        <v>1</v>
      </c>
    </row>
    <row r="255" spans="1:10">
      <c r="A255" s="27" t="s">
        <v>284</v>
      </c>
      <c r="B255" s="28">
        <v>1</v>
      </c>
      <c r="C255" s="28">
        <v>6</v>
      </c>
      <c r="D255" s="28">
        <v>1</v>
      </c>
      <c r="E255" s="28">
        <v>2</v>
      </c>
      <c r="F255" s="28">
        <v>1</v>
      </c>
      <c r="G255" s="59">
        <v>60</v>
      </c>
      <c r="H255" s="28">
        <f t="shared" si="6"/>
        <v>2</v>
      </c>
      <c r="I255" s="64">
        <v>60500</v>
      </c>
      <c r="J255" s="60">
        <f t="shared" si="7"/>
        <v>5</v>
      </c>
    </row>
    <row r="256" spans="1:10">
      <c r="A256" s="27" t="s">
        <v>285</v>
      </c>
      <c r="B256" s="28">
        <v>1</v>
      </c>
      <c r="C256" s="28">
        <v>1</v>
      </c>
      <c r="D256" s="28">
        <v>1</v>
      </c>
      <c r="E256" s="28">
        <v>3</v>
      </c>
      <c r="F256" s="28">
        <v>2</v>
      </c>
      <c r="G256" s="59">
        <v>30</v>
      </c>
      <c r="H256" s="28">
        <f t="shared" si="6"/>
        <v>1</v>
      </c>
      <c r="I256" s="64">
        <v>35600</v>
      </c>
      <c r="J256" s="60">
        <f t="shared" si="7"/>
        <v>2</v>
      </c>
    </row>
    <row r="257" spans="1:10">
      <c r="A257" s="27" t="s">
        <v>286</v>
      </c>
      <c r="B257" s="28">
        <v>2</v>
      </c>
      <c r="C257" s="28">
        <v>5</v>
      </c>
      <c r="D257" s="28">
        <v>3</v>
      </c>
      <c r="E257" s="28">
        <v>2</v>
      </c>
      <c r="F257" s="28">
        <v>1</v>
      </c>
      <c r="G257" s="59">
        <v>150</v>
      </c>
      <c r="H257" s="28">
        <f t="shared" si="6"/>
        <v>5</v>
      </c>
      <c r="I257" s="64">
        <v>67000</v>
      </c>
      <c r="J257" s="60">
        <f t="shared" si="7"/>
        <v>5</v>
      </c>
    </row>
    <row r="258" spans="1:10">
      <c r="A258" s="27" t="s">
        <v>287</v>
      </c>
      <c r="B258" s="28">
        <v>1</v>
      </c>
      <c r="C258" s="28">
        <v>1</v>
      </c>
      <c r="D258" s="28">
        <v>1</v>
      </c>
      <c r="E258" s="28">
        <v>2</v>
      </c>
      <c r="F258" s="28">
        <v>2</v>
      </c>
      <c r="G258" s="59">
        <v>90</v>
      </c>
      <c r="H258" s="28">
        <f t="shared" si="6"/>
        <v>3</v>
      </c>
      <c r="I258" s="64">
        <v>37600</v>
      </c>
      <c r="J258" s="60">
        <f t="shared" si="7"/>
        <v>2</v>
      </c>
    </row>
    <row r="259" spans="1:10">
      <c r="A259" s="27" t="s">
        <v>288</v>
      </c>
      <c r="B259" s="28">
        <v>1</v>
      </c>
      <c r="C259" s="28">
        <v>3</v>
      </c>
      <c r="D259" s="28">
        <v>1</v>
      </c>
      <c r="E259" s="28">
        <v>3</v>
      </c>
      <c r="F259" s="28">
        <v>3</v>
      </c>
      <c r="G259" s="59">
        <v>60</v>
      </c>
      <c r="H259" s="28">
        <f t="shared" ref="H259:H322" si="8">IF(G259&lt;=30,1,IF(G259&lt;=60,2,IF(G259&lt;=90,3,IF(G259&lt;=120,4,IF(G259&lt;=150,5,IF(G259&lt;=180,6,IF(G259&lt;=210,7,8)))))))</f>
        <v>2</v>
      </c>
      <c r="I259" s="64">
        <v>36000</v>
      </c>
      <c r="J259" s="60">
        <f t="shared" ref="J259:J322" si="9">IF(I259&lt;=30000,1,IF(I259&lt;=40000,2,IF(I259&lt;=50000,3,IF(I259&lt;=60000,4,5))))</f>
        <v>2</v>
      </c>
    </row>
    <row r="260" spans="1:10">
      <c r="A260" s="27" t="s">
        <v>289</v>
      </c>
      <c r="B260" s="28">
        <v>1</v>
      </c>
      <c r="C260" s="28">
        <v>6</v>
      </c>
      <c r="D260" s="28">
        <v>2</v>
      </c>
      <c r="E260" s="28">
        <v>3</v>
      </c>
      <c r="F260" s="28">
        <v>3</v>
      </c>
      <c r="G260" s="59">
        <v>60</v>
      </c>
      <c r="H260" s="28">
        <f t="shared" si="8"/>
        <v>2</v>
      </c>
      <c r="I260" s="64">
        <v>26000</v>
      </c>
      <c r="J260" s="60">
        <f t="shared" si="9"/>
        <v>1</v>
      </c>
    </row>
    <row r="261" spans="1:10">
      <c r="A261" s="27" t="s">
        <v>290</v>
      </c>
      <c r="B261" s="28">
        <v>2</v>
      </c>
      <c r="C261" s="28">
        <v>3</v>
      </c>
      <c r="D261" s="28">
        <v>4</v>
      </c>
      <c r="E261" s="28">
        <v>1</v>
      </c>
      <c r="F261" s="28">
        <v>3</v>
      </c>
      <c r="G261" s="59">
        <v>0</v>
      </c>
      <c r="H261" s="28">
        <f t="shared" si="8"/>
        <v>1</v>
      </c>
      <c r="I261" s="64">
        <v>38000</v>
      </c>
      <c r="J261" s="60">
        <f t="shared" si="9"/>
        <v>2</v>
      </c>
    </row>
    <row r="262" spans="1:10">
      <c r="A262" s="27" t="s">
        <v>291</v>
      </c>
      <c r="B262" s="28">
        <v>1</v>
      </c>
      <c r="C262" s="28">
        <v>6</v>
      </c>
      <c r="D262" s="28">
        <v>3</v>
      </c>
      <c r="E262" s="28">
        <v>3</v>
      </c>
      <c r="F262" s="28">
        <v>3</v>
      </c>
      <c r="G262" s="59">
        <v>90</v>
      </c>
      <c r="H262" s="28">
        <f t="shared" si="8"/>
        <v>3</v>
      </c>
      <c r="I262" s="64">
        <v>28500</v>
      </c>
      <c r="J262" s="60">
        <f t="shared" si="9"/>
        <v>1</v>
      </c>
    </row>
    <row r="263" spans="1:10">
      <c r="A263" s="27" t="s">
        <v>292</v>
      </c>
      <c r="B263" s="28">
        <v>1</v>
      </c>
      <c r="C263" s="28">
        <v>6</v>
      </c>
      <c r="D263" s="28">
        <v>1</v>
      </c>
      <c r="E263" s="28">
        <v>1</v>
      </c>
      <c r="F263" s="28">
        <v>3</v>
      </c>
      <c r="G263" s="59">
        <v>120</v>
      </c>
      <c r="H263" s="28">
        <f t="shared" si="8"/>
        <v>4</v>
      </c>
      <c r="I263" s="64">
        <v>30200</v>
      </c>
      <c r="J263" s="60">
        <f t="shared" si="9"/>
        <v>2</v>
      </c>
    </row>
    <row r="264" spans="1:10">
      <c r="A264" s="27" t="s">
        <v>293</v>
      </c>
      <c r="B264" s="28">
        <v>2</v>
      </c>
      <c r="C264" s="28">
        <v>6</v>
      </c>
      <c r="D264" s="28">
        <v>3</v>
      </c>
      <c r="E264" s="28">
        <v>1</v>
      </c>
      <c r="F264" s="28">
        <v>1</v>
      </c>
      <c r="G264" s="59">
        <v>10</v>
      </c>
      <c r="H264" s="28">
        <f t="shared" si="8"/>
        <v>1</v>
      </c>
      <c r="I264" s="64">
        <v>70000</v>
      </c>
      <c r="J264" s="60">
        <f t="shared" si="9"/>
        <v>5</v>
      </c>
    </row>
    <row r="265" spans="1:10">
      <c r="A265" s="27" t="s">
        <v>294</v>
      </c>
      <c r="B265" s="28">
        <v>2</v>
      </c>
      <c r="C265" s="28">
        <v>2</v>
      </c>
      <c r="D265" s="28">
        <v>2</v>
      </c>
      <c r="E265" s="28">
        <v>1</v>
      </c>
      <c r="F265" s="28">
        <v>2</v>
      </c>
      <c r="G265" s="59">
        <v>120</v>
      </c>
      <c r="H265" s="28">
        <f t="shared" si="8"/>
        <v>4</v>
      </c>
      <c r="I265" s="64">
        <v>26400</v>
      </c>
      <c r="J265" s="60">
        <f t="shared" si="9"/>
        <v>1</v>
      </c>
    </row>
    <row r="266" spans="1:10">
      <c r="A266" s="27" t="s">
        <v>295</v>
      </c>
      <c r="B266" s="28">
        <v>2</v>
      </c>
      <c r="C266" s="28">
        <v>2</v>
      </c>
      <c r="D266" s="28">
        <v>1</v>
      </c>
      <c r="E266" s="28">
        <v>3</v>
      </c>
      <c r="F266" s="28">
        <v>3</v>
      </c>
      <c r="G266" s="59">
        <v>60</v>
      </c>
      <c r="H266" s="28">
        <f t="shared" si="8"/>
        <v>2</v>
      </c>
      <c r="I266" s="64">
        <v>51000</v>
      </c>
      <c r="J266" s="60">
        <f t="shared" si="9"/>
        <v>4</v>
      </c>
    </row>
    <row r="267" spans="1:10">
      <c r="A267" s="27" t="s">
        <v>296</v>
      </c>
      <c r="B267" s="28">
        <v>1</v>
      </c>
      <c r="C267" s="28">
        <v>3</v>
      </c>
      <c r="D267" s="28">
        <v>1</v>
      </c>
      <c r="E267" s="28">
        <v>1</v>
      </c>
      <c r="F267" s="28">
        <v>1</v>
      </c>
      <c r="G267" s="59">
        <v>120</v>
      </c>
      <c r="H267" s="28">
        <f t="shared" si="8"/>
        <v>4</v>
      </c>
      <c r="I267" s="64">
        <v>25000</v>
      </c>
      <c r="J267" s="60">
        <f t="shared" si="9"/>
        <v>1</v>
      </c>
    </row>
    <row r="268" spans="1:10">
      <c r="A268" s="27" t="s">
        <v>297</v>
      </c>
      <c r="B268" s="28">
        <v>2</v>
      </c>
      <c r="C268" s="28">
        <v>2</v>
      </c>
      <c r="D268" s="28">
        <v>1</v>
      </c>
      <c r="E268" s="28">
        <v>2</v>
      </c>
      <c r="F268" s="28">
        <v>3</v>
      </c>
      <c r="G268" s="59">
        <v>90</v>
      </c>
      <c r="H268" s="28">
        <f t="shared" si="8"/>
        <v>3</v>
      </c>
      <c r="I268" s="64">
        <v>54000</v>
      </c>
      <c r="J268" s="60">
        <f t="shared" si="9"/>
        <v>4</v>
      </c>
    </row>
    <row r="269" spans="1:10">
      <c r="A269" s="27" t="s">
        <v>298</v>
      </c>
      <c r="B269" s="28">
        <v>1</v>
      </c>
      <c r="C269" s="28">
        <v>3</v>
      </c>
      <c r="D269" s="28">
        <v>2</v>
      </c>
      <c r="E269" s="28">
        <v>1</v>
      </c>
      <c r="F269" s="28">
        <v>1</v>
      </c>
      <c r="G269" s="59">
        <v>0</v>
      </c>
      <c r="H269" s="28">
        <f t="shared" si="8"/>
        <v>1</v>
      </c>
      <c r="I269" s="64">
        <v>35600</v>
      </c>
      <c r="J269" s="60">
        <f t="shared" si="9"/>
        <v>2</v>
      </c>
    </row>
    <row r="270" spans="1:10">
      <c r="A270" s="27" t="s">
        <v>299</v>
      </c>
      <c r="B270" s="28">
        <v>2</v>
      </c>
      <c r="C270" s="28">
        <v>2</v>
      </c>
      <c r="D270" s="28">
        <v>1</v>
      </c>
      <c r="E270" s="28">
        <v>1</v>
      </c>
      <c r="F270" s="28">
        <v>2</v>
      </c>
      <c r="G270" s="59">
        <v>60</v>
      </c>
      <c r="H270" s="28">
        <f t="shared" si="8"/>
        <v>2</v>
      </c>
      <c r="I270" s="64">
        <v>54000</v>
      </c>
      <c r="J270" s="60">
        <f t="shared" si="9"/>
        <v>4</v>
      </c>
    </row>
    <row r="271" spans="1:10">
      <c r="A271" s="27" t="s">
        <v>300</v>
      </c>
      <c r="B271" s="28">
        <v>2</v>
      </c>
      <c r="C271" s="28">
        <v>6</v>
      </c>
      <c r="D271" s="28">
        <v>2</v>
      </c>
      <c r="E271" s="28">
        <v>1</v>
      </c>
      <c r="F271" s="28">
        <v>3</v>
      </c>
      <c r="G271" s="59">
        <v>0</v>
      </c>
      <c r="H271" s="28">
        <f t="shared" si="8"/>
        <v>1</v>
      </c>
      <c r="I271" s="64">
        <v>35600</v>
      </c>
      <c r="J271" s="60">
        <f t="shared" si="9"/>
        <v>2</v>
      </c>
    </row>
    <row r="272" spans="1:10">
      <c r="A272" s="27" t="s">
        <v>301</v>
      </c>
      <c r="B272" s="28">
        <v>2</v>
      </c>
      <c r="C272" s="28">
        <v>6</v>
      </c>
      <c r="D272" s="28">
        <v>3</v>
      </c>
      <c r="E272" s="28">
        <v>2</v>
      </c>
      <c r="F272" s="28">
        <v>3</v>
      </c>
      <c r="G272" s="59">
        <v>120</v>
      </c>
      <c r="H272" s="28">
        <f t="shared" si="8"/>
        <v>4</v>
      </c>
      <c r="I272" s="64">
        <v>25000</v>
      </c>
      <c r="J272" s="60">
        <f t="shared" si="9"/>
        <v>1</v>
      </c>
    </row>
    <row r="273" spans="1:10">
      <c r="A273" s="27" t="s">
        <v>302</v>
      </c>
      <c r="B273" s="28">
        <v>1</v>
      </c>
      <c r="C273" s="28">
        <v>4</v>
      </c>
      <c r="D273" s="28">
        <v>3</v>
      </c>
      <c r="E273" s="28">
        <v>2</v>
      </c>
      <c r="F273" s="28">
        <v>2</v>
      </c>
      <c r="G273" s="59">
        <v>90</v>
      </c>
      <c r="H273" s="28">
        <f t="shared" si="8"/>
        <v>3</v>
      </c>
      <c r="I273" s="64">
        <v>38000</v>
      </c>
      <c r="J273" s="60">
        <f t="shared" si="9"/>
        <v>2</v>
      </c>
    </row>
    <row r="274" spans="1:10">
      <c r="A274" s="27" t="s">
        <v>303</v>
      </c>
      <c r="B274" s="28">
        <v>2</v>
      </c>
      <c r="C274" s="28">
        <v>6</v>
      </c>
      <c r="D274" s="28">
        <v>3</v>
      </c>
      <c r="E274" s="28">
        <v>1</v>
      </c>
      <c r="F274" s="28">
        <v>2</v>
      </c>
      <c r="G274" s="59">
        <v>120</v>
      </c>
      <c r="H274" s="28">
        <f t="shared" si="8"/>
        <v>4</v>
      </c>
      <c r="I274" s="64">
        <v>32000</v>
      </c>
      <c r="J274" s="60">
        <f t="shared" si="9"/>
        <v>2</v>
      </c>
    </row>
    <row r="275" spans="1:10">
      <c r="A275" s="27" t="s">
        <v>304</v>
      </c>
      <c r="B275" s="28">
        <v>1</v>
      </c>
      <c r="C275" s="28">
        <v>1</v>
      </c>
      <c r="D275" s="28">
        <v>2</v>
      </c>
      <c r="E275" s="28">
        <v>3</v>
      </c>
      <c r="F275" s="28">
        <v>2</v>
      </c>
      <c r="G275" s="59">
        <v>30</v>
      </c>
      <c r="H275" s="28">
        <f t="shared" si="8"/>
        <v>1</v>
      </c>
      <c r="I275" s="64">
        <v>26000</v>
      </c>
      <c r="J275" s="60">
        <f t="shared" si="9"/>
        <v>1</v>
      </c>
    </row>
    <row r="276" spans="1:10">
      <c r="A276" s="27" t="s">
        <v>305</v>
      </c>
      <c r="B276" s="28">
        <v>1</v>
      </c>
      <c r="C276" s="28">
        <v>2</v>
      </c>
      <c r="D276" s="28">
        <v>2</v>
      </c>
      <c r="E276" s="28">
        <v>3</v>
      </c>
      <c r="F276" s="28">
        <v>3</v>
      </c>
      <c r="G276" s="59">
        <v>60</v>
      </c>
      <c r="H276" s="28">
        <f t="shared" si="8"/>
        <v>2</v>
      </c>
      <c r="I276" s="64">
        <v>60500</v>
      </c>
      <c r="J276" s="60">
        <f t="shared" si="9"/>
        <v>5</v>
      </c>
    </row>
    <row r="277" spans="1:10">
      <c r="A277" s="27" t="s">
        <v>306</v>
      </c>
      <c r="B277" s="28">
        <v>1</v>
      </c>
      <c r="C277" s="28">
        <v>1</v>
      </c>
      <c r="D277" s="28">
        <v>3</v>
      </c>
      <c r="E277" s="28">
        <v>2</v>
      </c>
      <c r="F277" s="28">
        <v>1</v>
      </c>
      <c r="G277" s="59">
        <v>240</v>
      </c>
      <c r="H277" s="28">
        <f t="shared" si="8"/>
        <v>8</v>
      </c>
      <c r="I277" s="64">
        <v>51000</v>
      </c>
      <c r="J277" s="60">
        <f t="shared" si="9"/>
        <v>4</v>
      </c>
    </row>
    <row r="278" spans="1:10">
      <c r="A278" s="27" t="s">
        <v>307</v>
      </c>
      <c r="B278" s="28">
        <v>2</v>
      </c>
      <c r="C278" s="28">
        <v>2</v>
      </c>
      <c r="D278" s="28">
        <v>3</v>
      </c>
      <c r="E278" s="28">
        <v>1</v>
      </c>
      <c r="F278" s="28">
        <v>2</v>
      </c>
      <c r="G278" s="59">
        <v>120</v>
      </c>
      <c r="H278" s="28">
        <f t="shared" si="8"/>
        <v>4</v>
      </c>
      <c r="I278" s="64">
        <v>26000</v>
      </c>
      <c r="J278" s="60">
        <f t="shared" si="9"/>
        <v>1</v>
      </c>
    </row>
    <row r="279" spans="1:10">
      <c r="A279" s="27" t="s">
        <v>308</v>
      </c>
      <c r="B279" s="28">
        <v>2</v>
      </c>
      <c r="C279" s="28">
        <v>1</v>
      </c>
      <c r="D279" s="28">
        <v>3</v>
      </c>
      <c r="E279" s="28">
        <v>1</v>
      </c>
      <c r="F279" s="28">
        <v>1</v>
      </c>
      <c r="G279" s="59">
        <v>150</v>
      </c>
      <c r="H279" s="28">
        <f t="shared" si="8"/>
        <v>5</v>
      </c>
      <c r="I279" s="64">
        <v>45000</v>
      </c>
      <c r="J279" s="60">
        <f t="shared" si="9"/>
        <v>3</v>
      </c>
    </row>
    <row r="280" spans="1:10">
      <c r="A280" s="27" t="s">
        <v>309</v>
      </c>
      <c r="B280" s="28">
        <v>2</v>
      </c>
      <c r="C280" s="28">
        <v>3</v>
      </c>
      <c r="D280" s="28">
        <v>1</v>
      </c>
      <c r="E280" s="28">
        <v>3</v>
      </c>
      <c r="F280" s="28">
        <v>3</v>
      </c>
      <c r="G280" s="59">
        <v>260</v>
      </c>
      <c r="H280" s="28">
        <f t="shared" si="8"/>
        <v>8</v>
      </c>
      <c r="I280" s="64">
        <v>30000</v>
      </c>
      <c r="J280" s="60">
        <f t="shared" si="9"/>
        <v>1</v>
      </c>
    </row>
    <row r="281" spans="1:10">
      <c r="A281" s="27" t="s">
        <v>310</v>
      </c>
      <c r="B281" s="28">
        <v>1</v>
      </c>
      <c r="C281" s="28">
        <v>2</v>
      </c>
      <c r="D281" s="28">
        <v>1</v>
      </c>
      <c r="E281" s="28">
        <v>2</v>
      </c>
      <c r="F281" s="28">
        <v>1</v>
      </c>
      <c r="G281" s="59">
        <v>120</v>
      </c>
      <c r="H281" s="28">
        <f t="shared" si="8"/>
        <v>4</v>
      </c>
      <c r="I281" s="64">
        <v>36000</v>
      </c>
      <c r="J281" s="60">
        <f t="shared" si="9"/>
        <v>2</v>
      </c>
    </row>
    <row r="282" spans="1:10">
      <c r="A282" s="27" t="s">
        <v>311</v>
      </c>
      <c r="B282" s="28">
        <v>2</v>
      </c>
      <c r="C282" s="28">
        <v>1</v>
      </c>
      <c r="D282" s="28">
        <v>1</v>
      </c>
      <c r="E282" s="28">
        <v>3</v>
      </c>
      <c r="F282" s="28">
        <v>1</v>
      </c>
      <c r="G282" s="59">
        <v>30</v>
      </c>
      <c r="H282" s="28">
        <f t="shared" si="8"/>
        <v>1</v>
      </c>
      <c r="I282" s="64">
        <v>41000</v>
      </c>
      <c r="J282" s="60">
        <f t="shared" si="9"/>
        <v>3</v>
      </c>
    </row>
    <row r="283" spans="1:10">
      <c r="A283" s="27" t="s">
        <v>312</v>
      </c>
      <c r="B283" s="28">
        <v>2</v>
      </c>
      <c r="C283" s="28">
        <v>2</v>
      </c>
      <c r="D283" s="28">
        <v>2</v>
      </c>
      <c r="E283" s="28">
        <v>3</v>
      </c>
      <c r="F283" s="28">
        <v>3</v>
      </c>
      <c r="G283" s="59">
        <v>60</v>
      </c>
      <c r="H283" s="28">
        <f t="shared" si="8"/>
        <v>2</v>
      </c>
      <c r="I283" s="64">
        <v>36400</v>
      </c>
      <c r="J283" s="60">
        <f t="shared" si="9"/>
        <v>2</v>
      </c>
    </row>
    <row r="284" spans="1:10">
      <c r="A284" s="27" t="s">
        <v>313</v>
      </c>
      <c r="B284" s="28">
        <v>2</v>
      </c>
      <c r="C284" s="28">
        <v>3</v>
      </c>
      <c r="D284" s="28">
        <v>3</v>
      </c>
      <c r="E284" s="28">
        <v>2</v>
      </c>
      <c r="F284" s="28">
        <v>2</v>
      </c>
      <c r="G284" s="59">
        <v>240</v>
      </c>
      <c r="H284" s="28">
        <f t="shared" si="8"/>
        <v>8</v>
      </c>
      <c r="I284" s="64">
        <v>40000</v>
      </c>
      <c r="J284" s="60">
        <f t="shared" si="9"/>
        <v>2</v>
      </c>
    </row>
    <row r="285" spans="1:10">
      <c r="A285" s="27" t="s">
        <v>314</v>
      </c>
      <c r="B285" s="28">
        <v>1</v>
      </c>
      <c r="C285" s="28">
        <v>3</v>
      </c>
      <c r="D285" s="28">
        <v>1</v>
      </c>
      <c r="E285" s="28">
        <v>3</v>
      </c>
      <c r="F285" s="28">
        <v>1</v>
      </c>
      <c r="G285" s="59">
        <v>260</v>
      </c>
      <c r="H285" s="28">
        <f t="shared" si="8"/>
        <v>8</v>
      </c>
      <c r="I285" s="64">
        <v>28000</v>
      </c>
      <c r="J285" s="60">
        <f t="shared" si="9"/>
        <v>1</v>
      </c>
    </row>
    <row r="286" spans="1:10">
      <c r="A286" s="27" t="s">
        <v>315</v>
      </c>
      <c r="B286" s="28">
        <v>2</v>
      </c>
      <c r="C286" s="28">
        <v>2</v>
      </c>
      <c r="D286" s="28">
        <v>3</v>
      </c>
      <c r="E286" s="28">
        <v>1</v>
      </c>
      <c r="F286" s="28">
        <v>2</v>
      </c>
      <c r="G286" s="59">
        <v>60</v>
      </c>
      <c r="H286" s="28">
        <f t="shared" si="8"/>
        <v>2</v>
      </c>
      <c r="I286" s="64">
        <v>50500</v>
      </c>
      <c r="J286" s="60">
        <f t="shared" si="9"/>
        <v>4</v>
      </c>
    </row>
    <row r="287" spans="1:10">
      <c r="A287" s="27" t="s">
        <v>316</v>
      </c>
      <c r="B287" s="28">
        <v>2</v>
      </c>
      <c r="C287" s="28">
        <v>3</v>
      </c>
      <c r="D287" s="28">
        <v>3</v>
      </c>
      <c r="E287" s="28">
        <v>1</v>
      </c>
      <c r="F287" s="28">
        <v>3</v>
      </c>
      <c r="G287" s="59">
        <v>60</v>
      </c>
      <c r="H287" s="28">
        <f t="shared" si="8"/>
        <v>2</v>
      </c>
      <c r="I287" s="64">
        <v>61500</v>
      </c>
      <c r="J287" s="60">
        <f t="shared" si="9"/>
        <v>5</v>
      </c>
    </row>
    <row r="288" spans="1:10">
      <c r="A288" s="27" t="s">
        <v>317</v>
      </c>
      <c r="B288" s="28">
        <v>1</v>
      </c>
      <c r="C288" s="28">
        <v>2</v>
      </c>
      <c r="D288" s="28">
        <v>1</v>
      </c>
      <c r="E288" s="28">
        <v>2</v>
      </c>
      <c r="F288" s="28">
        <v>1</v>
      </c>
      <c r="G288" s="59">
        <v>120</v>
      </c>
      <c r="H288" s="28">
        <f t="shared" si="8"/>
        <v>4</v>
      </c>
      <c r="I288" s="64">
        <v>36400</v>
      </c>
      <c r="J288" s="60">
        <f t="shared" si="9"/>
        <v>2</v>
      </c>
    </row>
    <row r="289" spans="1:10">
      <c r="A289" s="27" t="s">
        <v>318</v>
      </c>
      <c r="B289" s="28">
        <v>1</v>
      </c>
      <c r="C289" s="28">
        <v>1</v>
      </c>
      <c r="D289" s="28">
        <v>1</v>
      </c>
      <c r="E289" s="28">
        <v>2</v>
      </c>
      <c r="F289" s="28">
        <v>2</v>
      </c>
      <c r="G289" s="59">
        <v>60</v>
      </c>
      <c r="H289" s="28">
        <f t="shared" si="8"/>
        <v>2</v>
      </c>
      <c r="I289" s="64">
        <v>58000</v>
      </c>
      <c r="J289" s="60">
        <f t="shared" si="9"/>
        <v>4</v>
      </c>
    </row>
    <row r="290" spans="1:10">
      <c r="A290" s="27" t="s">
        <v>319</v>
      </c>
      <c r="B290" s="28">
        <v>2</v>
      </c>
      <c r="C290" s="28">
        <v>6</v>
      </c>
      <c r="D290" s="28">
        <v>1</v>
      </c>
      <c r="E290" s="28">
        <v>3</v>
      </c>
      <c r="F290" s="28">
        <v>3</v>
      </c>
      <c r="G290" s="59">
        <v>0</v>
      </c>
      <c r="H290" s="28">
        <f t="shared" si="8"/>
        <v>1</v>
      </c>
      <c r="I290" s="64">
        <v>40400</v>
      </c>
      <c r="J290" s="60">
        <f t="shared" si="9"/>
        <v>3</v>
      </c>
    </row>
    <row r="291" spans="1:10">
      <c r="A291" s="27" t="s">
        <v>320</v>
      </c>
      <c r="B291" s="28">
        <v>2</v>
      </c>
      <c r="C291" s="28">
        <v>6</v>
      </c>
      <c r="D291" s="28">
        <v>3</v>
      </c>
      <c r="E291" s="28">
        <v>1</v>
      </c>
      <c r="F291" s="28">
        <v>2</v>
      </c>
      <c r="G291" s="59">
        <v>90</v>
      </c>
      <c r="H291" s="28">
        <f t="shared" si="8"/>
        <v>3</v>
      </c>
      <c r="I291" s="64">
        <v>54000</v>
      </c>
      <c r="J291" s="60">
        <f t="shared" si="9"/>
        <v>4</v>
      </c>
    </row>
    <row r="292" spans="1:10">
      <c r="A292" s="27" t="s">
        <v>321</v>
      </c>
      <c r="B292" s="28">
        <v>1</v>
      </c>
      <c r="C292" s="28">
        <v>2</v>
      </c>
      <c r="D292" s="28">
        <v>1</v>
      </c>
      <c r="E292" s="28">
        <v>2</v>
      </c>
      <c r="F292" s="28">
        <v>2</v>
      </c>
      <c r="G292" s="59">
        <v>70</v>
      </c>
      <c r="H292" s="28">
        <f t="shared" si="8"/>
        <v>3</v>
      </c>
      <c r="I292" s="64">
        <v>60500</v>
      </c>
      <c r="J292" s="60">
        <f t="shared" si="9"/>
        <v>5</v>
      </c>
    </row>
    <row r="293" spans="1:10">
      <c r="A293" s="27" t="s">
        <v>322</v>
      </c>
      <c r="B293" s="28">
        <v>2</v>
      </c>
      <c r="C293" s="28">
        <v>1</v>
      </c>
      <c r="D293" s="28">
        <v>1</v>
      </c>
      <c r="E293" s="28">
        <v>2</v>
      </c>
      <c r="F293" s="28">
        <v>2</v>
      </c>
      <c r="G293" s="59">
        <v>120</v>
      </c>
      <c r="H293" s="28">
        <f t="shared" si="8"/>
        <v>4</v>
      </c>
      <c r="I293" s="64">
        <v>50500</v>
      </c>
      <c r="J293" s="60">
        <f t="shared" si="9"/>
        <v>4</v>
      </c>
    </row>
    <row r="294" spans="1:10">
      <c r="A294" s="27" t="s">
        <v>323</v>
      </c>
      <c r="B294" s="28">
        <v>1</v>
      </c>
      <c r="C294" s="28">
        <v>2</v>
      </c>
      <c r="D294" s="28">
        <v>1</v>
      </c>
      <c r="E294" s="28">
        <v>1</v>
      </c>
      <c r="F294" s="28">
        <v>1</v>
      </c>
      <c r="G294" s="59">
        <v>100</v>
      </c>
      <c r="H294" s="28">
        <f t="shared" si="8"/>
        <v>4</v>
      </c>
      <c r="I294" s="64">
        <v>26000</v>
      </c>
      <c r="J294" s="60">
        <f t="shared" si="9"/>
        <v>1</v>
      </c>
    </row>
    <row r="295" spans="1:10">
      <c r="A295" s="27" t="s">
        <v>324</v>
      </c>
      <c r="B295" s="28">
        <v>2</v>
      </c>
      <c r="C295" s="28">
        <v>6</v>
      </c>
      <c r="D295" s="28">
        <v>4</v>
      </c>
      <c r="E295" s="28">
        <v>2</v>
      </c>
      <c r="F295" s="28">
        <v>2</v>
      </c>
      <c r="G295" s="59">
        <v>30</v>
      </c>
      <c r="H295" s="28">
        <f t="shared" si="8"/>
        <v>1</v>
      </c>
      <c r="I295" s="64">
        <v>32000</v>
      </c>
      <c r="J295" s="60">
        <f t="shared" si="9"/>
        <v>2</v>
      </c>
    </row>
    <row r="296" spans="1:10">
      <c r="A296" s="27" t="s">
        <v>325</v>
      </c>
      <c r="B296" s="28">
        <v>1</v>
      </c>
      <c r="C296" s="28">
        <v>3</v>
      </c>
      <c r="D296" s="28">
        <v>2</v>
      </c>
      <c r="E296" s="28">
        <v>3</v>
      </c>
      <c r="F296" s="28">
        <v>1</v>
      </c>
      <c r="G296" s="59">
        <v>120</v>
      </c>
      <c r="H296" s="28">
        <f t="shared" si="8"/>
        <v>4</v>
      </c>
      <c r="I296" s="64">
        <v>26000</v>
      </c>
      <c r="J296" s="60">
        <f t="shared" si="9"/>
        <v>1</v>
      </c>
    </row>
    <row r="297" spans="1:10">
      <c r="A297" s="27" t="s">
        <v>326</v>
      </c>
      <c r="B297" s="28">
        <v>2</v>
      </c>
      <c r="C297" s="28">
        <v>1</v>
      </c>
      <c r="D297" s="28">
        <v>3</v>
      </c>
      <c r="E297" s="28">
        <v>1</v>
      </c>
      <c r="F297" s="28">
        <v>1</v>
      </c>
      <c r="G297" s="59">
        <v>105</v>
      </c>
      <c r="H297" s="28">
        <f t="shared" si="8"/>
        <v>4</v>
      </c>
      <c r="I297" s="64">
        <v>54000</v>
      </c>
      <c r="J297" s="60">
        <f t="shared" si="9"/>
        <v>4</v>
      </c>
    </row>
    <row r="298" spans="1:10">
      <c r="A298" s="27" t="s">
        <v>327</v>
      </c>
      <c r="B298" s="28">
        <v>2</v>
      </c>
      <c r="C298" s="28">
        <v>1</v>
      </c>
      <c r="D298" s="28">
        <v>3</v>
      </c>
      <c r="E298" s="28">
        <v>3</v>
      </c>
      <c r="F298" s="28">
        <v>1</v>
      </c>
      <c r="G298" s="59">
        <v>10</v>
      </c>
      <c r="H298" s="28">
        <f t="shared" si="8"/>
        <v>1</v>
      </c>
      <c r="I298" s="64">
        <v>36000</v>
      </c>
      <c r="J298" s="60">
        <f t="shared" si="9"/>
        <v>2</v>
      </c>
    </row>
    <row r="299" spans="1:10">
      <c r="A299" s="27" t="s">
        <v>328</v>
      </c>
      <c r="B299" s="28">
        <v>1</v>
      </c>
      <c r="C299" s="28">
        <v>3</v>
      </c>
      <c r="D299" s="28">
        <v>1</v>
      </c>
      <c r="E299" s="28">
        <v>1</v>
      </c>
      <c r="F299" s="28">
        <v>1</v>
      </c>
      <c r="G299" s="59">
        <v>0</v>
      </c>
      <c r="H299" s="28">
        <f t="shared" si="8"/>
        <v>1</v>
      </c>
      <c r="I299" s="64">
        <v>37600</v>
      </c>
      <c r="J299" s="60">
        <f t="shared" si="9"/>
        <v>2</v>
      </c>
    </row>
    <row r="300" spans="1:10">
      <c r="A300" s="27" t="s">
        <v>329</v>
      </c>
      <c r="B300" s="28">
        <v>1</v>
      </c>
      <c r="C300" s="28">
        <v>3</v>
      </c>
      <c r="D300" s="28">
        <v>3</v>
      </c>
      <c r="E300" s="28">
        <v>2</v>
      </c>
      <c r="F300" s="28">
        <v>3</v>
      </c>
      <c r="G300" s="59">
        <v>60</v>
      </c>
      <c r="H300" s="28">
        <f t="shared" si="8"/>
        <v>2</v>
      </c>
      <c r="I300" s="64">
        <v>26400</v>
      </c>
      <c r="J300" s="60">
        <f t="shared" si="9"/>
        <v>1</v>
      </c>
    </row>
    <row r="301" spans="1:10">
      <c r="A301" s="27" t="s">
        <v>330</v>
      </c>
      <c r="B301" s="28">
        <v>1</v>
      </c>
      <c r="C301" s="28">
        <v>2</v>
      </c>
      <c r="D301" s="28">
        <v>1</v>
      </c>
      <c r="E301" s="28">
        <v>1</v>
      </c>
      <c r="F301" s="28">
        <v>3</v>
      </c>
      <c r="G301" s="59">
        <v>60</v>
      </c>
      <c r="H301" s="28">
        <f t="shared" si="8"/>
        <v>2</v>
      </c>
      <c r="I301" s="64">
        <v>37000</v>
      </c>
      <c r="J301" s="60">
        <f t="shared" si="9"/>
        <v>2</v>
      </c>
    </row>
    <row r="302" spans="1:10">
      <c r="A302" s="27" t="s">
        <v>331</v>
      </c>
      <c r="B302" s="28">
        <v>2</v>
      </c>
      <c r="C302" s="28">
        <v>1</v>
      </c>
      <c r="D302" s="28">
        <v>3</v>
      </c>
      <c r="E302" s="28">
        <v>1</v>
      </c>
      <c r="F302" s="28">
        <v>2</v>
      </c>
      <c r="G302" s="59">
        <v>120</v>
      </c>
      <c r="H302" s="28">
        <f t="shared" si="8"/>
        <v>4</v>
      </c>
      <c r="I302" s="64">
        <v>38000</v>
      </c>
      <c r="J302" s="60">
        <f t="shared" si="9"/>
        <v>2</v>
      </c>
    </row>
    <row r="303" spans="1:10">
      <c r="A303" s="27" t="s">
        <v>332</v>
      </c>
      <c r="B303" s="28">
        <v>1</v>
      </c>
      <c r="C303" s="28">
        <v>6</v>
      </c>
      <c r="D303" s="28">
        <v>2</v>
      </c>
      <c r="E303" s="28">
        <v>3</v>
      </c>
      <c r="F303" s="28">
        <v>2</v>
      </c>
      <c r="G303" s="59">
        <v>30</v>
      </c>
      <c r="H303" s="28">
        <f t="shared" si="8"/>
        <v>1</v>
      </c>
      <c r="I303" s="64">
        <v>35600</v>
      </c>
      <c r="J303" s="60">
        <f t="shared" si="9"/>
        <v>2</v>
      </c>
    </row>
    <row r="304" spans="1:10">
      <c r="A304" s="27" t="s">
        <v>333</v>
      </c>
      <c r="B304" s="28">
        <v>1</v>
      </c>
      <c r="C304" s="28">
        <v>3</v>
      </c>
      <c r="D304" s="28">
        <v>2</v>
      </c>
      <c r="E304" s="28">
        <v>1</v>
      </c>
      <c r="F304" s="28">
        <v>2</v>
      </c>
      <c r="G304" s="59">
        <v>30</v>
      </c>
      <c r="H304" s="28">
        <f t="shared" si="8"/>
        <v>1</v>
      </c>
      <c r="I304" s="64">
        <v>56000</v>
      </c>
      <c r="J304" s="60">
        <f t="shared" si="9"/>
        <v>4</v>
      </c>
    </row>
    <row r="305" spans="1:10">
      <c r="A305" s="27" t="s">
        <v>334</v>
      </c>
      <c r="B305" s="28">
        <v>2</v>
      </c>
      <c r="C305" s="28">
        <v>1</v>
      </c>
      <c r="D305" s="28">
        <v>3</v>
      </c>
      <c r="E305" s="28">
        <v>3</v>
      </c>
      <c r="F305" s="28">
        <v>2</v>
      </c>
      <c r="G305" s="59">
        <v>120</v>
      </c>
      <c r="H305" s="28">
        <f t="shared" si="8"/>
        <v>4</v>
      </c>
      <c r="I305" s="64">
        <v>54000</v>
      </c>
      <c r="J305" s="60">
        <f t="shared" si="9"/>
        <v>4</v>
      </c>
    </row>
    <row r="306" spans="1:10">
      <c r="A306" s="27" t="s">
        <v>335</v>
      </c>
      <c r="B306" s="28">
        <v>2</v>
      </c>
      <c r="C306" s="28">
        <v>6</v>
      </c>
      <c r="D306" s="28">
        <v>3</v>
      </c>
      <c r="E306" s="28">
        <v>3</v>
      </c>
      <c r="F306" s="28">
        <v>3</v>
      </c>
      <c r="G306" s="59">
        <v>0</v>
      </c>
      <c r="H306" s="28">
        <f t="shared" si="8"/>
        <v>1</v>
      </c>
      <c r="I306" s="64">
        <v>26400</v>
      </c>
      <c r="J306" s="60">
        <f t="shared" si="9"/>
        <v>1</v>
      </c>
    </row>
    <row r="307" spans="1:10">
      <c r="A307" s="27" t="s">
        <v>336</v>
      </c>
      <c r="B307" s="28">
        <v>2</v>
      </c>
      <c r="C307" s="28">
        <v>1</v>
      </c>
      <c r="D307" s="28">
        <v>4</v>
      </c>
      <c r="E307" s="28">
        <v>3</v>
      </c>
      <c r="F307" s="28">
        <v>1</v>
      </c>
      <c r="G307" s="59">
        <v>120</v>
      </c>
      <c r="H307" s="28">
        <f t="shared" si="8"/>
        <v>4</v>
      </c>
      <c r="I307" s="64">
        <v>26000</v>
      </c>
      <c r="J307" s="60">
        <f t="shared" si="9"/>
        <v>1</v>
      </c>
    </row>
    <row r="308" spans="1:10">
      <c r="A308" s="27" t="s">
        <v>337</v>
      </c>
      <c r="B308" s="28">
        <v>1</v>
      </c>
      <c r="C308" s="28">
        <v>6</v>
      </c>
      <c r="D308" s="28">
        <v>1</v>
      </c>
      <c r="E308" s="28">
        <v>2</v>
      </c>
      <c r="F308" s="28">
        <v>3</v>
      </c>
      <c r="G308" s="59">
        <v>0</v>
      </c>
      <c r="H308" s="28">
        <f t="shared" si="8"/>
        <v>1</v>
      </c>
      <c r="I308" s="64">
        <v>51000</v>
      </c>
      <c r="J308" s="60">
        <f t="shared" si="9"/>
        <v>4</v>
      </c>
    </row>
    <row r="309" spans="1:10">
      <c r="A309" s="27" t="s">
        <v>338</v>
      </c>
      <c r="B309" s="28">
        <v>1</v>
      </c>
      <c r="C309" s="28">
        <v>3</v>
      </c>
      <c r="D309" s="28">
        <v>1</v>
      </c>
      <c r="E309" s="28">
        <v>1</v>
      </c>
      <c r="F309" s="28">
        <v>2</v>
      </c>
      <c r="G309" s="59">
        <v>120</v>
      </c>
      <c r="H309" s="28">
        <f t="shared" si="8"/>
        <v>4</v>
      </c>
      <c r="I309" s="64">
        <v>51000</v>
      </c>
      <c r="J309" s="60">
        <f t="shared" si="9"/>
        <v>4</v>
      </c>
    </row>
    <row r="310" spans="1:10">
      <c r="A310" s="27" t="s">
        <v>339</v>
      </c>
      <c r="B310" s="28">
        <v>1</v>
      </c>
      <c r="C310" s="28">
        <v>1</v>
      </c>
      <c r="D310" s="28">
        <v>1</v>
      </c>
      <c r="E310" s="28">
        <v>3</v>
      </c>
      <c r="F310" s="28">
        <v>1</v>
      </c>
      <c r="G310" s="59">
        <v>120</v>
      </c>
      <c r="H310" s="28">
        <f t="shared" si="8"/>
        <v>4</v>
      </c>
      <c r="I310" s="64">
        <v>28000</v>
      </c>
      <c r="J310" s="60">
        <f t="shared" si="9"/>
        <v>1</v>
      </c>
    </row>
    <row r="311" spans="1:10">
      <c r="A311" s="27" t="s">
        <v>340</v>
      </c>
      <c r="B311" s="28">
        <v>2</v>
      </c>
      <c r="C311" s="28">
        <v>2</v>
      </c>
      <c r="D311" s="28">
        <v>1</v>
      </c>
      <c r="E311" s="28">
        <v>3</v>
      </c>
      <c r="F311" s="28">
        <v>1</v>
      </c>
      <c r="G311" s="59">
        <v>40</v>
      </c>
      <c r="H311" s="28">
        <f t="shared" si="8"/>
        <v>2</v>
      </c>
      <c r="I311" s="64">
        <v>36000</v>
      </c>
      <c r="J311" s="60">
        <f t="shared" si="9"/>
        <v>2</v>
      </c>
    </row>
    <row r="312" spans="1:10">
      <c r="A312" s="27" t="s">
        <v>341</v>
      </c>
      <c r="B312" s="28">
        <v>2</v>
      </c>
      <c r="C312" s="28">
        <v>1</v>
      </c>
      <c r="D312" s="28">
        <v>3</v>
      </c>
      <c r="E312" s="28">
        <v>1</v>
      </c>
      <c r="F312" s="28">
        <v>1</v>
      </c>
      <c r="G312" s="59">
        <v>60</v>
      </c>
      <c r="H312" s="28">
        <f t="shared" si="8"/>
        <v>2</v>
      </c>
      <c r="I312" s="64">
        <v>26400</v>
      </c>
      <c r="J312" s="60">
        <f t="shared" si="9"/>
        <v>1</v>
      </c>
    </row>
    <row r="313" spans="1:10">
      <c r="A313" s="27" t="s">
        <v>342</v>
      </c>
      <c r="B313" s="28">
        <v>2</v>
      </c>
      <c r="C313" s="28">
        <v>2</v>
      </c>
      <c r="D313" s="28">
        <v>1</v>
      </c>
      <c r="E313" s="28">
        <v>2</v>
      </c>
      <c r="F313" s="28">
        <v>1</v>
      </c>
      <c r="G313" s="59">
        <v>60</v>
      </c>
      <c r="H313" s="28">
        <f t="shared" si="8"/>
        <v>2</v>
      </c>
      <c r="I313" s="64">
        <v>38000</v>
      </c>
      <c r="J313" s="60">
        <f t="shared" si="9"/>
        <v>2</v>
      </c>
    </row>
    <row r="314" spans="1:10">
      <c r="A314" s="27" t="s">
        <v>343</v>
      </c>
      <c r="B314" s="28">
        <v>2</v>
      </c>
      <c r="C314" s="28">
        <v>6</v>
      </c>
      <c r="D314" s="28">
        <v>1</v>
      </c>
      <c r="E314" s="28">
        <v>2</v>
      </c>
      <c r="F314" s="28">
        <v>3</v>
      </c>
      <c r="G314" s="59">
        <v>105</v>
      </c>
      <c r="H314" s="28">
        <f t="shared" si="8"/>
        <v>4</v>
      </c>
      <c r="I314" s="64">
        <v>26400</v>
      </c>
      <c r="J314" s="60">
        <f t="shared" si="9"/>
        <v>1</v>
      </c>
    </row>
    <row r="315" spans="1:10">
      <c r="A315" s="27" t="s">
        <v>344</v>
      </c>
      <c r="B315" s="28">
        <v>2</v>
      </c>
      <c r="C315" s="28">
        <v>6</v>
      </c>
      <c r="D315" s="28">
        <v>2</v>
      </c>
      <c r="E315" s="28">
        <v>3</v>
      </c>
      <c r="F315" s="28">
        <v>3</v>
      </c>
      <c r="G315" s="59">
        <v>90</v>
      </c>
      <c r="H315" s="28">
        <f t="shared" si="8"/>
        <v>3</v>
      </c>
      <c r="I315" s="64">
        <v>40000</v>
      </c>
      <c r="J315" s="60">
        <f t="shared" si="9"/>
        <v>2</v>
      </c>
    </row>
    <row r="316" spans="1:10">
      <c r="A316" s="27" t="s">
        <v>345</v>
      </c>
      <c r="B316" s="28">
        <v>1</v>
      </c>
      <c r="C316" s="28">
        <v>1</v>
      </c>
      <c r="D316" s="28">
        <v>3</v>
      </c>
      <c r="E316" s="28">
        <v>1</v>
      </c>
      <c r="F316" s="28">
        <v>2</v>
      </c>
      <c r="G316" s="59">
        <v>300</v>
      </c>
      <c r="H316" s="28">
        <f t="shared" si="8"/>
        <v>8</v>
      </c>
      <c r="I316" s="64">
        <v>54000</v>
      </c>
      <c r="J316" s="60">
        <f t="shared" si="9"/>
        <v>4</v>
      </c>
    </row>
    <row r="317" spans="1:10">
      <c r="A317" s="27" t="s">
        <v>346</v>
      </c>
      <c r="B317" s="28">
        <v>2</v>
      </c>
      <c r="C317" s="28">
        <v>2</v>
      </c>
      <c r="D317" s="28">
        <v>3</v>
      </c>
      <c r="E317" s="28">
        <v>1</v>
      </c>
      <c r="F317" s="28">
        <v>1</v>
      </c>
      <c r="G317" s="59">
        <v>30</v>
      </c>
      <c r="H317" s="28">
        <f t="shared" si="8"/>
        <v>1</v>
      </c>
      <c r="I317" s="64">
        <v>48000</v>
      </c>
      <c r="J317" s="60">
        <f t="shared" si="9"/>
        <v>3</v>
      </c>
    </row>
    <row r="318" spans="1:10">
      <c r="A318" s="27" t="s">
        <v>347</v>
      </c>
      <c r="B318" s="28">
        <v>1</v>
      </c>
      <c r="C318" s="28">
        <v>1</v>
      </c>
      <c r="D318" s="28">
        <v>2</v>
      </c>
      <c r="E318" s="28">
        <v>1</v>
      </c>
      <c r="F318" s="28">
        <v>2</v>
      </c>
      <c r="G318" s="59">
        <v>60</v>
      </c>
      <c r="H318" s="28">
        <f t="shared" si="8"/>
        <v>2</v>
      </c>
      <c r="I318" s="64">
        <v>26000</v>
      </c>
      <c r="J318" s="60">
        <f t="shared" si="9"/>
        <v>1</v>
      </c>
    </row>
    <row r="319" spans="1:10">
      <c r="A319" s="27" t="s">
        <v>348</v>
      </c>
      <c r="B319" s="28">
        <v>1</v>
      </c>
      <c r="C319" s="28">
        <v>5</v>
      </c>
      <c r="D319" s="28">
        <v>2</v>
      </c>
      <c r="E319" s="28">
        <v>2</v>
      </c>
      <c r="F319" s="28">
        <v>1</v>
      </c>
      <c r="G319" s="59">
        <v>260</v>
      </c>
      <c r="H319" s="28">
        <f t="shared" si="8"/>
        <v>8</v>
      </c>
      <c r="I319" s="64">
        <v>54000</v>
      </c>
      <c r="J319" s="60">
        <f t="shared" si="9"/>
        <v>4</v>
      </c>
    </row>
    <row r="320" spans="1:10">
      <c r="A320" s="27" t="s">
        <v>349</v>
      </c>
      <c r="B320" s="28">
        <v>1</v>
      </c>
      <c r="C320" s="28">
        <v>6</v>
      </c>
      <c r="D320" s="28">
        <v>2</v>
      </c>
      <c r="E320" s="28">
        <v>3</v>
      </c>
      <c r="F320" s="28">
        <v>1</v>
      </c>
      <c r="G320" s="59">
        <v>120</v>
      </c>
      <c r="H320" s="28">
        <f t="shared" si="8"/>
        <v>4</v>
      </c>
      <c r="I320" s="64">
        <v>26400</v>
      </c>
      <c r="J320" s="60">
        <f t="shared" si="9"/>
        <v>1</v>
      </c>
    </row>
    <row r="321" spans="1:10">
      <c r="A321" s="27" t="s">
        <v>350</v>
      </c>
      <c r="B321" s="28">
        <v>2</v>
      </c>
      <c r="C321" s="28">
        <v>3</v>
      </c>
      <c r="D321" s="28">
        <v>3</v>
      </c>
      <c r="E321" s="28">
        <v>1</v>
      </c>
      <c r="F321" s="28">
        <v>2</v>
      </c>
      <c r="G321" s="59">
        <v>40</v>
      </c>
      <c r="H321" s="28">
        <f t="shared" si="8"/>
        <v>2</v>
      </c>
      <c r="I321" s="64">
        <v>30000</v>
      </c>
      <c r="J321" s="60">
        <f t="shared" si="9"/>
        <v>1</v>
      </c>
    </row>
    <row r="322" spans="1:10">
      <c r="A322" s="27" t="s">
        <v>351</v>
      </c>
      <c r="B322" s="28">
        <v>2</v>
      </c>
      <c r="C322" s="28">
        <v>1</v>
      </c>
      <c r="D322" s="28">
        <v>1</v>
      </c>
      <c r="E322" s="28">
        <v>1</v>
      </c>
      <c r="F322" s="28">
        <v>2</v>
      </c>
      <c r="G322" s="59">
        <v>90</v>
      </c>
      <c r="H322" s="28">
        <f t="shared" si="8"/>
        <v>3</v>
      </c>
      <c r="I322" s="64">
        <v>35600</v>
      </c>
      <c r="J322" s="60">
        <f t="shared" si="9"/>
        <v>2</v>
      </c>
    </row>
    <row r="323" spans="1:10">
      <c r="A323" s="27" t="s">
        <v>352</v>
      </c>
      <c r="B323" s="28">
        <v>1</v>
      </c>
      <c r="C323" s="28">
        <v>1</v>
      </c>
      <c r="D323" s="28">
        <v>1</v>
      </c>
      <c r="E323" s="28">
        <v>1</v>
      </c>
      <c r="F323" s="28">
        <v>2</v>
      </c>
      <c r="G323" s="59">
        <v>105</v>
      </c>
      <c r="H323" s="28">
        <f t="shared" ref="H323:H386" si="10">IF(G323&lt;=30,1,IF(G323&lt;=60,2,IF(G323&lt;=90,3,IF(G323&lt;=120,4,IF(G323&lt;=150,5,IF(G323&lt;=180,6,IF(G323&lt;=210,7,8)))))))</f>
        <v>4</v>
      </c>
      <c r="I323" s="64">
        <v>61500</v>
      </c>
      <c r="J323" s="60">
        <f t="shared" ref="J323:J386" si="11">IF(I323&lt;=30000,1,IF(I323&lt;=40000,2,IF(I323&lt;=50000,3,IF(I323&lt;=60000,4,5))))</f>
        <v>5</v>
      </c>
    </row>
    <row r="324" spans="1:10">
      <c r="A324" s="27" t="s">
        <v>353</v>
      </c>
      <c r="B324" s="28">
        <v>1</v>
      </c>
      <c r="C324" s="28">
        <v>2</v>
      </c>
      <c r="D324" s="28">
        <v>4</v>
      </c>
      <c r="E324" s="28">
        <v>2</v>
      </c>
      <c r="F324" s="28">
        <v>1</v>
      </c>
      <c r="G324" s="59">
        <v>120</v>
      </c>
      <c r="H324" s="28">
        <f t="shared" si="10"/>
        <v>4</v>
      </c>
      <c r="I324" s="64">
        <v>70000</v>
      </c>
      <c r="J324" s="60">
        <f t="shared" si="11"/>
        <v>5</v>
      </c>
    </row>
    <row r="325" spans="1:10">
      <c r="A325" s="27" t="s">
        <v>354</v>
      </c>
      <c r="B325" s="28">
        <v>2</v>
      </c>
      <c r="C325" s="28">
        <v>6</v>
      </c>
      <c r="D325" s="28">
        <v>4</v>
      </c>
      <c r="E325" s="28">
        <v>2</v>
      </c>
      <c r="F325" s="28">
        <v>2</v>
      </c>
      <c r="G325" s="59">
        <v>260</v>
      </c>
      <c r="H325" s="28">
        <f t="shared" si="10"/>
        <v>8</v>
      </c>
      <c r="I325" s="64">
        <v>27000</v>
      </c>
      <c r="J325" s="60">
        <f t="shared" si="11"/>
        <v>1</v>
      </c>
    </row>
    <row r="326" spans="1:10">
      <c r="A326" s="27" t="s">
        <v>355</v>
      </c>
      <c r="B326" s="28">
        <v>1</v>
      </c>
      <c r="C326" s="28">
        <v>4</v>
      </c>
      <c r="D326" s="28">
        <v>2</v>
      </c>
      <c r="E326" s="28">
        <v>3</v>
      </c>
      <c r="F326" s="28">
        <v>1</v>
      </c>
      <c r="G326" s="59">
        <v>60</v>
      </c>
      <c r="H326" s="28">
        <f t="shared" si="10"/>
        <v>2</v>
      </c>
      <c r="I326" s="64">
        <v>26000</v>
      </c>
      <c r="J326" s="60">
        <f t="shared" si="11"/>
        <v>1</v>
      </c>
    </row>
    <row r="327" spans="1:10">
      <c r="A327" s="27" t="s">
        <v>356</v>
      </c>
      <c r="B327" s="28">
        <v>2</v>
      </c>
      <c r="C327" s="28">
        <v>3</v>
      </c>
      <c r="D327" s="28">
        <v>3</v>
      </c>
      <c r="E327" s="28">
        <v>3</v>
      </c>
      <c r="F327" s="28">
        <v>2</v>
      </c>
      <c r="G327" s="59">
        <v>0</v>
      </c>
      <c r="H327" s="28">
        <f t="shared" si="10"/>
        <v>1</v>
      </c>
      <c r="I327" s="64">
        <v>51000</v>
      </c>
      <c r="J327" s="60">
        <f t="shared" si="11"/>
        <v>4</v>
      </c>
    </row>
    <row r="328" spans="1:10">
      <c r="A328" s="27" t="s">
        <v>357</v>
      </c>
      <c r="B328" s="28">
        <v>1</v>
      </c>
      <c r="C328" s="28">
        <v>6</v>
      </c>
      <c r="D328" s="28">
        <v>1</v>
      </c>
      <c r="E328" s="28">
        <v>3</v>
      </c>
      <c r="F328" s="28">
        <v>2</v>
      </c>
      <c r="G328" s="59">
        <v>60</v>
      </c>
      <c r="H328" s="28">
        <f t="shared" si="10"/>
        <v>2</v>
      </c>
      <c r="I328" s="64">
        <v>51320</v>
      </c>
      <c r="J328" s="60">
        <f t="shared" si="11"/>
        <v>4</v>
      </c>
    </row>
    <row r="329" spans="1:10">
      <c r="A329" s="27" t="s">
        <v>358</v>
      </c>
      <c r="B329" s="28">
        <v>1</v>
      </c>
      <c r="C329" s="28">
        <v>1</v>
      </c>
      <c r="D329" s="28">
        <v>3</v>
      </c>
      <c r="E329" s="28">
        <v>1</v>
      </c>
      <c r="F329" s="28">
        <v>3</v>
      </c>
      <c r="G329" s="59">
        <v>10</v>
      </c>
      <c r="H329" s="28">
        <f t="shared" si="10"/>
        <v>1</v>
      </c>
      <c r="I329" s="64">
        <v>26000</v>
      </c>
      <c r="J329" s="60">
        <f t="shared" si="11"/>
        <v>1</v>
      </c>
    </row>
    <row r="330" spans="1:10">
      <c r="A330" s="27" t="s">
        <v>359</v>
      </c>
      <c r="B330" s="28">
        <v>2</v>
      </c>
      <c r="C330" s="28">
        <v>3</v>
      </c>
      <c r="D330" s="28">
        <v>1</v>
      </c>
      <c r="E330" s="28">
        <v>2</v>
      </c>
      <c r="F330" s="28">
        <v>1</v>
      </c>
      <c r="G330" s="59">
        <v>60</v>
      </c>
      <c r="H330" s="28">
        <f t="shared" si="10"/>
        <v>2</v>
      </c>
      <c r="I330" s="64">
        <v>50500</v>
      </c>
      <c r="J330" s="60">
        <f t="shared" si="11"/>
        <v>4</v>
      </c>
    </row>
    <row r="331" spans="1:10">
      <c r="A331" s="27" t="s">
        <v>360</v>
      </c>
      <c r="B331" s="28">
        <v>1</v>
      </c>
      <c r="C331" s="28">
        <v>3</v>
      </c>
      <c r="D331" s="28">
        <v>1</v>
      </c>
      <c r="E331" s="28">
        <v>1</v>
      </c>
      <c r="F331" s="28">
        <v>3</v>
      </c>
      <c r="G331" s="59">
        <v>0</v>
      </c>
      <c r="H331" s="28">
        <f t="shared" si="10"/>
        <v>1</v>
      </c>
      <c r="I331" s="64">
        <v>30000</v>
      </c>
      <c r="J331" s="60">
        <f t="shared" si="11"/>
        <v>1</v>
      </c>
    </row>
    <row r="332" spans="1:10">
      <c r="A332" s="27" t="s">
        <v>361</v>
      </c>
      <c r="B332" s="28">
        <v>2</v>
      </c>
      <c r="C332" s="28">
        <v>2</v>
      </c>
      <c r="D332" s="28">
        <v>1</v>
      </c>
      <c r="E332" s="28">
        <v>1</v>
      </c>
      <c r="F332" s="28">
        <v>3</v>
      </c>
      <c r="G332" s="59">
        <v>30</v>
      </c>
      <c r="H332" s="28">
        <f t="shared" si="10"/>
        <v>1</v>
      </c>
      <c r="I332" s="64">
        <v>27000</v>
      </c>
      <c r="J332" s="60">
        <f t="shared" si="11"/>
        <v>1</v>
      </c>
    </row>
    <row r="333" spans="1:10">
      <c r="A333" s="27" t="s">
        <v>362</v>
      </c>
      <c r="B333" s="28">
        <v>1</v>
      </c>
      <c r="C333" s="28">
        <v>3</v>
      </c>
      <c r="D333" s="28">
        <v>1</v>
      </c>
      <c r="E333" s="28">
        <v>1</v>
      </c>
      <c r="F333" s="28">
        <v>1</v>
      </c>
      <c r="G333" s="59">
        <v>60</v>
      </c>
      <c r="H333" s="28">
        <f t="shared" si="10"/>
        <v>2</v>
      </c>
      <c r="I333" s="64">
        <v>28500</v>
      </c>
      <c r="J333" s="60">
        <f t="shared" si="11"/>
        <v>1</v>
      </c>
    </row>
    <row r="334" spans="1:10">
      <c r="A334" s="27" t="s">
        <v>363</v>
      </c>
      <c r="B334" s="28">
        <v>1</v>
      </c>
      <c r="C334" s="28">
        <v>6</v>
      </c>
      <c r="D334" s="28">
        <v>1</v>
      </c>
      <c r="E334" s="28">
        <v>3</v>
      </c>
      <c r="F334" s="28">
        <v>1</v>
      </c>
      <c r="G334" s="59">
        <v>120</v>
      </c>
      <c r="H334" s="28">
        <f t="shared" si="10"/>
        <v>4</v>
      </c>
      <c r="I334" s="64">
        <v>36000</v>
      </c>
      <c r="J334" s="60">
        <f t="shared" si="11"/>
        <v>2</v>
      </c>
    </row>
    <row r="335" spans="1:10">
      <c r="A335" s="27" t="s">
        <v>364</v>
      </c>
      <c r="B335" s="28">
        <v>2</v>
      </c>
      <c r="C335" s="28">
        <v>3</v>
      </c>
      <c r="D335" s="28">
        <v>2</v>
      </c>
      <c r="E335" s="28">
        <v>3</v>
      </c>
      <c r="F335" s="28">
        <v>2</v>
      </c>
      <c r="G335" s="59">
        <v>60</v>
      </c>
      <c r="H335" s="28">
        <f t="shared" si="10"/>
        <v>2</v>
      </c>
      <c r="I335" s="64">
        <v>48000</v>
      </c>
      <c r="J335" s="60">
        <f t="shared" si="11"/>
        <v>3</v>
      </c>
    </row>
    <row r="336" spans="1:10">
      <c r="A336" s="27" t="s">
        <v>365</v>
      </c>
      <c r="B336" s="28">
        <v>2</v>
      </c>
      <c r="C336" s="28">
        <v>6</v>
      </c>
      <c r="D336" s="28">
        <v>3</v>
      </c>
      <c r="E336" s="28">
        <v>1</v>
      </c>
      <c r="F336" s="28">
        <v>2</v>
      </c>
      <c r="G336" s="59">
        <v>90</v>
      </c>
      <c r="H336" s="28">
        <f t="shared" si="10"/>
        <v>3</v>
      </c>
      <c r="I336" s="64">
        <v>26000</v>
      </c>
      <c r="J336" s="60">
        <f t="shared" si="11"/>
        <v>1</v>
      </c>
    </row>
    <row r="337" spans="1:10">
      <c r="A337" s="27" t="s">
        <v>366</v>
      </c>
      <c r="B337" s="28">
        <v>1</v>
      </c>
      <c r="C337" s="28">
        <v>1</v>
      </c>
      <c r="D337" s="28">
        <v>1</v>
      </c>
      <c r="E337" s="28">
        <v>1</v>
      </c>
      <c r="F337" s="28">
        <v>3</v>
      </c>
      <c r="G337" s="59">
        <v>60</v>
      </c>
      <c r="H337" s="28">
        <f t="shared" si="10"/>
        <v>2</v>
      </c>
      <c r="I337" s="64">
        <v>36000</v>
      </c>
      <c r="J337" s="60">
        <f t="shared" si="11"/>
        <v>2</v>
      </c>
    </row>
    <row r="338" spans="1:10">
      <c r="A338" s="27" t="s">
        <v>367</v>
      </c>
      <c r="B338" s="28">
        <v>1</v>
      </c>
      <c r="C338" s="28">
        <v>1</v>
      </c>
      <c r="D338" s="28">
        <v>3</v>
      </c>
      <c r="E338" s="28">
        <v>2</v>
      </c>
      <c r="F338" s="28">
        <v>1</v>
      </c>
      <c r="G338" s="59">
        <v>90</v>
      </c>
      <c r="H338" s="28">
        <f t="shared" si="10"/>
        <v>3</v>
      </c>
      <c r="I338" s="64">
        <v>36400</v>
      </c>
      <c r="J338" s="60">
        <f t="shared" si="11"/>
        <v>2</v>
      </c>
    </row>
    <row r="339" spans="1:10">
      <c r="A339" s="27" t="s">
        <v>368</v>
      </c>
      <c r="B339" s="28">
        <v>2</v>
      </c>
      <c r="C339" s="28">
        <v>2</v>
      </c>
      <c r="D339" s="28">
        <v>2</v>
      </c>
      <c r="E339" s="28">
        <v>3</v>
      </c>
      <c r="F339" s="28">
        <v>2</v>
      </c>
      <c r="G339" s="59">
        <v>120</v>
      </c>
      <c r="H339" s="28">
        <f t="shared" si="10"/>
        <v>4</v>
      </c>
      <c r="I339" s="64">
        <v>42000</v>
      </c>
      <c r="J339" s="60">
        <f t="shared" si="11"/>
        <v>3</v>
      </c>
    </row>
    <row r="340" spans="1:10">
      <c r="A340" s="27" t="s">
        <v>369</v>
      </c>
      <c r="B340" s="28">
        <v>2</v>
      </c>
      <c r="C340" s="28">
        <v>3</v>
      </c>
      <c r="D340" s="28">
        <v>1</v>
      </c>
      <c r="E340" s="28">
        <v>1</v>
      </c>
      <c r="F340" s="28">
        <v>1</v>
      </c>
      <c r="G340" s="59">
        <v>90</v>
      </c>
      <c r="H340" s="28">
        <f t="shared" si="10"/>
        <v>3</v>
      </c>
      <c r="I340" s="64">
        <v>61500</v>
      </c>
      <c r="J340" s="60">
        <f t="shared" si="11"/>
        <v>5</v>
      </c>
    </row>
    <row r="341" spans="1:10">
      <c r="A341" s="27" t="s">
        <v>370</v>
      </c>
      <c r="B341" s="28">
        <v>2</v>
      </c>
      <c r="C341" s="28">
        <v>4</v>
      </c>
      <c r="D341" s="28">
        <v>3</v>
      </c>
      <c r="E341" s="28">
        <v>2</v>
      </c>
      <c r="F341" s="28">
        <v>1</v>
      </c>
      <c r="G341" s="59">
        <v>120</v>
      </c>
      <c r="H341" s="28">
        <f t="shared" si="10"/>
        <v>4</v>
      </c>
      <c r="I341" s="64">
        <v>32900</v>
      </c>
      <c r="J341" s="60">
        <f t="shared" si="11"/>
        <v>2</v>
      </c>
    </row>
    <row r="342" spans="1:10">
      <c r="A342" s="27" t="s">
        <v>371</v>
      </c>
      <c r="B342" s="28">
        <v>2</v>
      </c>
      <c r="C342" s="28">
        <v>4</v>
      </c>
      <c r="D342" s="28">
        <v>3</v>
      </c>
      <c r="E342" s="28">
        <v>2</v>
      </c>
      <c r="F342" s="28">
        <v>3</v>
      </c>
      <c r="G342" s="59">
        <v>90</v>
      </c>
      <c r="H342" s="28">
        <f t="shared" si="10"/>
        <v>3</v>
      </c>
      <c r="I342" s="64">
        <v>31000</v>
      </c>
      <c r="J342" s="60">
        <f t="shared" si="11"/>
        <v>2</v>
      </c>
    </row>
    <row r="343" spans="1:10">
      <c r="A343" s="27" t="s">
        <v>372</v>
      </c>
      <c r="B343" s="28">
        <v>2</v>
      </c>
      <c r="C343" s="28">
        <v>6</v>
      </c>
      <c r="D343" s="28">
        <v>2</v>
      </c>
      <c r="E343" s="28">
        <v>1</v>
      </c>
      <c r="F343" s="28">
        <v>2</v>
      </c>
      <c r="G343" s="59">
        <v>60</v>
      </c>
      <c r="H343" s="28">
        <f t="shared" si="10"/>
        <v>2</v>
      </c>
      <c r="I343" s="64">
        <v>36000</v>
      </c>
      <c r="J343" s="60">
        <f t="shared" si="11"/>
        <v>2</v>
      </c>
    </row>
    <row r="344" spans="1:10">
      <c r="A344" s="27" t="s">
        <v>373</v>
      </c>
      <c r="B344" s="28">
        <v>1</v>
      </c>
      <c r="C344" s="28">
        <v>4</v>
      </c>
      <c r="D344" s="28">
        <v>1</v>
      </c>
      <c r="E344" s="28">
        <v>1</v>
      </c>
      <c r="F344" s="28">
        <v>2</v>
      </c>
      <c r="G344" s="59">
        <v>120</v>
      </c>
      <c r="H344" s="28">
        <f t="shared" si="10"/>
        <v>4</v>
      </c>
      <c r="I344" s="64">
        <v>28500</v>
      </c>
      <c r="J344" s="60">
        <f t="shared" si="11"/>
        <v>1</v>
      </c>
    </row>
    <row r="345" spans="1:10">
      <c r="A345" s="27" t="s">
        <v>374</v>
      </c>
      <c r="B345" s="28">
        <v>1</v>
      </c>
      <c r="C345" s="28">
        <v>1</v>
      </c>
      <c r="D345" s="28">
        <v>2</v>
      </c>
      <c r="E345" s="28">
        <v>2</v>
      </c>
      <c r="F345" s="28">
        <v>1</v>
      </c>
      <c r="G345" s="59">
        <v>120</v>
      </c>
      <c r="H345" s="28">
        <f t="shared" si="10"/>
        <v>4</v>
      </c>
      <c r="I345" s="64">
        <v>30000</v>
      </c>
      <c r="J345" s="60">
        <f t="shared" si="11"/>
        <v>1</v>
      </c>
    </row>
    <row r="346" spans="1:10">
      <c r="A346" s="27" t="s">
        <v>375</v>
      </c>
      <c r="B346" s="28">
        <v>2</v>
      </c>
      <c r="C346" s="28">
        <v>1</v>
      </c>
      <c r="D346" s="28">
        <v>2</v>
      </c>
      <c r="E346" s="28">
        <v>1</v>
      </c>
      <c r="F346" s="28">
        <v>1</v>
      </c>
      <c r="G346" s="59">
        <v>30</v>
      </c>
      <c r="H346" s="28">
        <f t="shared" si="10"/>
        <v>1</v>
      </c>
      <c r="I346" s="64">
        <v>56000</v>
      </c>
      <c r="J346" s="60">
        <f t="shared" si="11"/>
        <v>4</v>
      </c>
    </row>
    <row r="347" spans="1:10">
      <c r="A347" s="27" t="s">
        <v>376</v>
      </c>
      <c r="B347" s="28">
        <v>2</v>
      </c>
      <c r="C347" s="28">
        <v>2</v>
      </c>
      <c r="D347" s="28">
        <v>3</v>
      </c>
      <c r="E347" s="28">
        <v>1</v>
      </c>
      <c r="F347" s="28">
        <v>2</v>
      </c>
      <c r="G347" s="59">
        <v>240</v>
      </c>
      <c r="H347" s="28">
        <f t="shared" si="10"/>
        <v>8</v>
      </c>
      <c r="I347" s="64">
        <v>36000</v>
      </c>
      <c r="J347" s="60">
        <f t="shared" si="11"/>
        <v>2</v>
      </c>
    </row>
    <row r="348" spans="1:10">
      <c r="A348" s="27" t="s">
        <v>377</v>
      </c>
      <c r="B348" s="28">
        <v>1</v>
      </c>
      <c r="C348" s="28">
        <v>2</v>
      </c>
      <c r="D348" s="28">
        <v>1</v>
      </c>
      <c r="E348" s="28">
        <v>3</v>
      </c>
      <c r="F348" s="28">
        <v>1</v>
      </c>
      <c r="G348" s="59">
        <v>120</v>
      </c>
      <c r="H348" s="28">
        <f t="shared" si="10"/>
        <v>4</v>
      </c>
      <c r="I348" s="64">
        <v>60500</v>
      </c>
      <c r="J348" s="60">
        <f t="shared" si="11"/>
        <v>5</v>
      </c>
    </row>
    <row r="349" spans="1:10">
      <c r="A349" s="27" t="s">
        <v>378</v>
      </c>
      <c r="B349" s="28">
        <v>2</v>
      </c>
      <c r="C349" s="28">
        <v>3</v>
      </c>
      <c r="D349" s="28">
        <v>1</v>
      </c>
      <c r="E349" s="28">
        <v>1</v>
      </c>
      <c r="F349" s="28">
        <v>1</v>
      </c>
      <c r="G349" s="59">
        <v>60</v>
      </c>
      <c r="H349" s="28">
        <f t="shared" si="10"/>
        <v>2</v>
      </c>
      <c r="I349" s="64">
        <v>52000</v>
      </c>
      <c r="J349" s="60">
        <f t="shared" si="11"/>
        <v>4</v>
      </c>
    </row>
    <row r="350" spans="1:10">
      <c r="A350" s="27" t="s">
        <v>379</v>
      </c>
      <c r="B350" s="28">
        <v>2</v>
      </c>
      <c r="C350" s="28">
        <v>2</v>
      </c>
      <c r="D350" s="28">
        <v>4</v>
      </c>
      <c r="E350" s="28">
        <v>3</v>
      </c>
      <c r="F350" s="28">
        <v>3</v>
      </c>
      <c r="G350" s="59">
        <v>105</v>
      </c>
      <c r="H350" s="28">
        <f t="shared" si="10"/>
        <v>4</v>
      </c>
      <c r="I350" s="64">
        <v>61500</v>
      </c>
      <c r="J350" s="60">
        <f t="shared" si="11"/>
        <v>5</v>
      </c>
    </row>
    <row r="351" spans="1:10">
      <c r="A351" s="27" t="s">
        <v>380</v>
      </c>
      <c r="B351" s="28">
        <v>2</v>
      </c>
      <c r="C351" s="28">
        <v>1</v>
      </c>
      <c r="D351" s="28">
        <v>1</v>
      </c>
      <c r="E351" s="28">
        <v>1</v>
      </c>
      <c r="F351" s="28">
        <v>3</v>
      </c>
      <c r="G351" s="59">
        <v>30</v>
      </c>
      <c r="H351" s="28">
        <f t="shared" si="10"/>
        <v>1</v>
      </c>
      <c r="I351" s="64">
        <v>38000</v>
      </c>
      <c r="J351" s="60">
        <f t="shared" si="11"/>
        <v>2</v>
      </c>
    </row>
    <row r="352" spans="1:10">
      <c r="A352" s="27" t="s">
        <v>381</v>
      </c>
      <c r="B352" s="28">
        <v>1</v>
      </c>
      <c r="C352" s="28">
        <v>1</v>
      </c>
      <c r="D352" s="28">
        <v>1</v>
      </c>
      <c r="E352" s="28">
        <v>2</v>
      </c>
      <c r="F352" s="28">
        <v>2</v>
      </c>
      <c r="G352" s="59">
        <v>60</v>
      </c>
      <c r="H352" s="28">
        <f t="shared" si="10"/>
        <v>2</v>
      </c>
      <c r="I352" s="64">
        <v>38000</v>
      </c>
      <c r="J352" s="60">
        <f t="shared" si="11"/>
        <v>2</v>
      </c>
    </row>
    <row r="353" spans="1:10">
      <c r="A353" s="27" t="s">
        <v>382</v>
      </c>
      <c r="B353" s="28">
        <v>1</v>
      </c>
      <c r="C353" s="28">
        <v>6</v>
      </c>
      <c r="D353" s="28">
        <v>1</v>
      </c>
      <c r="E353" s="28">
        <v>3</v>
      </c>
      <c r="F353" s="28">
        <v>3</v>
      </c>
      <c r="G353" s="59">
        <v>60</v>
      </c>
      <c r="H353" s="28">
        <f t="shared" si="10"/>
        <v>2</v>
      </c>
      <c r="I353" s="64">
        <v>60500</v>
      </c>
      <c r="J353" s="60">
        <f t="shared" si="11"/>
        <v>5</v>
      </c>
    </row>
    <row r="354" spans="1:10">
      <c r="A354" s="27" t="s">
        <v>383</v>
      </c>
      <c r="B354" s="28">
        <v>1</v>
      </c>
      <c r="C354" s="28">
        <v>6</v>
      </c>
      <c r="D354" s="28">
        <v>1</v>
      </c>
      <c r="E354" s="28">
        <v>3</v>
      </c>
      <c r="F354" s="28">
        <v>3</v>
      </c>
      <c r="G354" s="59">
        <v>90</v>
      </c>
      <c r="H354" s="28">
        <f t="shared" si="10"/>
        <v>3</v>
      </c>
      <c r="I354" s="64">
        <v>61500</v>
      </c>
      <c r="J354" s="60">
        <f t="shared" si="11"/>
        <v>5</v>
      </c>
    </row>
    <row r="355" spans="1:10">
      <c r="A355" s="27" t="s">
        <v>384</v>
      </c>
      <c r="B355" s="28">
        <v>2</v>
      </c>
      <c r="C355" s="28">
        <v>2</v>
      </c>
      <c r="D355" s="28">
        <v>2</v>
      </c>
      <c r="E355" s="28">
        <v>2</v>
      </c>
      <c r="F355" s="28">
        <v>3</v>
      </c>
      <c r="G355" s="59">
        <v>120</v>
      </c>
      <c r="H355" s="28">
        <f t="shared" si="10"/>
        <v>4</v>
      </c>
      <c r="I355" s="64">
        <v>26000</v>
      </c>
      <c r="J355" s="60">
        <f t="shared" si="11"/>
        <v>1</v>
      </c>
    </row>
    <row r="356" spans="1:10">
      <c r="A356" s="27" t="s">
        <v>385</v>
      </c>
      <c r="B356" s="28">
        <v>1</v>
      </c>
      <c r="C356" s="28">
        <v>2</v>
      </c>
      <c r="D356" s="28">
        <v>4</v>
      </c>
      <c r="E356" s="28">
        <v>3</v>
      </c>
      <c r="F356" s="28">
        <v>2</v>
      </c>
      <c r="G356" s="59">
        <v>60</v>
      </c>
      <c r="H356" s="28">
        <f t="shared" si="10"/>
        <v>2</v>
      </c>
      <c r="I356" s="64">
        <v>61500</v>
      </c>
      <c r="J356" s="60">
        <f t="shared" si="11"/>
        <v>5</v>
      </c>
    </row>
    <row r="357" spans="1:10">
      <c r="A357" s="27" t="s">
        <v>386</v>
      </c>
      <c r="B357" s="28">
        <v>1</v>
      </c>
      <c r="C357" s="28">
        <v>6</v>
      </c>
      <c r="D357" s="28">
        <v>3</v>
      </c>
      <c r="E357" s="28">
        <v>2</v>
      </c>
      <c r="F357" s="28">
        <v>3</v>
      </c>
      <c r="G357" s="59">
        <v>90</v>
      </c>
      <c r="H357" s="28">
        <f t="shared" si="10"/>
        <v>3</v>
      </c>
      <c r="I357" s="64">
        <v>54000</v>
      </c>
      <c r="J357" s="60">
        <f t="shared" si="11"/>
        <v>4</v>
      </c>
    </row>
    <row r="358" spans="1:10">
      <c r="A358" s="27" t="s">
        <v>387</v>
      </c>
      <c r="B358" s="28">
        <v>1</v>
      </c>
      <c r="C358" s="28">
        <v>1</v>
      </c>
      <c r="D358" s="28">
        <v>3</v>
      </c>
      <c r="E358" s="28">
        <v>3</v>
      </c>
      <c r="F358" s="28">
        <v>1</v>
      </c>
      <c r="G358" s="59">
        <v>120</v>
      </c>
      <c r="H358" s="28">
        <f t="shared" si="10"/>
        <v>4</v>
      </c>
      <c r="I358" s="64">
        <v>51000</v>
      </c>
      <c r="J358" s="60">
        <f t="shared" si="11"/>
        <v>4</v>
      </c>
    </row>
    <row r="359" spans="1:10">
      <c r="A359" s="27" t="s">
        <v>388</v>
      </c>
      <c r="B359" s="28">
        <v>2</v>
      </c>
      <c r="C359" s="28">
        <v>6</v>
      </c>
      <c r="D359" s="28">
        <v>3</v>
      </c>
      <c r="E359" s="28">
        <v>2</v>
      </c>
      <c r="F359" s="28">
        <v>3</v>
      </c>
      <c r="G359" s="59">
        <v>120</v>
      </c>
      <c r="H359" s="28">
        <f t="shared" si="10"/>
        <v>4</v>
      </c>
      <c r="I359" s="64">
        <v>35600</v>
      </c>
      <c r="J359" s="60">
        <f t="shared" si="11"/>
        <v>2</v>
      </c>
    </row>
    <row r="360" spans="1:10">
      <c r="A360" s="27" t="s">
        <v>389</v>
      </c>
      <c r="B360" s="28">
        <v>1</v>
      </c>
      <c r="C360" s="28">
        <v>6</v>
      </c>
      <c r="D360" s="28">
        <v>1</v>
      </c>
      <c r="E360" s="28">
        <v>1</v>
      </c>
      <c r="F360" s="28">
        <v>3</v>
      </c>
      <c r="G360" s="59">
        <v>90</v>
      </c>
      <c r="H360" s="28">
        <f t="shared" si="10"/>
        <v>3</v>
      </c>
      <c r="I360" s="64">
        <v>28000</v>
      </c>
      <c r="J360" s="60">
        <f t="shared" si="11"/>
        <v>1</v>
      </c>
    </row>
    <row r="361" spans="1:10">
      <c r="A361" s="27" t="s">
        <v>390</v>
      </c>
      <c r="B361" s="28">
        <v>2</v>
      </c>
      <c r="C361" s="28">
        <v>1</v>
      </c>
      <c r="D361" s="28">
        <v>3</v>
      </c>
      <c r="E361" s="28">
        <v>3</v>
      </c>
      <c r="F361" s="28">
        <v>2</v>
      </c>
      <c r="G361" s="59">
        <v>120</v>
      </c>
      <c r="H361" s="28">
        <f t="shared" si="10"/>
        <v>4</v>
      </c>
      <c r="I361" s="64">
        <v>54000</v>
      </c>
      <c r="J361" s="60">
        <f t="shared" si="11"/>
        <v>4</v>
      </c>
    </row>
    <row r="362" spans="1:10">
      <c r="A362" s="27" t="s">
        <v>391</v>
      </c>
      <c r="B362" s="28">
        <v>2</v>
      </c>
      <c r="C362" s="28">
        <v>2</v>
      </c>
      <c r="D362" s="28">
        <v>1</v>
      </c>
      <c r="E362" s="28">
        <v>3</v>
      </c>
      <c r="F362" s="28">
        <v>2</v>
      </c>
      <c r="G362" s="59">
        <v>150</v>
      </c>
      <c r="H362" s="28">
        <f t="shared" si="10"/>
        <v>5</v>
      </c>
      <c r="I362" s="64">
        <v>31000</v>
      </c>
      <c r="J362" s="60">
        <f t="shared" si="11"/>
        <v>2</v>
      </c>
    </row>
    <row r="363" spans="1:10">
      <c r="A363" s="27" t="s">
        <v>392</v>
      </c>
      <c r="B363" s="28">
        <v>1</v>
      </c>
      <c r="C363" s="28">
        <v>5</v>
      </c>
      <c r="D363" s="28">
        <v>1</v>
      </c>
      <c r="E363" s="28">
        <v>3</v>
      </c>
      <c r="F363" s="28">
        <v>3</v>
      </c>
      <c r="G363" s="59">
        <v>260</v>
      </c>
      <c r="H363" s="28">
        <f t="shared" si="10"/>
        <v>8</v>
      </c>
      <c r="I363" s="64">
        <v>51320</v>
      </c>
      <c r="J363" s="60">
        <f t="shared" si="11"/>
        <v>4</v>
      </c>
    </row>
    <row r="364" spans="1:10">
      <c r="A364" s="27" t="s">
        <v>393</v>
      </c>
      <c r="B364" s="28">
        <v>2</v>
      </c>
      <c r="C364" s="28">
        <v>1</v>
      </c>
      <c r="D364" s="28">
        <v>3</v>
      </c>
      <c r="E364" s="28">
        <v>3</v>
      </c>
      <c r="F364" s="28">
        <v>3</v>
      </c>
      <c r="G364" s="59">
        <v>0</v>
      </c>
      <c r="H364" s="28">
        <f t="shared" si="10"/>
        <v>1</v>
      </c>
      <c r="I364" s="64">
        <v>40000</v>
      </c>
      <c r="J364" s="60">
        <f t="shared" si="11"/>
        <v>2</v>
      </c>
    </row>
    <row r="365" spans="1:10">
      <c r="A365" s="27" t="s">
        <v>394</v>
      </c>
      <c r="B365" s="28">
        <v>2</v>
      </c>
      <c r="C365" s="28">
        <v>1</v>
      </c>
      <c r="D365" s="28">
        <v>1</v>
      </c>
      <c r="E365" s="28">
        <v>2</v>
      </c>
      <c r="F365" s="28">
        <v>3</v>
      </c>
      <c r="G365" s="59">
        <v>60</v>
      </c>
      <c r="H365" s="28">
        <f t="shared" si="10"/>
        <v>2</v>
      </c>
      <c r="I365" s="64">
        <v>40400</v>
      </c>
      <c r="J365" s="60">
        <f t="shared" si="11"/>
        <v>3</v>
      </c>
    </row>
    <row r="366" spans="1:10">
      <c r="A366" s="27" t="s">
        <v>395</v>
      </c>
      <c r="B366" s="28">
        <v>2</v>
      </c>
      <c r="C366" s="28">
        <v>1</v>
      </c>
      <c r="D366" s="28">
        <v>3</v>
      </c>
      <c r="E366" s="28">
        <v>1</v>
      </c>
      <c r="F366" s="28">
        <v>2</v>
      </c>
      <c r="G366" s="59">
        <v>0</v>
      </c>
      <c r="H366" s="28">
        <f t="shared" si="10"/>
        <v>1</v>
      </c>
      <c r="I366" s="64">
        <v>28500</v>
      </c>
      <c r="J366" s="60">
        <f t="shared" si="11"/>
        <v>1</v>
      </c>
    </row>
    <row r="367" spans="1:10">
      <c r="A367" s="27" t="s">
        <v>396</v>
      </c>
      <c r="B367" s="28">
        <v>1</v>
      </c>
      <c r="C367" s="28">
        <v>6</v>
      </c>
      <c r="D367" s="28">
        <v>4</v>
      </c>
      <c r="E367" s="28">
        <v>2</v>
      </c>
      <c r="F367" s="28">
        <v>1</v>
      </c>
      <c r="G367" s="59">
        <v>60</v>
      </c>
      <c r="H367" s="28">
        <f t="shared" si="10"/>
        <v>2</v>
      </c>
      <c r="I367" s="64">
        <v>26000</v>
      </c>
      <c r="J367" s="60">
        <f t="shared" si="11"/>
        <v>1</v>
      </c>
    </row>
    <row r="368" spans="1:10">
      <c r="A368" s="27" t="s">
        <v>397</v>
      </c>
      <c r="B368" s="28">
        <v>1</v>
      </c>
      <c r="C368" s="28">
        <v>6</v>
      </c>
      <c r="D368" s="28">
        <v>1</v>
      </c>
      <c r="E368" s="28">
        <v>2</v>
      </c>
      <c r="F368" s="28">
        <v>3</v>
      </c>
      <c r="G368" s="59">
        <v>90</v>
      </c>
      <c r="H368" s="28">
        <f t="shared" si="10"/>
        <v>3</v>
      </c>
      <c r="I368" s="64">
        <v>28000</v>
      </c>
      <c r="J368" s="60">
        <f t="shared" si="11"/>
        <v>1</v>
      </c>
    </row>
    <row r="369" spans="1:10">
      <c r="A369" s="27" t="s">
        <v>398</v>
      </c>
      <c r="B369" s="28">
        <v>2</v>
      </c>
      <c r="C369" s="28">
        <v>1</v>
      </c>
      <c r="D369" s="28">
        <v>1</v>
      </c>
      <c r="E369" s="28">
        <v>2</v>
      </c>
      <c r="F369" s="28">
        <v>2</v>
      </c>
      <c r="G369" s="59">
        <v>105</v>
      </c>
      <c r="H369" s="28">
        <f t="shared" si="10"/>
        <v>4</v>
      </c>
      <c r="I369" s="64">
        <v>31000</v>
      </c>
      <c r="J369" s="60">
        <f t="shared" si="11"/>
        <v>2</v>
      </c>
    </row>
    <row r="370" spans="1:10">
      <c r="A370" s="27" t="s">
        <v>399</v>
      </c>
      <c r="B370" s="28">
        <v>2</v>
      </c>
      <c r="C370" s="28">
        <v>6</v>
      </c>
      <c r="D370" s="28">
        <v>3</v>
      </c>
      <c r="E370" s="28">
        <v>1</v>
      </c>
      <c r="F370" s="28">
        <v>1</v>
      </c>
      <c r="G370" s="59">
        <v>15</v>
      </c>
      <c r="H370" s="28">
        <f t="shared" si="10"/>
        <v>1</v>
      </c>
      <c r="I370" s="64">
        <v>32000</v>
      </c>
      <c r="J370" s="60">
        <f t="shared" si="11"/>
        <v>2</v>
      </c>
    </row>
    <row r="371" spans="1:10">
      <c r="A371" s="27" t="s">
        <v>400</v>
      </c>
      <c r="B371" s="28">
        <v>2</v>
      </c>
      <c r="C371" s="28">
        <v>6</v>
      </c>
      <c r="D371" s="28">
        <v>1</v>
      </c>
      <c r="E371" s="28">
        <v>1</v>
      </c>
      <c r="F371" s="28">
        <v>3</v>
      </c>
      <c r="G371" s="59">
        <v>60</v>
      </c>
      <c r="H371" s="28">
        <f t="shared" si="10"/>
        <v>2</v>
      </c>
      <c r="I371" s="64">
        <v>48000</v>
      </c>
      <c r="J371" s="60">
        <f t="shared" si="11"/>
        <v>3</v>
      </c>
    </row>
    <row r="372" spans="1:10">
      <c r="A372" s="27" t="s">
        <v>401</v>
      </c>
      <c r="B372" s="28">
        <v>2</v>
      </c>
      <c r="C372" s="28">
        <v>6</v>
      </c>
      <c r="D372" s="28">
        <v>1</v>
      </c>
      <c r="E372" s="28">
        <v>2</v>
      </c>
      <c r="F372" s="28">
        <v>2</v>
      </c>
      <c r="G372" s="59">
        <v>60</v>
      </c>
      <c r="H372" s="28">
        <f t="shared" si="10"/>
        <v>2</v>
      </c>
      <c r="I372" s="64">
        <v>37000</v>
      </c>
      <c r="J372" s="60">
        <f t="shared" si="11"/>
        <v>2</v>
      </c>
    </row>
    <row r="373" spans="1:10">
      <c r="A373" s="27" t="s">
        <v>402</v>
      </c>
      <c r="B373" s="28">
        <v>1</v>
      </c>
      <c r="C373" s="28">
        <v>5</v>
      </c>
      <c r="D373" s="28">
        <v>2</v>
      </c>
      <c r="E373" s="28">
        <v>2</v>
      </c>
      <c r="F373" s="28">
        <v>1</v>
      </c>
      <c r="G373" s="59">
        <v>60</v>
      </c>
      <c r="H373" s="28">
        <f t="shared" si="10"/>
        <v>2</v>
      </c>
      <c r="I373" s="64">
        <v>36000</v>
      </c>
      <c r="J373" s="60">
        <f t="shared" si="11"/>
        <v>2</v>
      </c>
    </row>
    <row r="374" spans="1:10">
      <c r="A374" s="27" t="s">
        <v>403</v>
      </c>
      <c r="B374" s="28">
        <v>1</v>
      </c>
      <c r="C374" s="28">
        <v>6</v>
      </c>
      <c r="D374" s="28">
        <v>3</v>
      </c>
      <c r="E374" s="28">
        <v>3</v>
      </c>
      <c r="F374" s="28">
        <v>2</v>
      </c>
      <c r="G374" s="59">
        <v>60</v>
      </c>
      <c r="H374" s="28">
        <f t="shared" si="10"/>
        <v>2</v>
      </c>
      <c r="I374" s="64">
        <v>51000</v>
      </c>
      <c r="J374" s="60">
        <f t="shared" si="11"/>
        <v>4</v>
      </c>
    </row>
    <row r="375" spans="1:10">
      <c r="A375" s="27" t="s">
        <v>404</v>
      </c>
      <c r="B375" s="28">
        <v>2</v>
      </c>
      <c r="C375" s="28">
        <v>3</v>
      </c>
      <c r="D375" s="28">
        <v>2</v>
      </c>
      <c r="E375" s="28">
        <v>1</v>
      </c>
      <c r="F375" s="28">
        <v>2</v>
      </c>
      <c r="G375" s="59">
        <v>30</v>
      </c>
      <c r="H375" s="28">
        <f t="shared" si="10"/>
        <v>1</v>
      </c>
      <c r="I375" s="64">
        <v>58000</v>
      </c>
      <c r="J375" s="60">
        <f t="shared" si="11"/>
        <v>4</v>
      </c>
    </row>
    <row r="376" spans="1:10">
      <c r="A376" s="27" t="s">
        <v>405</v>
      </c>
      <c r="B376" s="28">
        <v>2</v>
      </c>
      <c r="C376" s="28">
        <v>1</v>
      </c>
      <c r="D376" s="28">
        <v>3</v>
      </c>
      <c r="E376" s="28">
        <v>3</v>
      </c>
      <c r="F376" s="28">
        <v>1</v>
      </c>
      <c r="G376" s="59">
        <v>120</v>
      </c>
      <c r="H376" s="28">
        <f t="shared" si="10"/>
        <v>4</v>
      </c>
      <c r="I376" s="64">
        <v>51000</v>
      </c>
      <c r="J376" s="60">
        <f t="shared" si="11"/>
        <v>4</v>
      </c>
    </row>
    <row r="377" spans="1:10">
      <c r="A377" s="27" t="s">
        <v>406</v>
      </c>
      <c r="B377" s="28">
        <v>1</v>
      </c>
      <c r="C377" s="28">
        <v>6</v>
      </c>
      <c r="D377" s="28">
        <v>1</v>
      </c>
      <c r="E377" s="28">
        <v>1</v>
      </c>
      <c r="F377" s="28">
        <v>1</v>
      </c>
      <c r="G377" s="59">
        <v>0</v>
      </c>
      <c r="H377" s="28">
        <f t="shared" si="10"/>
        <v>1</v>
      </c>
      <c r="I377" s="64">
        <v>45000</v>
      </c>
      <c r="J377" s="60">
        <f t="shared" si="11"/>
        <v>3</v>
      </c>
    </row>
    <row r="378" spans="1:10">
      <c r="A378" s="27" t="s">
        <v>407</v>
      </c>
      <c r="B378" s="28">
        <v>2</v>
      </c>
      <c r="C378" s="28">
        <v>6</v>
      </c>
      <c r="D378" s="28">
        <v>1</v>
      </c>
      <c r="E378" s="28">
        <v>3</v>
      </c>
      <c r="F378" s="28">
        <v>3</v>
      </c>
      <c r="G378" s="59">
        <v>120</v>
      </c>
      <c r="H378" s="28">
        <f t="shared" si="10"/>
        <v>4</v>
      </c>
      <c r="I378" s="64">
        <v>48000</v>
      </c>
      <c r="J378" s="60">
        <f t="shared" si="11"/>
        <v>3</v>
      </c>
    </row>
    <row r="379" spans="1:10">
      <c r="A379" s="27" t="s">
        <v>408</v>
      </c>
      <c r="B379" s="28">
        <v>1</v>
      </c>
      <c r="C379" s="28">
        <v>4</v>
      </c>
      <c r="D379" s="28">
        <v>2</v>
      </c>
      <c r="E379" s="28">
        <v>3</v>
      </c>
      <c r="F379" s="28">
        <v>3</v>
      </c>
      <c r="G379" s="59">
        <v>10</v>
      </c>
      <c r="H379" s="28">
        <f t="shared" si="10"/>
        <v>1</v>
      </c>
      <c r="I379" s="64">
        <v>54000</v>
      </c>
      <c r="J379" s="60">
        <f t="shared" si="11"/>
        <v>4</v>
      </c>
    </row>
    <row r="380" spans="1:10">
      <c r="A380" s="27" t="s">
        <v>409</v>
      </c>
      <c r="B380" s="28">
        <v>1</v>
      </c>
      <c r="C380" s="28">
        <v>1</v>
      </c>
      <c r="D380" s="28">
        <v>3</v>
      </c>
      <c r="E380" s="28">
        <v>1</v>
      </c>
      <c r="F380" s="28">
        <v>2</v>
      </c>
      <c r="G380" s="59">
        <v>105</v>
      </c>
      <c r="H380" s="28">
        <f t="shared" si="10"/>
        <v>4</v>
      </c>
      <c r="I380" s="64">
        <v>26000</v>
      </c>
      <c r="J380" s="60">
        <f t="shared" si="11"/>
        <v>1</v>
      </c>
    </row>
    <row r="381" spans="1:10">
      <c r="A381" s="27" t="s">
        <v>410</v>
      </c>
      <c r="B381" s="28">
        <v>2</v>
      </c>
      <c r="C381" s="28">
        <v>4</v>
      </c>
      <c r="D381" s="28">
        <v>3</v>
      </c>
      <c r="E381" s="28">
        <v>3</v>
      </c>
      <c r="F381" s="28">
        <v>2</v>
      </c>
      <c r="G381" s="59">
        <v>60</v>
      </c>
      <c r="H381" s="28">
        <f t="shared" si="10"/>
        <v>2</v>
      </c>
      <c r="I381" s="64">
        <v>26000</v>
      </c>
      <c r="J381" s="60">
        <f t="shared" si="11"/>
        <v>1</v>
      </c>
    </row>
    <row r="382" spans="1:10">
      <c r="A382" s="27" t="s">
        <v>411</v>
      </c>
      <c r="B382" s="28">
        <v>2</v>
      </c>
      <c r="C382" s="28">
        <v>2</v>
      </c>
      <c r="D382" s="28">
        <v>1</v>
      </c>
      <c r="E382" s="28">
        <v>2</v>
      </c>
      <c r="F382" s="28">
        <v>1</v>
      </c>
      <c r="G382" s="59">
        <v>90</v>
      </c>
      <c r="H382" s="28">
        <f t="shared" si="10"/>
        <v>3</v>
      </c>
      <c r="I382" s="64">
        <v>25000</v>
      </c>
      <c r="J382" s="60">
        <f t="shared" si="11"/>
        <v>1</v>
      </c>
    </row>
    <row r="383" spans="1:10">
      <c r="A383" s="27" t="s">
        <v>412</v>
      </c>
      <c r="B383" s="28">
        <v>2</v>
      </c>
      <c r="C383" s="28">
        <v>3</v>
      </c>
      <c r="D383" s="28">
        <v>1</v>
      </c>
      <c r="E383" s="28">
        <v>3</v>
      </c>
      <c r="F383" s="28">
        <v>2</v>
      </c>
      <c r="G383" s="59">
        <v>60</v>
      </c>
      <c r="H383" s="28">
        <f t="shared" si="10"/>
        <v>2</v>
      </c>
      <c r="I383" s="64">
        <v>40400</v>
      </c>
      <c r="J383" s="60">
        <f t="shared" si="11"/>
        <v>3</v>
      </c>
    </row>
    <row r="384" spans="1:10">
      <c r="A384" s="27" t="s">
        <v>413</v>
      </c>
      <c r="B384" s="28">
        <v>1</v>
      </c>
      <c r="C384" s="28">
        <v>6</v>
      </c>
      <c r="D384" s="28">
        <v>2</v>
      </c>
      <c r="E384" s="28">
        <v>1</v>
      </c>
      <c r="F384" s="28">
        <v>1</v>
      </c>
      <c r="G384" s="59">
        <v>120</v>
      </c>
      <c r="H384" s="28">
        <f t="shared" si="10"/>
        <v>4</v>
      </c>
      <c r="I384" s="64">
        <v>31000</v>
      </c>
      <c r="J384" s="60">
        <f t="shared" si="11"/>
        <v>2</v>
      </c>
    </row>
    <row r="385" spans="1:10">
      <c r="A385" s="27" t="s">
        <v>414</v>
      </c>
      <c r="B385" s="28">
        <v>1</v>
      </c>
      <c r="C385" s="28">
        <v>6</v>
      </c>
      <c r="D385" s="28">
        <v>2</v>
      </c>
      <c r="E385" s="28">
        <v>1</v>
      </c>
      <c r="F385" s="28">
        <v>2</v>
      </c>
      <c r="G385" s="59">
        <v>120</v>
      </c>
      <c r="H385" s="28">
        <f t="shared" si="10"/>
        <v>4</v>
      </c>
      <c r="I385" s="64">
        <v>26000</v>
      </c>
      <c r="J385" s="60">
        <f t="shared" si="11"/>
        <v>1</v>
      </c>
    </row>
    <row r="386" spans="1:10">
      <c r="A386" s="27" t="s">
        <v>415</v>
      </c>
      <c r="B386" s="28">
        <v>1</v>
      </c>
      <c r="C386" s="28">
        <v>1</v>
      </c>
      <c r="D386" s="28">
        <v>3</v>
      </c>
      <c r="E386" s="28">
        <v>2</v>
      </c>
      <c r="F386" s="28">
        <v>1</v>
      </c>
      <c r="G386" s="59">
        <v>60</v>
      </c>
      <c r="H386" s="28">
        <f t="shared" si="10"/>
        <v>2</v>
      </c>
      <c r="I386" s="64">
        <v>26400</v>
      </c>
      <c r="J386" s="60">
        <f t="shared" si="11"/>
        <v>1</v>
      </c>
    </row>
    <row r="387" spans="1:10">
      <c r="A387" s="27" t="s">
        <v>416</v>
      </c>
      <c r="B387" s="28">
        <v>2</v>
      </c>
      <c r="C387" s="28">
        <v>2</v>
      </c>
      <c r="D387" s="28">
        <v>3</v>
      </c>
      <c r="E387" s="28">
        <v>2</v>
      </c>
      <c r="F387" s="28">
        <v>2</v>
      </c>
      <c r="G387" s="59">
        <v>240</v>
      </c>
      <c r="H387" s="28">
        <f t="shared" ref="H387:H450" si="12">IF(G387&lt;=30,1,IF(G387&lt;=60,2,IF(G387&lt;=90,3,IF(G387&lt;=120,4,IF(G387&lt;=150,5,IF(G387&lt;=180,6,IF(G387&lt;=210,7,8)))))))</f>
        <v>8</v>
      </c>
      <c r="I387" s="64">
        <v>30000</v>
      </c>
      <c r="J387" s="60">
        <f t="shared" ref="J387:J450" si="13">IF(I387&lt;=30000,1,IF(I387&lt;=40000,2,IF(I387&lt;=50000,3,IF(I387&lt;=60000,4,5))))</f>
        <v>1</v>
      </c>
    </row>
    <row r="388" spans="1:10">
      <c r="A388" s="27" t="s">
        <v>417</v>
      </c>
      <c r="B388" s="28">
        <v>1</v>
      </c>
      <c r="C388" s="28">
        <v>2</v>
      </c>
      <c r="D388" s="28">
        <v>4</v>
      </c>
      <c r="E388" s="28">
        <v>3</v>
      </c>
      <c r="F388" s="28">
        <v>3</v>
      </c>
      <c r="G388" s="59">
        <v>120</v>
      </c>
      <c r="H388" s="28">
        <f t="shared" si="12"/>
        <v>4</v>
      </c>
      <c r="I388" s="64">
        <v>40400</v>
      </c>
      <c r="J388" s="60">
        <f t="shared" si="13"/>
        <v>3</v>
      </c>
    </row>
    <row r="389" spans="1:10">
      <c r="A389" s="27" t="s">
        <v>418</v>
      </c>
      <c r="B389" s="28">
        <v>1</v>
      </c>
      <c r="C389" s="28">
        <v>4</v>
      </c>
      <c r="D389" s="28">
        <v>1</v>
      </c>
      <c r="E389" s="28">
        <v>3</v>
      </c>
      <c r="F389" s="28">
        <v>2</v>
      </c>
      <c r="G389" s="59">
        <v>90</v>
      </c>
      <c r="H389" s="28">
        <f t="shared" si="12"/>
        <v>3</v>
      </c>
      <c r="I389" s="64">
        <v>26000</v>
      </c>
      <c r="J389" s="60">
        <f t="shared" si="13"/>
        <v>1</v>
      </c>
    </row>
    <row r="390" spans="1:10">
      <c r="A390" s="27" t="s">
        <v>419</v>
      </c>
      <c r="B390" s="28">
        <v>1</v>
      </c>
      <c r="C390" s="28">
        <v>6</v>
      </c>
      <c r="D390" s="28">
        <v>1</v>
      </c>
      <c r="E390" s="28">
        <v>1</v>
      </c>
      <c r="F390" s="28">
        <v>3</v>
      </c>
      <c r="G390" s="59">
        <v>150</v>
      </c>
      <c r="H390" s="28">
        <f t="shared" si="12"/>
        <v>5</v>
      </c>
      <c r="I390" s="64">
        <v>50500</v>
      </c>
      <c r="J390" s="60">
        <f t="shared" si="13"/>
        <v>4</v>
      </c>
    </row>
    <row r="391" spans="1:10">
      <c r="A391" s="27" t="s">
        <v>420</v>
      </c>
      <c r="B391" s="28">
        <v>2</v>
      </c>
      <c r="C391" s="28">
        <v>3</v>
      </c>
      <c r="D391" s="28">
        <v>1</v>
      </c>
      <c r="E391" s="28">
        <v>1</v>
      </c>
      <c r="F391" s="28">
        <v>2</v>
      </c>
      <c r="G391" s="59">
        <v>120</v>
      </c>
      <c r="H391" s="28">
        <f t="shared" si="12"/>
        <v>4</v>
      </c>
      <c r="I391" s="64">
        <v>36000</v>
      </c>
      <c r="J391" s="60">
        <f t="shared" si="13"/>
        <v>2</v>
      </c>
    </row>
    <row r="392" spans="1:10">
      <c r="A392" s="27" t="s">
        <v>421</v>
      </c>
      <c r="B392" s="28">
        <v>1</v>
      </c>
      <c r="C392" s="28">
        <v>5</v>
      </c>
      <c r="D392" s="28">
        <v>1</v>
      </c>
      <c r="E392" s="28">
        <v>1</v>
      </c>
      <c r="F392" s="28">
        <v>2</v>
      </c>
      <c r="G392" s="59">
        <v>90</v>
      </c>
      <c r="H392" s="28">
        <f t="shared" si="12"/>
        <v>3</v>
      </c>
      <c r="I392" s="64">
        <v>30000</v>
      </c>
      <c r="J392" s="60">
        <f t="shared" si="13"/>
        <v>1</v>
      </c>
    </row>
    <row r="393" spans="1:10">
      <c r="A393" s="27" t="s">
        <v>422</v>
      </c>
      <c r="B393" s="28">
        <v>2</v>
      </c>
      <c r="C393" s="28">
        <v>3</v>
      </c>
      <c r="D393" s="28">
        <v>1</v>
      </c>
      <c r="E393" s="28">
        <v>2</v>
      </c>
      <c r="F393" s="28">
        <v>1</v>
      </c>
      <c r="G393" s="59">
        <v>120</v>
      </c>
      <c r="H393" s="28">
        <f t="shared" si="12"/>
        <v>4</v>
      </c>
      <c r="I393" s="64">
        <v>60500</v>
      </c>
      <c r="J393" s="60">
        <f t="shared" si="13"/>
        <v>5</v>
      </c>
    </row>
    <row r="394" spans="1:10">
      <c r="A394" s="27" t="s">
        <v>423</v>
      </c>
      <c r="B394" s="28">
        <v>1</v>
      </c>
      <c r="C394" s="28">
        <v>6</v>
      </c>
      <c r="D394" s="28">
        <v>3</v>
      </c>
      <c r="E394" s="28">
        <v>3</v>
      </c>
      <c r="F394" s="28">
        <v>1</v>
      </c>
      <c r="G394" s="59">
        <v>90</v>
      </c>
      <c r="H394" s="28">
        <f t="shared" si="12"/>
        <v>3</v>
      </c>
      <c r="I394" s="64">
        <v>32000</v>
      </c>
      <c r="J394" s="60">
        <f t="shared" si="13"/>
        <v>2</v>
      </c>
    </row>
    <row r="395" spans="1:10">
      <c r="A395" s="27" t="s">
        <v>424</v>
      </c>
      <c r="B395" s="28">
        <v>1</v>
      </c>
      <c r="C395" s="28">
        <v>3</v>
      </c>
      <c r="D395" s="28">
        <v>1</v>
      </c>
      <c r="E395" s="28">
        <v>1</v>
      </c>
      <c r="F395" s="28">
        <v>2</v>
      </c>
      <c r="G395" s="59">
        <v>126</v>
      </c>
      <c r="H395" s="28">
        <f t="shared" si="12"/>
        <v>5</v>
      </c>
      <c r="I395" s="64">
        <v>32900</v>
      </c>
      <c r="J395" s="60">
        <f t="shared" si="13"/>
        <v>2</v>
      </c>
    </row>
    <row r="396" spans="1:10">
      <c r="A396" s="27" t="s">
        <v>425</v>
      </c>
      <c r="B396" s="28">
        <v>2</v>
      </c>
      <c r="C396" s="28">
        <v>3</v>
      </c>
      <c r="D396" s="28">
        <v>1</v>
      </c>
      <c r="E396" s="28">
        <v>3</v>
      </c>
      <c r="F396" s="28">
        <v>3</v>
      </c>
      <c r="G396" s="59">
        <v>120</v>
      </c>
      <c r="H396" s="28">
        <f t="shared" si="12"/>
        <v>4</v>
      </c>
      <c r="I396" s="64">
        <v>26000</v>
      </c>
      <c r="J396" s="60">
        <f t="shared" si="13"/>
        <v>1</v>
      </c>
    </row>
    <row r="397" spans="1:10">
      <c r="A397" s="27" t="s">
        <v>426</v>
      </c>
      <c r="B397" s="28">
        <v>1</v>
      </c>
      <c r="C397" s="28">
        <v>1</v>
      </c>
      <c r="D397" s="28">
        <v>2</v>
      </c>
      <c r="E397" s="28">
        <v>1</v>
      </c>
      <c r="F397" s="28">
        <v>2</v>
      </c>
      <c r="G397" s="59">
        <v>0</v>
      </c>
      <c r="H397" s="28">
        <f t="shared" si="12"/>
        <v>1</v>
      </c>
      <c r="I397" s="64">
        <v>25000</v>
      </c>
      <c r="J397" s="60">
        <f t="shared" si="13"/>
        <v>1</v>
      </c>
    </row>
    <row r="398" spans="1:10">
      <c r="A398" s="27" t="s">
        <v>427</v>
      </c>
      <c r="B398" s="28">
        <v>2</v>
      </c>
      <c r="C398" s="28">
        <v>2</v>
      </c>
      <c r="D398" s="28">
        <v>3</v>
      </c>
      <c r="E398" s="28">
        <v>1</v>
      </c>
      <c r="F398" s="28">
        <v>2</v>
      </c>
      <c r="G398" s="59">
        <v>240</v>
      </c>
      <c r="H398" s="28">
        <f t="shared" si="12"/>
        <v>8</v>
      </c>
      <c r="I398" s="64">
        <v>38000</v>
      </c>
      <c r="J398" s="60">
        <f t="shared" si="13"/>
        <v>2</v>
      </c>
    </row>
    <row r="399" spans="1:10">
      <c r="A399" s="27" t="s">
        <v>428</v>
      </c>
      <c r="B399" s="28">
        <v>2</v>
      </c>
      <c r="C399" s="28">
        <v>6</v>
      </c>
      <c r="D399" s="28">
        <v>3</v>
      </c>
      <c r="E399" s="28">
        <v>3</v>
      </c>
      <c r="F399" s="28">
        <v>3</v>
      </c>
      <c r="G399" s="59">
        <v>30</v>
      </c>
      <c r="H399" s="28">
        <f t="shared" si="12"/>
        <v>1</v>
      </c>
      <c r="I399" s="64">
        <v>41000</v>
      </c>
      <c r="J399" s="60">
        <f t="shared" si="13"/>
        <v>3</v>
      </c>
    </row>
    <row r="400" spans="1:10">
      <c r="A400" s="27" t="s">
        <v>429</v>
      </c>
      <c r="B400" s="28">
        <v>2</v>
      </c>
      <c r="C400" s="28">
        <v>3</v>
      </c>
      <c r="D400" s="28">
        <v>2</v>
      </c>
      <c r="E400" s="28">
        <v>3</v>
      </c>
      <c r="F400" s="28">
        <v>1</v>
      </c>
      <c r="G400" s="59">
        <v>0</v>
      </c>
      <c r="H400" s="28">
        <f t="shared" si="12"/>
        <v>1</v>
      </c>
      <c r="I400" s="64">
        <v>32900</v>
      </c>
      <c r="J400" s="60">
        <f t="shared" si="13"/>
        <v>2</v>
      </c>
    </row>
    <row r="401" spans="1:10">
      <c r="A401" s="27" t="s">
        <v>430</v>
      </c>
      <c r="B401" s="28">
        <v>1</v>
      </c>
      <c r="C401" s="28">
        <v>1</v>
      </c>
      <c r="D401" s="28">
        <v>1</v>
      </c>
      <c r="E401" s="28">
        <v>1</v>
      </c>
      <c r="F401" s="28">
        <v>2</v>
      </c>
      <c r="G401" s="59">
        <v>60</v>
      </c>
      <c r="H401" s="28">
        <f t="shared" si="12"/>
        <v>2</v>
      </c>
      <c r="I401" s="64">
        <v>40400</v>
      </c>
      <c r="J401" s="60">
        <f t="shared" si="13"/>
        <v>3</v>
      </c>
    </row>
    <row r="402" spans="1:10">
      <c r="A402" s="27" t="s">
        <v>431</v>
      </c>
      <c r="B402" s="28">
        <v>2</v>
      </c>
      <c r="C402" s="28">
        <v>1</v>
      </c>
      <c r="D402" s="28">
        <v>2</v>
      </c>
      <c r="E402" s="28">
        <v>2</v>
      </c>
      <c r="F402" s="28">
        <v>3</v>
      </c>
      <c r="G402" s="59">
        <v>0</v>
      </c>
      <c r="H402" s="28">
        <f t="shared" si="12"/>
        <v>1</v>
      </c>
      <c r="I402" s="64">
        <v>28500</v>
      </c>
      <c r="J402" s="60">
        <f t="shared" si="13"/>
        <v>1</v>
      </c>
    </row>
    <row r="403" spans="1:10">
      <c r="A403" s="27" t="s">
        <v>432</v>
      </c>
      <c r="B403" s="28">
        <v>1</v>
      </c>
      <c r="C403" s="28">
        <v>6</v>
      </c>
      <c r="D403" s="28">
        <v>2</v>
      </c>
      <c r="E403" s="28">
        <v>3</v>
      </c>
      <c r="F403" s="28">
        <v>2</v>
      </c>
      <c r="G403" s="59">
        <v>260</v>
      </c>
      <c r="H403" s="28">
        <f t="shared" si="12"/>
        <v>8</v>
      </c>
      <c r="I403" s="64">
        <v>51000</v>
      </c>
      <c r="J403" s="60">
        <f t="shared" si="13"/>
        <v>4</v>
      </c>
    </row>
    <row r="404" spans="1:10">
      <c r="A404" s="27" t="s">
        <v>433</v>
      </c>
      <c r="B404" s="28">
        <v>2</v>
      </c>
      <c r="C404" s="28">
        <v>3</v>
      </c>
      <c r="D404" s="28">
        <v>2</v>
      </c>
      <c r="E404" s="28">
        <v>2</v>
      </c>
      <c r="F404" s="28">
        <v>3</v>
      </c>
      <c r="G404" s="59">
        <v>120</v>
      </c>
      <c r="H404" s="28">
        <f t="shared" si="12"/>
        <v>4</v>
      </c>
      <c r="I404" s="64">
        <v>28000</v>
      </c>
      <c r="J404" s="60">
        <f t="shared" si="13"/>
        <v>1</v>
      </c>
    </row>
    <row r="405" spans="1:10">
      <c r="A405" s="27" t="s">
        <v>434</v>
      </c>
      <c r="B405" s="28">
        <v>2</v>
      </c>
      <c r="C405" s="28">
        <v>2</v>
      </c>
      <c r="D405" s="28">
        <v>3</v>
      </c>
      <c r="E405" s="28">
        <v>1</v>
      </c>
      <c r="F405" s="28">
        <v>2</v>
      </c>
      <c r="G405" s="59">
        <v>10</v>
      </c>
      <c r="H405" s="28">
        <f t="shared" si="12"/>
        <v>1</v>
      </c>
      <c r="I405" s="64">
        <v>31000</v>
      </c>
      <c r="J405" s="60">
        <f t="shared" si="13"/>
        <v>2</v>
      </c>
    </row>
    <row r="406" spans="1:10">
      <c r="A406" s="27" t="s">
        <v>435</v>
      </c>
      <c r="B406" s="28">
        <v>2</v>
      </c>
      <c r="C406" s="28">
        <v>1</v>
      </c>
      <c r="D406" s="28">
        <v>3</v>
      </c>
      <c r="E406" s="28">
        <v>3</v>
      </c>
      <c r="F406" s="28">
        <v>2</v>
      </c>
      <c r="G406" s="59">
        <v>105</v>
      </c>
      <c r="H406" s="28">
        <f t="shared" si="12"/>
        <v>4</v>
      </c>
      <c r="I406" s="64">
        <v>36400</v>
      </c>
      <c r="J406" s="60">
        <f t="shared" si="13"/>
        <v>2</v>
      </c>
    </row>
    <row r="407" spans="1:10">
      <c r="A407" s="27" t="s">
        <v>436</v>
      </c>
      <c r="B407" s="28">
        <v>2</v>
      </c>
      <c r="C407" s="28">
        <v>6</v>
      </c>
      <c r="D407" s="28">
        <v>3</v>
      </c>
      <c r="E407" s="28">
        <v>1</v>
      </c>
      <c r="F407" s="28">
        <v>3</v>
      </c>
      <c r="G407" s="59">
        <v>90</v>
      </c>
      <c r="H407" s="28">
        <f t="shared" si="12"/>
        <v>3</v>
      </c>
      <c r="I407" s="64">
        <v>54000</v>
      </c>
      <c r="J407" s="60">
        <f t="shared" si="13"/>
        <v>4</v>
      </c>
    </row>
    <row r="408" spans="1:10">
      <c r="A408" s="27" t="s">
        <v>437</v>
      </c>
      <c r="B408" s="28">
        <v>1</v>
      </c>
      <c r="C408" s="28">
        <v>6</v>
      </c>
      <c r="D408" s="28">
        <v>2</v>
      </c>
      <c r="E408" s="28">
        <v>3</v>
      </c>
      <c r="F408" s="28">
        <v>1</v>
      </c>
      <c r="G408" s="59">
        <v>60</v>
      </c>
      <c r="H408" s="28">
        <f t="shared" si="12"/>
        <v>2</v>
      </c>
      <c r="I408" s="64">
        <v>25000</v>
      </c>
      <c r="J408" s="60">
        <f t="shared" si="13"/>
        <v>1</v>
      </c>
    </row>
    <row r="409" spans="1:10">
      <c r="A409" s="27" t="s">
        <v>438</v>
      </c>
      <c r="B409" s="28">
        <v>2</v>
      </c>
      <c r="C409" s="28">
        <v>6</v>
      </c>
      <c r="D409" s="28">
        <v>3</v>
      </c>
      <c r="E409" s="28">
        <v>3</v>
      </c>
      <c r="F409" s="28">
        <v>2</v>
      </c>
      <c r="G409" s="59">
        <v>30</v>
      </c>
      <c r="H409" s="28">
        <f t="shared" si="12"/>
        <v>1</v>
      </c>
      <c r="I409" s="64">
        <v>38000</v>
      </c>
      <c r="J409" s="60">
        <f t="shared" si="13"/>
        <v>2</v>
      </c>
    </row>
    <row r="410" spans="1:10">
      <c r="A410" s="27" t="s">
        <v>439</v>
      </c>
      <c r="B410" s="28">
        <v>2</v>
      </c>
      <c r="C410" s="28">
        <v>6</v>
      </c>
      <c r="D410" s="28">
        <v>3</v>
      </c>
      <c r="E410" s="28">
        <v>3</v>
      </c>
      <c r="F410" s="28">
        <v>2</v>
      </c>
      <c r="G410" s="59">
        <v>90</v>
      </c>
      <c r="H410" s="28">
        <f t="shared" si="12"/>
        <v>3</v>
      </c>
      <c r="I410" s="64">
        <v>28000</v>
      </c>
      <c r="J410" s="60">
        <f t="shared" si="13"/>
        <v>1</v>
      </c>
    </row>
    <row r="411" spans="1:10">
      <c r="A411" s="27" t="s">
        <v>440</v>
      </c>
      <c r="B411" s="28">
        <v>1</v>
      </c>
      <c r="C411" s="28">
        <v>3</v>
      </c>
      <c r="D411" s="28">
        <v>2</v>
      </c>
      <c r="E411" s="28">
        <v>1</v>
      </c>
      <c r="F411" s="28">
        <v>2</v>
      </c>
      <c r="G411" s="59">
        <v>90</v>
      </c>
      <c r="H411" s="28">
        <f t="shared" si="12"/>
        <v>3</v>
      </c>
      <c r="I411" s="64">
        <v>32000</v>
      </c>
      <c r="J411" s="60">
        <f t="shared" si="13"/>
        <v>2</v>
      </c>
    </row>
    <row r="412" spans="1:10">
      <c r="A412" s="27" t="s">
        <v>441</v>
      </c>
      <c r="B412" s="28">
        <v>2</v>
      </c>
      <c r="C412" s="28">
        <v>6</v>
      </c>
      <c r="D412" s="28">
        <v>1</v>
      </c>
      <c r="E412" s="28">
        <v>3</v>
      </c>
      <c r="F412" s="28">
        <v>1</v>
      </c>
      <c r="G412" s="59">
        <v>60</v>
      </c>
      <c r="H412" s="28">
        <f t="shared" si="12"/>
        <v>2</v>
      </c>
      <c r="I412" s="64">
        <v>27000</v>
      </c>
      <c r="J412" s="60">
        <f t="shared" si="13"/>
        <v>1</v>
      </c>
    </row>
    <row r="413" spans="1:10">
      <c r="A413" s="27" t="s">
        <v>442</v>
      </c>
      <c r="B413" s="28">
        <v>1</v>
      </c>
      <c r="C413" s="28">
        <v>4</v>
      </c>
      <c r="D413" s="28">
        <v>3</v>
      </c>
      <c r="E413" s="28">
        <v>3</v>
      </c>
      <c r="F413" s="28">
        <v>3</v>
      </c>
      <c r="G413" s="59">
        <v>30</v>
      </c>
      <c r="H413" s="28">
        <f t="shared" si="12"/>
        <v>1</v>
      </c>
      <c r="I413" s="64">
        <v>38000</v>
      </c>
      <c r="J413" s="60">
        <f t="shared" si="13"/>
        <v>2</v>
      </c>
    </row>
    <row r="414" spans="1:10">
      <c r="A414" s="27" t="s">
        <v>443</v>
      </c>
      <c r="B414" s="28">
        <v>2</v>
      </c>
      <c r="C414" s="28">
        <v>2</v>
      </c>
      <c r="D414" s="28">
        <v>1</v>
      </c>
      <c r="E414" s="28">
        <v>2</v>
      </c>
      <c r="F414" s="28">
        <v>2</v>
      </c>
      <c r="G414" s="59">
        <v>240</v>
      </c>
      <c r="H414" s="28">
        <f t="shared" si="12"/>
        <v>8</v>
      </c>
      <c r="I414" s="64">
        <v>41000</v>
      </c>
      <c r="J414" s="60">
        <f t="shared" si="13"/>
        <v>3</v>
      </c>
    </row>
    <row r="415" spans="1:10">
      <c r="A415" s="27" t="s">
        <v>444</v>
      </c>
      <c r="B415" s="28">
        <v>1</v>
      </c>
      <c r="C415" s="28">
        <v>3</v>
      </c>
      <c r="D415" s="28">
        <v>1</v>
      </c>
      <c r="E415" s="28">
        <v>2</v>
      </c>
      <c r="F415" s="28">
        <v>2</v>
      </c>
      <c r="G415" s="59">
        <v>60</v>
      </c>
      <c r="H415" s="28">
        <f t="shared" si="12"/>
        <v>2</v>
      </c>
      <c r="I415" s="64">
        <v>38000</v>
      </c>
      <c r="J415" s="60">
        <f t="shared" si="13"/>
        <v>2</v>
      </c>
    </row>
    <row r="416" spans="1:10">
      <c r="A416" s="27" t="s">
        <v>445</v>
      </c>
      <c r="B416" s="28">
        <v>1</v>
      </c>
      <c r="C416" s="28">
        <v>3</v>
      </c>
      <c r="D416" s="28">
        <v>1</v>
      </c>
      <c r="E416" s="28">
        <v>2</v>
      </c>
      <c r="F416" s="28">
        <v>1</v>
      </c>
      <c r="G416" s="59">
        <v>0</v>
      </c>
      <c r="H416" s="28">
        <f t="shared" si="12"/>
        <v>1</v>
      </c>
      <c r="I416" s="64">
        <v>48000</v>
      </c>
      <c r="J416" s="60">
        <f t="shared" si="13"/>
        <v>3</v>
      </c>
    </row>
    <row r="417" spans="1:10">
      <c r="A417" s="27" t="s">
        <v>446</v>
      </c>
      <c r="B417" s="28">
        <v>2</v>
      </c>
      <c r="C417" s="28">
        <v>1</v>
      </c>
      <c r="D417" s="28">
        <v>3</v>
      </c>
      <c r="E417" s="28">
        <v>3</v>
      </c>
      <c r="F417" s="28">
        <v>1</v>
      </c>
      <c r="G417" s="59">
        <v>60</v>
      </c>
      <c r="H417" s="28">
        <f t="shared" si="12"/>
        <v>2</v>
      </c>
      <c r="I417" s="64">
        <v>30000</v>
      </c>
      <c r="J417" s="60">
        <f t="shared" si="13"/>
        <v>1</v>
      </c>
    </row>
    <row r="418" spans="1:10">
      <c r="A418" s="27" t="s">
        <v>447</v>
      </c>
      <c r="B418" s="28">
        <v>1</v>
      </c>
      <c r="C418" s="28">
        <v>4</v>
      </c>
      <c r="D418" s="28">
        <v>3</v>
      </c>
      <c r="E418" s="28">
        <v>1</v>
      </c>
      <c r="F418" s="28">
        <v>1</v>
      </c>
      <c r="G418" s="59">
        <v>30</v>
      </c>
      <c r="H418" s="28">
        <f t="shared" si="12"/>
        <v>1</v>
      </c>
      <c r="I418" s="64">
        <v>48000</v>
      </c>
      <c r="J418" s="60">
        <f t="shared" si="13"/>
        <v>3</v>
      </c>
    </row>
    <row r="419" spans="1:10">
      <c r="A419" s="27" t="s">
        <v>448</v>
      </c>
      <c r="B419" s="28">
        <v>1</v>
      </c>
      <c r="C419" s="28">
        <v>6</v>
      </c>
      <c r="D419" s="28">
        <v>1</v>
      </c>
      <c r="E419" s="28">
        <v>2</v>
      </c>
      <c r="F419" s="28">
        <v>1</v>
      </c>
      <c r="G419" s="59">
        <v>60</v>
      </c>
      <c r="H419" s="28">
        <f t="shared" si="12"/>
        <v>2</v>
      </c>
      <c r="I419" s="64">
        <v>42000</v>
      </c>
      <c r="J419" s="60">
        <f t="shared" si="13"/>
        <v>3</v>
      </c>
    </row>
    <row r="420" spans="1:10">
      <c r="A420" s="27" t="s">
        <v>449</v>
      </c>
      <c r="B420" s="28">
        <v>2</v>
      </c>
      <c r="C420" s="28">
        <v>1</v>
      </c>
      <c r="D420" s="28">
        <v>1</v>
      </c>
      <c r="E420" s="28">
        <v>3</v>
      </c>
      <c r="F420" s="28">
        <v>1</v>
      </c>
      <c r="G420" s="59">
        <v>120</v>
      </c>
      <c r="H420" s="28">
        <f t="shared" si="12"/>
        <v>4</v>
      </c>
      <c r="I420" s="64">
        <v>54000</v>
      </c>
      <c r="J420" s="60">
        <f t="shared" si="13"/>
        <v>4</v>
      </c>
    </row>
    <row r="421" spans="1:10">
      <c r="A421" s="27" t="s">
        <v>450</v>
      </c>
      <c r="B421" s="28">
        <v>1</v>
      </c>
      <c r="C421" s="28">
        <v>3</v>
      </c>
      <c r="D421" s="28">
        <v>1</v>
      </c>
      <c r="E421" s="28">
        <v>2</v>
      </c>
      <c r="F421" s="28">
        <v>2</v>
      </c>
      <c r="G421" s="59">
        <v>90</v>
      </c>
      <c r="H421" s="28">
        <f t="shared" si="12"/>
        <v>3</v>
      </c>
      <c r="I421" s="64">
        <v>36000</v>
      </c>
      <c r="J421" s="60">
        <f t="shared" si="13"/>
        <v>2</v>
      </c>
    </row>
    <row r="422" spans="1:10">
      <c r="A422" s="27" t="s">
        <v>451</v>
      </c>
      <c r="B422" s="28">
        <v>1</v>
      </c>
      <c r="C422" s="28">
        <v>2</v>
      </c>
      <c r="D422" s="28">
        <v>3</v>
      </c>
      <c r="E422" s="28">
        <v>3</v>
      </c>
      <c r="F422" s="28">
        <v>1</v>
      </c>
      <c r="G422" s="59">
        <v>120</v>
      </c>
      <c r="H422" s="28">
        <f t="shared" si="12"/>
        <v>4</v>
      </c>
      <c r="I422" s="64">
        <v>48000</v>
      </c>
      <c r="J422" s="60">
        <f t="shared" si="13"/>
        <v>3</v>
      </c>
    </row>
    <row r="423" spans="1:10">
      <c r="A423" s="27" t="s">
        <v>452</v>
      </c>
      <c r="B423" s="28">
        <v>2</v>
      </c>
      <c r="C423" s="28">
        <v>3</v>
      </c>
      <c r="D423" s="28">
        <v>1</v>
      </c>
      <c r="E423" s="28">
        <v>3</v>
      </c>
      <c r="F423" s="28">
        <v>1</v>
      </c>
      <c r="G423" s="59">
        <v>60</v>
      </c>
      <c r="H423" s="28">
        <f t="shared" si="12"/>
        <v>2</v>
      </c>
      <c r="I423" s="64">
        <v>38000</v>
      </c>
      <c r="J423" s="60">
        <f t="shared" si="13"/>
        <v>2</v>
      </c>
    </row>
    <row r="424" spans="1:10">
      <c r="A424" s="27" t="s">
        <v>453</v>
      </c>
      <c r="B424" s="28">
        <v>2</v>
      </c>
      <c r="C424" s="28">
        <v>5</v>
      </c>
      <c r="D424" s="28">
        <v>1</v>
      </c>
      <c r="E424" s="28">
        <v>3</v>
      </c>
      <c r="F424" s="28">
        <v>2</v>
      </c>
      <c r="G424" s="59">
        <v>60</v>
      </c>
      <c r="H424" s="28">
        <f t="shared" si="12"/>
        <v>2</v>
      </c>
      <c r="I424" s="64">
        <v>30000</v>
      </c>
      <c r="J424" s="60">
        <f t="shared" si="13"/>
        <v>1</v>
      </c>
    </row>
    <row r="425" spans="1:10">
      <c r="A425" s="27" t="s">
        <v>454</v>
      </c>
      <c r="B425" s="28">
        <v>2</v>
      </c>
      <c r="C425" s="28">
        <v>4</v>
      </c>
      <c r="D425" s="28">
        <v>4</v>
      </c>
      <c r="E425" s="28">
        <v>3</v>
      </c>
      <c r="F425" s="28">
        <v>3</v>
      </c>
      <c r="G425" s="59">
        <v>120</v>
      </c>
      <c r="H425" s="28">
        <f t="shared" si="12"/>
        <v>4</v>
      </c>
      <c r="I425" s="64">
        <v>37600</v>
      </c>
      <c r="J425" s="60">
        <f t="shared" si="13"/>
        <v>2</v>
      </c>
    </row>
    <row r="426" spans="1:10">
      <c r="A426" s="27" t="s">
        <v>455</v>
      </c>
      <c r="B426" s="28">
        <v>2</v>
      </c>
      <c r="C426" s="28">
        <v>6</v>
      </c>
      <c r="D426" s="28">
        <v>1</v>
      </c>
      <c r="E426" s="28">
        <v>3</v>
      </c>
      <c r="F426" s="28">
        <v>1</v>
      </c>
      <c r="G426" s="59">
        <v>60</v>
      </c>
      <c r="H426" s="28">
        <f t="shared" si="12"/>
        <v>2</v>
      </c>
      <c r="I426" s="64">
        <v>51000</v>
      </c>
      <c r="J426" s="60">
        <f t="shared" si="13"/>
        <v>4</v>
      </c>
    </row>
    <row r="427" spans="1:10">
      <c r="A427" s="27" t="s">
        <v>456</v>
      </c>
      <c r="B427" s="28">
        <v>1</v>
      </c>
      <c r="C427" s="28">
        <v>1</v>
      </c>
      <c r="D427" s="28">
        <v>2</v>
      </c>
      <c r="E427" s="28">
        <v>2</v>
      </c>
      <c r="F427" s="28">
        <v>3</v>
      </c>
      <c r="G427" s="59">
        <v>10</v>
      </c>
      <c r="H427" s="28">
        <f t="shared" si="12"/>
        <v>1</v>
      </c>
      <c r="I427" s="64">
        <v>26000</v>
      </c>
      <c r="J427" s="60">
        <f t="shared" si="13"/>
        <v>1</v>
      </c>
    </row>
    <row r="428" spans="1:10">
      <c r="A428" s="27" t="s">
        <v>457</v>
      </c>
      <c r="B428" s="28">
        <v>2</v>
      </c>
      <c r="C428" s="28">
        <v>2</v>
      </c>
      <c r="D428" s="28">
        <v>3</v>
      </c>
      <c r="E428" s="28">
        <v>3</v>
      </c>
      <c r="F428" s="28">
        <v>2</v>
      </c>
      <c r="G428" s="59">
        <v>120</v>
      </c>
      <c r="H428" s="28">
        <f t="shared" si="12"/>
        <v>4</v>
      </c>
      <c r="I428" s="64">
        <v>36000</v>
      </c>
      <c r="J428" s="60">
        <f t="shared" si="13"/>
        <v>2</v>
      </c>
    </row>
    <row r="429" spans="1:10">
      <c r="A429" s="27" t="s">
        <v>458</v>
      </c>
      <c r="B429" s="28">
        <v>2</v>
      </c>
      <c r="C429" s="28">
        <v>1</v>
      </c>
      <c r="D429" s="28">
        <v>2</v>
      </c>
      <c r="E429" s="28">
        <v>2</v>
      </c>
      <c r="F429" s="28">
        <v>1</v>
      </c>
      <c r="G429" s="59">
        <v>0</v>
      </c>
      <c r="H429" s="28">
        <f t="shared" si="12"/>
        <v>1</v>
      </c>
      <c r="I429" s="64">
        <v>36000</v>
      </c>
      <c r="J429" s="60">
        <f t="shared" si="13"/>
        <v>2</v>
      </c>
    </row>
    <row r="430" spans="1:10">
      <c r="A430" s="27" t="s">
        <v>459</v>
      </c>
      <c r="B430" s="28">
        <v>2</v>
      </c>
      <c r="C430" s="28">
        <v>1</v>
      </c>
      <c r="D430" s="28">
        <v>3</v>
      </c>
      <c r="E430" s="28">
        <v>2</v>
      </c>
      <c r="F430" s="28">
        <v>1</v>
      </c>
      <c r="G430" s="59">
        <v>10</v>
      </c>
      <c r="H430" s="28">
        <f t="shared" si="12"/>
        <v>1</v>
      </c>
      <c r="I430" s="64">
        <v>70000</v>
      </c>
      <c r="J430" s="60">
        <f t="shared" si="13"/>
        <v>5</v>
      </c>
    </row>
    <row r="431" spans="1:10">
      <c r="A431" s="27" t="s">
        <v>460</v>
      </c>
      <c r="B431" s="28">
        <v>1</v>
      </c>
      <c r="C431" s="28">
        <v>3</v>
      </c>
      <c r="D431" s="28">
        <v>3</v>
      </c>
      <c r="E431" s="28">
        <v>2</v>
      </c>
      <c r="F431" s="28">
        <v>3</v>
      </c>
      <c r="G431" s="59">
        <v>30</v>
      </c>
      <c r="H431" s="28">
        <f t="shared" si="12"/>
        <v>1</v>
      </c>
      <c r="I431" s="64">
        <v>54000</v>
      </c>
      <c r="J431" s="60">
        <f t="shared" si="13"/>
        <v>4</v>
      </c>
    </row>
    <row r="432" spans="1:10">
      <c r="A432" s="27" t="s">
        <v>461</v>
      </c>
      <c r="B432" s="28">
        <v>1</v>
      </c>
      <c r="C432" s="28">
        <v>4</v>
      </c>
      <c r="D432" s="28">
        <v>2</v>
      </c>
      <c r="E432" s="28">
        <v>1</v>
      </c>
      <c r="F432" s="28">
        <v>1</v>
      </c>
      <c r="G432" s="59">
        <v>120</v>
      </c>
      <c r="H432" s="28">
        <f t="shared" si="12"/>
        <v>4</v>
      </c>
      <c r="I432" s="64">
        <v>26000</v>
      </c>
      <c r="J432" s="60">
        <f t="shared" si="13"/>
        <v>1</v>
      </c>
    </row>
    <row r="433" spans="1:10">
      <c r="A433" s="27" t="s">
        <v>462</v>
      </c>
      <c r="B433" s="28">
        <v>1</v>
      </c>
      <c r="C433" s="28">
        <v>6</v>
      </c>
      <c r="D433" s="28">
        <v>2</v>
      </c>
      <c r="E433" s="28">
        <v>3</v>
      </c>
      <c r="F433" s="28">
        <v>1</v>
      </c>
      <c r="G433" s="59">
        <v>120</v>
      </c>
      <c r="H433" s="28">
        <f t="shared" si="12"/>
        <v>4</v>
      </c>
      <c r="I433" s="64">
        <v>61500</v>
      </c>
      <c r="J433" s="60">
        <f t="shared" si="13"/>
        <v>5</v>
      </c>
    </row>
    <row r="434" spans="1:10">
      <c r="A434" s="27" t="s">
        <v>463</v>
      </c>
      <c r="B434" s="28">
        <v>2</v>
      </c>
      <c r="C434" s="28">
        <v>6</v>
      </c>
      <c r="D434" s="28">
        <v>3</v>
      </c>
      <c r="E434" s="28">
        <v>1</v>
      </c>
      <c r="F434" s="28">
        <v>1</v>
      </c>
      <c r="G434" s="59">
        <v>60</v>
      </c>
      <c r="H434" s="28">
        <f t="shared" si="12"/>
        <v>2</v>
      </c>
      <c r="I434" s="64">
        <v>54000</v>
      </c>
      <c r="J434" s="60">
        <f t="shared" si="13"/>
        <v>4</v>
      </c>
    </row>
    <row r="435" spans="1:10">
      <c r="A435" s="27" t="s">
        <v>464</v>
      </c>
      <c r="B435" s="28">
        <v>1</v>
      </c>
      <c r="C435" s="28">
        <v>3</v>
      </c>
      <c r="D435" s="28">
        <v>1</v>
      </c>
      <c r="E435" s="28">
        <v>2</v>
      </c>
      <c r="F435" s="28">
        <v>1</v>
      </c>
      <c r="G435" s="59">
        <v>90</v>
      </c>
      <c r="H435" s="28">
        <f t="shared" si="12"/>
        <v>3</v>
      </c>
      <c r="I435" s="64">
        <v>67000</v>
      </c>
      <c r="J435" s="60">
        <f t="shared" si="13"/>
        <v>5</v>
      </c>
    </row>
    <row r="436" spans="1:10">
      <c r="A436" s="27" t="s">
        <v>465</v>
      </c>
      <c r="B436" s="28">
        <v>2</v>
      </c>
      <c r="C436" s="28">
        <v>6</v>
      </c>
      <c r="D436" s="28">
        <v>1</v>
      </c>
      <c r="E436" s="28">
        <v>3</v>
      </c>
      <c r="F436" s="28">
        <v>3</v>
      </c>
      <c r="G436" s="59">
        <v>90</v>
      </c>
      <c r="H436" s="28">
        <f t="shared" si="12"/>
        <v>3</v>
      </c>
      <c r="I436" s="64">
        <v>28000</v>
      </c>
      <c r="J436" s="60">
        <f t="shared" si="13"/>
        <v>1</v>
      </c>
    </row>
    <row r="437" spans="1:10">
      <c r="A437" s="27" t="s">
        <v>466</v>
      </c>
      <c r="B437" s="28">
        <v>1</v>
      </c>
      <c r="C437" s="28">
        <v>6</v>
      </c>
      <c r="D437" s="28">
        <v>2</v>
      </c>
      <c r="E437" s="28">
        <v>3</v>
      </c>
      <c r="F437" s="28">
        <v>3</v>
      </c>
      <c r="G437" s="59">
        <v>240</v>
      </c>
      <c r="H437" s="28">
        <f t="shared" si="12"/>
        <v>8</v>
      </c>
      <c r="I437" s="64">
        <v>51000</v>
      </c>
      <c r="J437" s="60">
        <f t="shared" si="13"/>
        <v>4</v>
      </c>
    </row>
    <row r="438" spans="1:10">
      <c r="A438" s="27" t="s">
        <v>467</v>
      </c>
      <c r="B438" s="28">
        <v>2</v>
      </c>
      <c r="C438" s="28">
        <v>6</v>
      </c>
      <c r="D438" s="28">
        <v>4</v>
      </c>
      <c r="E438" s="28">
        <v>1</v>
      </c>
      <c r="F438" s="28">
        <v>2</v>
      </c>
      <c r="G438" s="59">
        <v>60</v>
      </c>
      <c r="H438" s="28">
        <f t="shared" si="12"/>
        <v>2</v>
      </c>
      <c r="I438" s="64">
        <v>28500</v>
      </c>
      <c r="J438" s="60">
        <f t="shared" si="13"/>
        <v>1</v>
      </c>
    </row>
    <row r="439" spans="1:10">
      <c r="A439" s="27" t="s">
        <v>468</v>
      </c>
      <c r="B439" s="28">
        <v>1</v>
      </c>
      <c r="C439" s="28">
        <v>1</v>
      </c>
      <c r="D439" s="28">
        <v>2</v>
      </c>
      <c r="E439" s="28">
        <v>3</v>
      </c>
      <c r="F439" s="28">
        <v>3</v>
      </c>
      <c r="G439" s="59">
        <v>0</v>
      </c>
      <c r="H439" s="28">
        <f t="shared" si="12"/>
        <v>1</v>
      </c>
      <c r="I439" s="64">
        <v>50500</v>
      </c>
      <c r="J439" s="60">
        <f t="shared" si="13"/>
        <v>4</v>
      </c>
    </row>
    <row r="440" spans="1:10">
      <c r="A440" s="27" t="s">
        <v>469</v>
      </c>
      <c r="B440" s="28">
        <v>2</v>
      </c>
      <c r="C440" s="28">
        <v>1</v>
      </c>
      <c r="D440" s="28">
        <v>1</v>
      </c>
      <c r="E440" s="28">
        <v>3</v>
      </c>
      <c r="F440" s="28">
        <v>1</v>
      </c>
      <c r="G440" s="59">
        <v>90</v>
      </c>
      <c r="H440" s="28">
        <f t="shared" si="12"/>
        <v>3</v>
      </c>
      <c r="I440" s="64">
        <v>35600</v>
      </c>
      <c r="J440" s="60">
        <f t="shared" si="13"/>
        <v>2</v>
      </c>
    </row>
    <row r="441" spans="1:10">
      <c r="A441" s="27" t="s">
        <v>470</v>
      </c>
      <c r="B441" s="28">
        <v>2</v>
      </c>
      <c r="C441" s="28">
        <v>4</v>
      </c>
      <c r="D441" s="28">
        <v>2</v>
      </c>
      <c r="E441" s="28">
        <v>1</v>
      </c>
      <c r="F441" s="28">
        <v>2</v>
      </c>
      <c r="G441" s="59">
        <v>90</v>
      </c>
      <c r="H441" s="28">
        <f t="shared" si="12"/>
        <v>3</v>
      </c>
      <c r="I441" s="64">
        <v>40000</v>
      </c>
      <c r="J441" s="60">
        <f t="shared" si="13"/>
        <v>2</v>
      </c>
    </row>
    <row r="442" spans="1:10">
      <c r="A442" s="27" t="s">
        <v>471</v>
      </c>
      <c r="B442" s="28">
        <v>1</v>
      </c>
      <c r="C442" s="28">
        <v>1</v>
      </c>
      <c r="D442" s="28">
        <v>1</v>
      </c>
      <c r="E442" s="28">
        <v>1</v>
      </c>
      <c r="F442" s="28">
        <v>1</v>
      </c>
      <c r="G442" s="59">
        <v>60</v>
      </c>
      <c r="H442" s="28">
        <f t="shared" si="12"/>
        <v>2</v>
      </c>
      <c r="I442" s="64">
        <v>50500</v>
      </c>
      <c r="J442" s="60">
        <f t="shared" si="13"/>
        <v>4</v>
      </c>
    </row>
    <row r="443" spans="1:10">
      <c r="A443" s="27" t="s">
        <v>472</v>
      </c>
      <c r="B443" s="28">
        <v>2</v>
      </c>
      <c r="C443" s="28">
        <v>2</v>
      </c>
      <c r="D443" s="28">
        <v>1</v>
      </c>
      <c r="E443" s="28">
        <v>2</v>
      </c>
      <c r="F443" s="28">
        <v>1</v>
      </c>
      <c r="G443" s="59">
        <v>60</v>
      </c>
      <c r="H443" s="28">
        <f t="shared" si="12"/>
        <v>2</v>
      </c>
      <c r="I443" s="64">
        <v>36000</v>
      </c>
      <c r="J443" s="60">
        <f t="shared" si="13"/>
        <v>2</v>
      </c>
    </row>
    <row r="444" spans="1:10">
      <c r="A444" s="27" t="s">
        <v>473</v>
      </c>
      <c r="B444" s="28">
        <v>1</v>
      </c>
      <c r="C444" s="28">
        <v>6</v>
      </c>
      <c r="D444" s="28">
        <v>1</v>
      </c>
      <c r="E444" s="28">
        <v>2</v>
      </c>
      <c r="F444" s="28">
        <v>1</v>
      </c>
      <c r="G444" s="59">
        <v>90</v>
      </c>
      <c r="H444" s="28">
        <f t="shared" si="12"/>
        <v>3</v>
      </c>
      <c r="I444" s="64">
        <v>26000</v>
      </c>
      <c r="J444" s="60">
        <f t="shared" si="13"/>
        <v>1</v>
      </c>
    </row>
    <row r="445" spans="1:10">
      <c r="A445" s="27" t="s">
        <v>474</v>
      </c>
      <c r="B445" s="28">
        <v>2</v>
      </c>
      <c r="C445" s="28">
        <v>3</v>
      </c>
      <c r="D445" s="28">
        <v>2</v>
      </c>
      <c r="E445" s="28">
        <v>1</v>
      </c>
      <c r="F445" s="28">
        <v>1</v>
      </c>
      <c r="G445" s="59">
        <v>60</v>
      </c>
      <c r="H445" s="28">
        <f t="shared" si="12"/>
        <v>2</v>
      </c>
      <c r="I445" s="64">
        <v>36400</v>
      </c>
      <c r="J445" s="60">
        <f t="shared" si="13"/>
        <v>2</v>
      </c>
    </row>
    <row r="446" spans="1:10">
      <c r="A446" s="27" t="s">
        <v>475</v>
      </c>
      <c r="B446" s="28">
        <v>2</v>
      </c>
      <c r="C446" s="28">
        <v>6</v>
      </c>
      <c r="D446" s="28">
        <v>1</v>
      </c>
      <c r="E446" s="28">
        <v>1</v>
      </c>
      <c r="F446" s="28">
        <v>3</v>
      </c>
      <c r="G446" s="59">
        <v>90</v>
      </c>
      <c r="H446" s="28">
        <f t="shared" si="12"/>
        <v>3</v>
      </c>
      <c r="I446" s="64">
        <v>48000</v>
      </c>
      <c r="J446" s="60">
        <f t="shared" si="13"/>
        <v>3</v>
      </c>
    </row>
    <row r="447" spans="1:10">
      <c r="A447" s="27" t="s">
        <v>476</v>
      </c>
      <c r="B447" s="28">
        <v>2</v>
      </c>
      <c r="C447" s="28">
        <v>6</v>
      </c>
      <c r="D447" s="28">
        <v>1</v>
      </c>
      <c r="E447" s="28">
        <v>2</v>
      </c>
      <c r="F447" s="28">
        <v>2</v>
      </c>
      <c r="G447" s="59">
        <v>0</v>
      </c>
      <c r="H447" s="28">
        <f t="shared" si="12"/>
        <v>1</v>
      </c>
      <c r="I447" s="64">
        <v>27000</v>
      </c>
      <c r="J447" s="60">
        <f t="shared" si="13"/>
        <v>1</v>
      </c>
    </row>
    <row r="448" spans="1:10">
      <c r="A448" s="27" t="s">
        <v>477</v>
      </c>
      <c r="B448" s="28">
        <v>1</v>
      </c>
      <c r="C448" s="28">
        <v>1</v>
      </c>
      <c r="D448" s="28">
        <v>3</v>
      </c>
      <c r="E448" s="28">
        <v>2</v>
      </c>
      <c r="F448" s="28">
        <v>1</v>
      </c>
      <c r="G448" s="59">
        <v>120</v>
      </c>
      <c r="H448" s="28">
        <f t="shared" si="12"/>
        <v>4</v>
      </c>
      <c r="I448" s="64">
        <v>48000</v>
      </c>
      <c r="J448" s="60">
        <f t="shared" si="13"/>
        <v>3</v>
      </c>
    </row>
    <row r="449" spans="1:10">
      <c r="A449" s="27" t="s">
        <v>478</v>
      </c>
      <c r="B449" s="28">
        <v>1</v>
      </c>
      <c r="C449" s="28">
        <v>6</v>
      </c>
      <c r="D449" s="28">
        <v>1</v>
      </c>
      <c r="E449" s="28">
        <v>3</v>
      </c>
      <c r="F449" s="28">
        <v>2</v>
      </c>
      <c r="G449" s="59">
        <v>120</v>
      </c>
      <c r="H449" s="28">
        <f t="shared" si="12"/>
        <v>4</v>
      </c>
      <c r="I449" s="64">
        <v>32000</v>
      </c>
      <c r="J449" s="60">
        <f t="shared" si="13"/>
        <v>2</v>
      </c>
    </row>
    <row r="450" spans="1:10">
      <c r="A450" s="27" t="s">
        <v>479</v>
      </c>
      <c r="B450" s="28">
        <v>1</v>
      </c>
      <c r="C450" s="28">
        <v>4</v>
      </c>
      <c r="D450" s="28">
        <v>4</v>
      </c>
      <c r="E450" s="28">
        <v>3</v>
      </c>
      <c r="F450" s="28">
        <v>1</v>
      </c>
      <c r="G450" s="59">
        <v>90</v>
      </c>
      <c r="H450" s="28">
        <f t="shared" si="12"/>
        <v>3</v>
      </c>
      <c r="I450" s="64">
        <v>26000</v>
      </c>
      <c r="J450" s="60">
        <f t="shared" si="13"/>
        <v>1</v>
      </c>
    </row>
    <row r="451" spans="1:10">
      <c r="A451" s="27" t="s">
        <v>480</v>
      </c>
      <c r="B451" s="28">
        <v>2</v>
      </c>
      <c r="C451" s="28">
        <v>1</v>
      </c>
      <c r="D451" s="28">
        <v>1</v>
      </c>
      <c r="E451" s="28">
        <v>3</v>
      </c>
      <c r="F451" s="28">
        <v>3</v>
      </c>
      <c r="G451" s="59">
        <v>120</v>
      </c>
      <c r="H451" s="28">
        <f t="shared" ref="H451:H514" si="14">IF(G451&lt;=30,1,IF(G451&lt;=60,2,IF(G451&lt;=90,3,IF(G451&lt;=120,4,IF(G451&lt;=150,5,IF(G451&lt;=180,6,IF(G451&lt;=210,7,8)))))))</f>
        <v>4</v>
      </c>
      <c r="I451" s="64">
        <v>51000</v>
      </c>
      <c r="J451" s="60">
        <f t="shared" ref="J451:J514" si="15">IF(I451&lt;=30000,1,IF(I451&lt;=40000,2,IF(I451&lt;=50000,3,IF(I451&lt;=60000,4,5))))</f>
        <v>4</v>
      </c>
    </row>
    <row r="452" spans="1:10">
      <c r="A452" s="27" t="s">
        <v>481</v>
      </c>
      <c r="B452" s="28">
        <v>1</v>
      </c>
      <c r="C452" s="28">
        <v>3</v>
      </c>
      <c r="D452" s="28">
        <v>1</v>
      </c>
      <c r="E452" s="28">
        <v>3</v>
      </c>
      <c r="F452" s="28">
        <v>1</v>
      </c>
      <c r="G452" s="59">
        <v>60</v>
      </c>
      <c r="H452" s="28">
        <f t="shared" si="14"/>
        <v>2</v>
      </c>
      <c r="I452" s="64">
        <v>36000</v>
      </c>
      <c r="J452" s="60">
        <f t="shared" si="15"/>
        <v>2</v>
      </c>
    </row>
    <row r="453" spans="1:10">
      <c r="A453" s="27" t="s">
        <v>482</v>
      </c>
      <c r="B453" s="28">
        <v>2</v>
      </c>
      <c r="C453" s="28">
        <v>6</v>
      </c>
      <c r="D453" s="28">
        <v>1</v>
      </c>
      <c r="E453" s="28">
        <v>1</v>
      </c>
      <c r="F453" s="28">
        <v>1</v>
      </c>
      <c r="G453" s="59">
        <v>60</v>
      </c>
      <c r="H453" s="28">
        <f t="shared" si="14"/>
        <v>2</v>
      </c>
      <c r="I453" s="64">
        <v>25000</v>
      </c>
      <c r="J453" s="60">
        <f t="shared" si="15"/>
        <v>1</v>
      </c>
    </row>
    <row r="454" spans="1:10">
      <c r="A454" s="27" t="s">
        <v>483</v>
      </c>
      <c r="B454" s="28">
        <v>1</v>
      </c>
      <c r="C454" s="28">
        <v>1</v>
      </c>
      <c r="D454" s="28">
        <v>1</v>
      </c>
      <c r="E454" s="28">
        <v>3</v>
      </c>
      <c r="F454" s="28">
        <v>2</v>
      </c>
      <c r="G454" s="59">
        <v>90</v>
      </c>
      <c r="H454" s="28">
        <f t="shared" si="14"/>
        <v>3</v>
      </c>
      <c r="I454" s="64">
        <v>36000</v>
      </c>
      <c r="J454" s="60">
        <f t="shared" si="15"/>
        <v>2</v>
      </c>
    </row>
    <row r="455" spans="1:10">
      <c r="A455" s="27" t="s">
        <v>484</v>
      </c>
      <c r="B455" s="28">
        <v>2</v>
      </c>
      <c r="C455" s="28">
        <v>3</v>
      </c>
      <c r="D455" s="28">
        <v>4</v>
      </c>
      <c r="E455" s="28">
        <v>1</v>
      </c>
      <c r="F455" s="28">
        <v>1</v>
      </c>
      <c r="G455" s="59">
        <v>90</v>
      </c>
      <c r="H455" s="28">
        <f t="shared" si="14"/>
        <v>3</v>
      </c>
      <c r="I455" s="64">
        <v>67000</v>
      </c>
      <c r="J455" s="60">
        <f t="shared" si="15"/>
        <v>5</v>
      </c>
    </row>
    <row r="456" spans="1:10">
      <c r="A456" s="27" t="s">
        <v>485</v>
      </c>
      <c r="B456" s="28">
        <v>1</v>
      </c>
      <c r="C456" s="28">
        <v>3</v>
      </c>
      <c r="D456" s="28">
        <v>4</v>
      </c>
      <c r="E456" s="28">
        <v>1</v>
      </c>
      <c r="F456" s="28">
        <v>2</v>
      </c>
      <c r="G456" s="59">
        <v>120</v>
      </c>
      <c r="H456" s="28">
        <f t="shared" si="14"/>
        <v>4</v>
      </c>
      <c r="I456" s="64">
        <v>54000</v>
      </c>
      <c r="J456" s="60">
        <f t="shared" si="15"/>
        <v>4</v>
      </c>
    </row>
    <row r="457" spans="1:10">
      <c r="A457" s="27" t="s">
        <v>486</v>
      </c>
      <c r="B457" s="28">
        <v>1</v>
      </c>
      <c r="C457" s="28">
        <v>6</v>
      </c>
      <c r="D457" s="28">
        <v>3</v>
      </c>
      <c r="E457" s="28">
        <v>1</v>
      </c>
      <c r="F457" s="28">
        <v>2</v>
      </c>
      <c r="G457" s="59">
        <v>60</v>
      </c>
      <c r="H457" s="28">
        <f t="shared" si="14"/>
        <v>2</v>
      </c>
      <c r="I457" s="64">
        <v>67000</v>
      </c>
      <c r="J457" s="60">
        <f t="shared" si="15"/>
        <v>5</v>
      </c>
    </row>
    <row r="458" spans="1:10">
      <c r="A458" s="27" t="s">
        <v>487</v>
      </c>
      <c r="B458" s="28">
        <v>1</v>
      </c>
      <c r="C458" s="28">
        <v>6</v>
      </c>
      <c r="D458" s="28">
        <v>1</v>
      </c>
      <c r="E458" s="28">
        <v>2</v>
      </c>
      <c r="F458" s="28">
        <v>3</v>
      </c>
      <c r="G458" s="59">
        <v>60</v>
      </c>
      <c r="H458" s="28">
        <f t="shared" si="14"/>
        <v>2</v>
      </c>
      <c r="I458" s="64">
        <v>54000</v>
      </c>
      <c r="J458" s="60">
        <f t="shared" si="15"/>
        <v>4</v>
      </c>
    </row>
    <row r="459" spans="1:10">
      <c r="A459" s="27" t="s">
        <v>488</v>
      </c>
      <c r="B459" s="28">
        <v>1</v>
      </c>
      <c r="C459" s="28">
        <v>1</v>
      </c>
      <c r="D459" s="28">
        <v>2</v>
      </c>
      <c r="E459" s="28">
        <v>3</v>
      </c>
      <c r="F459" s="28">
        <v>1</v>
      </c>
      <c r="G459" s="59">
        <v>60</v>
      </c>
      <c r="H459" s="28">
        <f t="shared" si="14"/>
        <v>2</v>
      </c>
      <c r="I459" s="64">
        <v>60500</v>
      </c>
      <c r="J459" s="60">
        <f t="shared" si="15"/>
        <v>5</v>
      </c>
    </row>
    <row r="460" spans="1:10">
      <c r="A460" s="27" t="s">
        <v>489</v>
      </c>
      <c r="B460" s="28">
        <v>1</v>
      </c>
      <c r="C460" s="28">
        <v>2</v>
      </c>
      <c r="D460" s="28">
        <v>2</v>
      </c>
      <c r="E460" s="28">
        <v>3</v>
      </c>
      <c r="F460" s="28">
        <v>2</v>
      </c>
      <c r="G460" s="59">
        <v>60</v>
      </c>
      <c r="H460" s="28">
        <f t="shared" si="14"/>
        <v>2</v>
      </c>
      <c r="I460" s="64">
        <v>36000</v>
      </c>
      <c r="J460" s="60">
        <f t="shared" si="15"/>
        <v>2</v>
      </c>
    </row>
    <row r="461" spans="1:10">
      <c r="A461" s="27" t="s">
        <v>490</v>
      </c>
      <c r="B461" s="28">
        <v>2</v>
      </c>
      <c r="C461" s="28">
        <v>1</v>
      </c>
      <c r="D461" s="28">
        <v>3</v>
      </c>
      <c r="E461" s="28">
        <v>3</v>
      </c>
      <c r="F461" s="28">
        <v>2</v>
      </c>
      <c r="G461" s="59">
        <v>240</v>
      </c>
      <c r="H461" s="28">
        <f t="shared" si="14"/>
        <v>8</v>
      </c>
      <c r="I461" s="64">
        <v>51320</v>
      </c>
      <c r="J461" s="60">
        <f t="shared" si="15"/>
        <v>4</v>
      </c>
    </row>
    <row r="462" spans="1:10">
      <c r="A462" s="27" t="s">
        <v>491</v>
      </c>
      <c r="B462" s="28">
        <v>1</v>
      </c>
      <c r="C462" s="28">
        <v>1</v>
      </c>
      <c r="D462" s="28">
        <v>2</v>
      </c>
      <c r="E462" s="28">
        <v>3</v>
      </c>
      <c r="F462" s="28">
        <v>2</v>
      </c>
      <c r="G462" s="59">
        <v>60</v>
      </c>
      <c r="H462" s="28">
        <f t="shared" si="14"/>
        <v>2</v>
      </c>
      <c r="I462" s="64">
        <v>28000</v>
      </c>
      <c r="J462" s="60">
        <f t="shared" si="15"/>
        <v>1</v>
      </c>
    </row>
    <row r="463" spans="1:10">
      <c r="A463" s="27" t="s">
        <v>492</v>
      </c>
      <c r="B463" s="28">
        <v>2</v>
      </c>
      <c r="C463" s="28">
        <v>2</v>
      </c>
      <c r="D463" s="28">
        <v>2</v>
      </c>
      <c r="E463" s="28">
        <v>3</v>
      </c>
      <c r="F463" s="28">
        <v>2</v>
      </c>
      <c r="G463" s="59">
        <v>120</v>
      </c>
      <c r="H463" s="28">
        <f t="shared" si="14"/>
        <v>4</v>
      </c>
      <c r="I463" s="64">
        <v>36400</v>
      </c>
      <c r="J463" s="60">
        <f t="shared" si="15"/>
        <v>2</v>
      </c>
    </row>
    <row r="464" spans="1:10">
      <c r="A464" s="27" t="s">
        <v>493</v>
      </c>
      <c r="B464" s="28">
        <v>1</v>
      </c>
      <c r="C464" s="28">
        <v>2</v>
      </c>
      <c r="D464" s="28">
        <v>2</v>
      </c>
      <c r="E464" s="28">
        <v>1</v>
      </c>
      <c r="F464" s="28">
        <v>1</v>
      </c>
      <c r="G464" s="59">
        <v>15</v>
      </c>
      <c r="H464" s="28">
        <f t="shared" si="14"/>
        <v>1</v>
      </c>
      <c r="I464" s="64">
        <v>25000</v>
      </c>
      <c r="J464" s="60">
        <f t="shared" si="15"/>
        <v>1</v>
      </c>
    </row>
    <row r="465" spans="1:10">
      <c r="A465" s="27" t="s">
        <v>494</v>
      </c>
      <c r="B465" s="28">
        <v>1</v>
      </c>
      <c r="C465" s="28">
        <v>6</v>
      </c>
      <c r="D465" s="28">
        <v>2</v>
      </c>
      <c r="E465" s="28">
        <v>1</v>
      </c>
      <c r="F465" s="28">
        <v>3</v>
      </c>
      <c r="G465" s="59">
        <v>30</v>
      </c>
      <c r="H465" s="28">
        <f t="shared" si="14"/>
        <v>1</v>
      </c>
      <c r="I465" s="64">
        <v>52000</v>
      </c>
      <c r="J465" s="60">
        <f t="shared" si="15"/>
        <v>4</v>
      </c>
    </row>
    <row r="466" spans="1:10">
      <c r="A466" s="27" t="s">
        <v>495</v>
      </c>
      <c r="B466" s="28">
        <v>2</v>
      </c>
      <c r="C466" s="28">
        <v>6</v>
      </c>
      <c r="D466" s="28">
        <v>1</v>
      </c>
      <c r="E466" s="28">
        <v>3</v>
      </c>
      <c r="F466" s="28">
        <v>3</v>
      </c>
      <c r="G466" s="59">
        <v>120</v>
      </c>
      <c r="H466" s="28">
        <f t="shared" si="14"/>
        <v>4</v>
      </c>
      <c r="I466" s="64">
        <v>60500</v>
      </c>
      <c r="J466" s="60">
        <f t="shared" si="15"/>
        <v>5</v>
      </c>
    </row>
    <row r="467" spans="1:10">
      <c r="A467" s="27" t="s">
        <v>496</v>
      </c>
      <c r="B467" s="28">
        <v>2</v>
      </c>
      <c r="C467" s="28">
        <v>3</v>
      </c>
      <c r="D467" s="28">
        <v>2</v>
      </c>
      <c r="E467" s="28">
        <v>3</v>
      </c>
      <c r="F467" s="28">
        <v>1</v>
      </c>
      <c r="G467" s="59">
        <v>90</v>
      </c>
      <c r="H467" s="28">
        <f t="shared" si="14"/>
        <v>3</v>
      </c>
      <c r="I467" s="64">
        <v>32000</v>
      </c>
      <c r="J467" s="60">
        <f t="shared" si="15"/>
        <v>2</v>
      </c>
    </row>
    <row r="468" spans="1:10">
      <c r="A468" s="27" t="s">
        <v>497</v>
      </c>
      <c r="B468" s="28">
        <v>2</v>
      </c>
      <c r="C468" s="28">
        <v>1</v>
      </c>
      <c r="D468" s="28">
        <v>1</v>
      </c>
      <c r="E468" s="28">
        <v>3</v>
      </c>
      <c r="F468" s="28">
        <v>2</v>
      </c>
      <c r="G468" s="59">
        <v>30</v>
      </c>
      <c r="H468" s="28">
        <f t="shared" si="14"/>
        <v>1</v>
      </c>
      <c r="I468" s="64">
        <v>38000</v>
      </c>
      <c r="J468" s="60">
        <f t="shared" si="15"/>
        <v>2</v>
      </c>
    </row>
    <row r="469" spans="1:10">
      <c r="A469" s="27" t="s">
        <v>498</v>
      </c>
      <c r="B469" s="28">
        <v>2</v>
      </c>
      <c r="C469" s="28">
        <v>2</v>
      </c>
      <c r="D469" s="28">
        <v>1</v>
      </c>
      <c r="E469" s="28">
        <v>1</v>
      </c>
      <c r="F469" s="28">
        <v>1</v>
      </c>
      <c r="G469" s="59">
        <v>60</v>
      </c>
      <c r="H469" s="28">
        <f t="shared" si="14"/>
        <v>2</v>
      </c>
      <c r="I469" s="64">
        <v>54000</v>
      </c>
      <c r="J469" s="60">
        <f t="shared" si="15"/>
        <v>4</v>
      </c>
    </row>
    <row r="470" spans="1:10">
      <c r="A470" s="27" t="s">
        <v>499</v>
      </c>
      <c r="B470" s="28">
        <v>2</v>
      </c>
      <c r="C470" s="28">
        <v>6</v>
      </c>
      <c r="D470" s="28">
        <v>1</v>
      </c>
      <c r="E470" s="28">
        <v>3</v>
      </c>
      <c r="F470" s="28">
        <v>2</v>
      </c>
      <c r="G470" s="59">
        <v>30</v>
      </c>
      <c r="H470" s="28">
        <f t="shared" si="14"/>
        <v>1</v>
      </c>
      <c r="I470" s="64">
        <v>26000</v>
      </c>
      <c r="J470" s="60">
        <f t="shared" si="15"/>
        <v>1</v>
      </c>
    </row>
    <row r="471" spans="1:10">
      <c r="A471" s="27" t="s">
        <v>500</v>
      </c>
      <c r="B471" s="28">
        <v>2</v>
      </c>
      <c r="C471" s="28">
        <v>3</v>
      </c>
      <c r="D471" s="28">
        <v>3</v>
      </c>
      <c r="E471" s="28">
        <v>3</v>
      </c>
      <c r="F471" s="28">
        <v>3</v>
      </c>
      <c r="G471" s="59">
        <v>0</v>
      </c>
      <c r="H471" s="28">
        <f t="shared" si="14"/>
        <v>1</v>
      </c>
      <c r="I471" s="64">
        <v>36000</v>
      </c>
      <c r="J471" s="60">
        <f t="shared" si="15"/>
        <v>2</v>
      </c>
    </row>
    <row r="472" spans="1:10">
      <c r="A472" s="27" t="s">
        <v>501</v>
      </c>
      <c r="B472" s="28">
        <v>2</v>
      </c>
      <c r="C472" s="28">
        <v>4</v>
      </c>
      <c r="D472" s="28">
        <v>3</v>
      </c>
      <c r="E472" s="28">
        <v>3</v>
      </c>
      <c r="F472" s="28">
        <v>3</v>
      </c>
      <c r="G472" s="59">
        <v>120</v>
      </c>
      <c r="H472" s="28">
        <f t="shared" si="14"/>
        <v>4</v>
      </c>
      <c r="I472" s="64">
        <v>40400</v>
      </c>
      <c r="J472" s="60">
        <f t="shared" si="15"/>
        <v>3</v>
      </c>
    </row>
    <row r="473" spans="1:10">
      <c r="A473" s="27" t="s">
        <v>502</v>
      </c>
      <c r="B473" s="28">
        <v>2</v>
      </c>
      <c r="C473" s="28">
        <v>6</v>
      </c>
      <c r="D473" s="28">
        <v>3</v>
      </c>
      <c r="E473" s="28">
        <v>1</v>
      </c>
      <c r="F473" s="28">
        <v>3</v>
      </c>
      <c r="G473" s="59">
        <v>90</v>
      </c>
      <c r="H473" s="28">
        <f t="shared" si="14"/>
        <v>3</v>
      </c>
      <c r="I473" s="64">
        <v>61500</v>
      </c>
      <c r="J473" s="60">
        <f t="shared" si="15"/>
        <v>5</v>
      </c>
    </row>
    <row r="474" spans="1:10">
      <c r="A474" s="27" t="s">
        <v>503</v>
      </c>
      <c r="B474" s="28">
        <v>1</v>
      </c>
      <c r="C474" s="28">
        <v>6</v>
      </c>
      <c r="D474" s="28">
        <v>3</v>
      </c>
      <c r="E474" s="28">
        <v>2</v>
      </c>
      <c r="F474" s="28">
        <v>3</v>
      </c>
      <c r="G474" s="59">
        <v>70</v>
      </c>
      <c r="H474" s="28">
        <f t="shared" si="14"/>
        <v>3</v>
      </c>
      <c r="I474" s="64">
        <v>32900</v>
      </c>
      <c r="J474" s="60">
        <f t="shared" si="15"/>
        <v>2</v>
      </c>
    </row>
    <row r="475" spans="1:10">
      <c r="A475" s="27" t="s">
        <v>504</v>
      </c>
      <c r="B475" s="28">
        <v>2</v>
      </c>
      <c r="C475" s="28">
        <v>1</v>
      </c>
      <c r="D475" s="28">
        <v>3</v>
      </c>
      <c r="E475" s="28">
        <v>1</v>
      </c>
      <c r="F475" s="28">
        <v>2</v>
      </c>
      <c r="G475" s="59">
        <v>0</v>
      </c>
      <c r="H475" s="28">
        <f t="shared" si="14"/>
        <v>1</v>
      </c>
      <c r="I475" s="64">
        <v>54000</v>
      </c>
      <c r="J475" s="60">
        <f t="shared" si="15"/>
        <v>4</v>
      </c>
    </row>
    <row r="476" spans="1:10">
      <c r="A476" s="27" t="s">
        <v>505</v>
      </c>
      <c r="B476" s="28">
        <v>2</v>
      </c>
      <c r="C476" s="28">
        <v>3</v>
      </c>
      <c r="D476" s="28">
        <v>3</v>
      </c>
      <c r="E476" s="28">
        <v>1</v>
      </c>
      <c r="F476" s="28">
        <v>2</v>
      </c>
      <c r="G476" s="59">
        <v>120</v>
      </c>
      <c r="H476" s="28">
        <f t="shared" si="14"/>
        <v>4</v>
      </c>
      <c r="I476" s="64">
        <v>36000</v>
      </c>
      <c r="J476" s="60">
        <f t="shared" si="15"/>
        <v>2</v>
      </c>
    </row>
    <row r="477" spans="1:10">
      <c r="A477" s="27" t="s">
        <v>506</v>
      </c>
      <c r="B477" s="28">
        <v>2</v>
      </c>
      <c r="C477" s="28">
        <v>3</v>
      </c>
      <c r="D477" s="28">
        <v>1</v>
      </c>
      <c r="E477" s="28">
        <v>2</v>
      </c>
      <c r="F477" s="28">
        <v>2</v>
      </c>
      <c r="G477" s="59">
        <v>60</v>
      </c>
      <c r="H477" s="28">
        <f t="shared" si="14"/>
        <v>2</v>
      </c>
      <c r="I477" s="64">
        <v>60500</v>
      </c>
      <c r="J477" s="60">
        <f t="shared" si="15"/>
        <v>5</v>
      </c>
    </row>
    <row r="478" spans="1:10">
      <c r="A478" s="27" t="s">
        <v>507</v>
      </c>
      <c r="B478" s="28">
        <v>1</v>
      </c>
      <c r="C478" s="28">
        <v>3</v>
      </c>
      <c r="D478" s="28">
        <v>1</v>
      </c>
      <c r="E478" s="28">
        <v>2</v>
      </c>
      <c r="F478" s="28">
        <v>2</v>
      </c>
      <c r="G478" s="59">
        <v>100</v>
      </c>
      <c r="H478" s="28">
        <f t="shared" si="14"/>
        <v>4</v>
      </c>
      <c r="I478" s="64">
        <v>54000</v>
      </c>
      <c r="J478" s="60">
        <f t="shared" si="15"/>
        <v>4</v>
      </c>
    </row>
    <row r="479" spans="1:10">
      <c r="A479" s="27" t="s">
        <v>508</v>
      </c>
      <c r="B479" s="28">
        <v>2</v>
      </c>
      <c r="C479" s="28">
        <v>2</v>
      </c>
      <c r="D479" s="28">
        <v>2</v>
      </c>
      <c r="E479" s="28">
        <v>1</v>
      </c>
      <c r="F479" s="28">
        <v>1</v>
      </c>
      <c r="G479" s="59">
        <v>105</v>
      </c>
      <c r="H479" s="28">
        <f t="shared" si="14"/>
        <v>4</v>
      </c>
      <c r="I479" s="64">
        <v>26400</v>
      </c>
      <c r="J479" s="60">
        <f t="shared" si="15"/>
        <v>1</v>
      </c>
    </row>
    <row r="480" spans="1:10">
      <c r="A480" s="27" t="s">
        <v>509</v>
      </c>
      <c r="B480" s="28">
        <v>1</v>
      </c>
      <c r="C480" s="28">
        <v>6</v>
      </c>
      <c r="D480" s="28">
        <v>1</v>
      </c>
      <c r="E480" s="28">
        <v>3</v>
      </c>
      <c r="F480" s="28">
        <v>1</v>
      </c>
      <c r="G480" s="59">
        <v>105</v>
      </c>
      <c r="H480" s="28">
        <f t="shared" si="14"/>
        <v>4</v>
      </c>
      <c r="I480" s="64">
        <v>28500</v>
      </c>
      <c r="J480" s="60">
        <f t="shared" si="15"/>
        <v>1</v>
      </c>
    </row>
    <row r="481" spans="1:10">
      <c r="A481" s="27" t="s">
        <v>510</v>
      </c>
      <c r="B481" s="28">
        <v>2</v>
      </c>
      <c r="C481" s="28">
        <v>3</v>
      </c>
      <c r="D481" s="28">
        <v>1</v>
      </c>
      <c r="E481" s="28">
        <v>1</v>
      </c>
      <c r="F481" s="28">
        <v>1</v>
      </c>
      <c r="G481" s="59">
        <v>60</v>
      </c>
      <c r="H481" s="28">
        <f t="shared" si="14"/>
        <v>2</v>
      </c>
      <c r="I481" s="64">
        <v>54000</v>
      </c>
      <c r="J481" s="60">
        <f t="shared" si="15"/>
        <v>4</v>
      </c>
    </row>
    <row r="482" spans="1:10">
      <c r="A482" s="27" t="s">
        <v>511</v>
      </c>
      <c r="B482" s="28">
        <v>1</v>
      </c>
      <c r="C482" s="28">
        <v>1</v>
      </c>
      <c r="D482" s="28">
        <v>2</v>
      </c>
      <c r="E482" s="28">
        <v>3</v>
      </c>
      <c r="F482" s="28">
        <v>3</v>
      </c>
      <c r="G482" s="59">
        <v>105</v>
      </c>
      <c r="H482" s="28">
        <f t="shared" si="14"/>
        <v>4</v>
      </c>
      <c r="I482" s="64">
        <v>28000</v>
      </c>
      <c r="J482" s="60">
        <f t="shared" si="15"/>
        <v>1</v>
      </c>
    </row>
    <row r="483" spans="1:10">
      <c r="A483" s="27" t="s">
        <v>512</v>
      </c>
      <c r="B483" s="28">
        <v>2</v>
      </c>
      <c r="C483" s="28">
        <v>3</v>
      </c>
      <c r="D483" s="28">
        <v>1</v>
      </c>
      <c r="E483" s="28">
        <v>3</v>
      </c>
      <c r="F483" s="28">
        <v>2</v>
      </c>
      <c r="G483" s="59">
        <v>60</v>
      </c>
      <c r="H483" s="28">
        <f t="shared" si="14"/>
        <v>2</v>
      </c>
      <c r="I483" s="64">
        <v>26000</v>
      </c>
      <c r="J483" s="60">
        <f t="shared" si="15"/>
        <v>1</v>
      </c>
    </row>
    <row r="484" spans="1:10">
      <c r="A484" s="27" t="s">
        <v>513</v>
      </c>
      <c r="B484" s="28">
        <v>2</v>
      </c>
      <c r="C484" s="28">
        <v>4</v>
      </c>
      <c r="D484" s="28">
        <v>1</v>
      </c>
      <c r="E484" s="28">
        <v>2</v>
      </c>
      <c r="F484" s="28">
        <v>1</v>
      </c>
      <c r="G484" s="59">
        <v>105</v>
      </c>
      <c r="H484" s="28">
        <f t="shared" si="14"/>
        <v>4</v>
      </c>
      <c r="I484" s="64">
        <v>50500</v>
      </c>
      <c r="J484" s="60">
        <f t="shared" si="15"/>
        <v>4</v>
      </c>
    </row>
    <row r="485" spans="1:10">
      <c r="A485" s="27" t="s">
        <v>514</v>
      </c>
      <c r="B485" s="28">
        <v>2</v>
      </c>
      <c r="C485" s="28">
        <v>6</v>
      </c>
      <c r="D485" s="28">
        <v>1</v>
      </c>
      <c r="E485" s="28">
        <v>3</v>
      </c>
      <c r="F485" s="28">
        <v>1</v>
      </c>
      <c r="G485" s="59">
        <v>260</v>
      </c>
      <c r="H485" s="28">
        <f t="shared" si="14"/>
        <v>8</v>
      </c>
      <c r="I485" s="64">
        <v>26400</v>
      </c>
      <c r="J485" s="60">
        <f t="shared" si="15"/>
        <v>1</v>
      </c>
    </row>
    <row r="486" spans="1:10">
      <c r="A486" s="27" t="s">
        <v>515</v>
      </c>
      <c r="B486" s="28">
        <v>1</v>
      </c>
      <c r="C486" s="28">
        <v>3</v>
      </c>
      <c r="D486" s="28">
        <v>2</v>
      </c>
      <c r="E486" s="28">
        <v>1</v>
      </c>
      <c r="F486" s="28">
        <v>1</v>
      </c>
      <c r="G486" s="59">
        <v>60</v>
      </c>
      <c r="H486" s="28">
        <f t="shared" si="14"/>
        <v>2</v>
      </c>
      <c r="I486" s="64">
        <v>36400</v>
      </c>
      <c r="J486" s="60">
        <f t="shared" si="15"/>
        <v>2</v>
      </c>
    </row>
    <row r="487" spans="1:10">
      <c r="A487" s="27" t="s">
        <v>516</v>
      </c>
      <c r="B487" s="28">
        <v>2</v>
      </c>
      <c r="C487" s="28">
        <v>2</v>
      </c>
      <c r="D487" s="28">
        <v>3</v>
      </c>
      <c r="E487" s="28">
        <v>1</v>
      </c>
      <c r="F487" s="28">
        <v>2</v>
      </c>
      <c r="G487" s="59">
        <v>126</v>
      </c>
      <c r="H487" s="28">
        <f t="shared" si="14"/>
        <v>5</v>
      </c>
      <c r="I487" s="64">
        <v>26000</v>
      </c>
      <c r="J487" s="60">
        <f t="shared" si="15"/>
        <v>1</v>
      </c>
    </row>
    <row r="488" spans="1:10">
      <c r="A488" s="27" t="s">
        <v>517</v>
      </c>
      <c r="B488" s="28">
        <v>1</v>
      </c>
      <c r="C488" s="28">
        <v>1</v>
      </c>
      <c r="D488" s="28">
        <v>4</v>
      </c>
      <c r="E488" s="28">
        <v>3</v>
      </c>
      <c r="F488" s="28">
        <v>1</v>
      </c>
      <c r="G488" s="59">
        <v>30</v>
      </c>
      <c r="H488" s="28">
        <f t="shared" si="14"/>
        <v>1</v>
      </c>
      <c r="I488" s="64">
        <v>41000</v>
      </c>
      <c r="J488" s="60">
        <f t="shared" si="15"/>
        <v>3</v>
      </c>
    </row>
    <row r="489" spans="1:10">
      <c r="A489" s="27" t="s">
        <v>518</v>
      </c>
      <c r="B489" s="28">
        <v>1</v>
      </c>
      <c r="C489" s="28">
        <v>2</v>
      </c>
      <c r="D489" s="28">
        <v>1</v>
      </c>
      <c r="E489" s="28">
        <v>3</v>
      </c>
      <c r="F489" s="28">
        <v>1</v>
      </c>
      <c r="G489" s="59">
        <v>60</v>
      </c>
      <c r="H489" s="28">
        <f t="shared" si="14"/>
        <v>2</v>
      </c>
      <c r="I489" s="64">
        <v>28500</v>
      </c>
      <c r="J489" s="60">
        <f t="shared" si="15"/>
        <v>1</v>
      </c>
    </row>
    <row r="490" spans="1:10">
      <c r="A490" s="27" t="s">
        <v>519</v>
      </c>
      <c r="B490" s="28">
        <v>1</v>
      </c>
      <c r="C490" s="28">
        <v>6</v>
      </c>
      <c r="D490" s="28">
        <v>1</v>
      </c>
      <c r="E490" s="28">
        <v>1</v>
      </c>
      <c r="F490" s="28">
        <v>1</v>
      </c>
      <c r="G490" s="59">
        <v>30</v>
      </c>
      <c r="H490" s="28">
        <f t="shared" si="14"/>
        <v>1</v>
      </c>
      <c r="I490" s="64">
        <v>28500</v>
      </c>
      <c r="J490" s="60">
        <f t="shared" si="15"/>
        <v>1</v>
      </c>
    </row>
    <row r="491" spans="1:10">
      <c r="A491" s="27" t="s">
        <v>520</v>
      </c>
      <c r="B491" s="28">
        <v>2</v>
      </c>
      <c r="C491" s="28">
        <v>2</v>
      </c>
      <c r="D491" s="28">
        <v>2</v>
      </c>
      <c r="E491" s="28">
        <v>2</v>
      </c>
      <c r="F491" s="28">
        <v>3</v>
      </c>
      <c r="G491" s="59">
        <v>126</v>
      </c>
      <c r="H491" s="28">
        <f t="shared" si="14"/>
        <v>5</v>
      </c>
      <c r="I491" s="64">
        <v>26400</v>
      </c>
      <c r="J491" s="60">
        <f t="shared" si="15"/>
        <v>1</v>
      </c>
    </row>
    <row r="492" spans="1:10">
      <c r="A492" s="27" t="s">
        <v>521</v>
      </c>
      <c r="B492" s="28">
        <v>2</v>
      </c>
      <c r="C492" s="28">
        <v>1</v>
      </c>
      <c r="D492" s="28">
        <v>1</v>
      </c>
      <c r="E492" s="28">
        <v>2</v>
      </c>
      <c r="F492" s="28">
        <v>2</v>
      </c>
      <c r="G492" s="59">
        <v>0</v>
      </c>
      <c r="H492" s="28">
        <f t="shared" si="14"/>
        <v>1</v>
      </c>
      <c r="I492" s="64">
        <v>26000</v>
      </c>
      <c r="J492" s="60">
        <f t="shared" si="15"/>
        <v>1</v>
      </c>
    </row>
    <row r="493" spans="1:10">
      <c r="A493" s="27" t="s">
        <v>522</v>
      </c>
      <c r="B493" s="28">
        <v>1</v>
      </c>
      <c r="C493" s="28">
        <v>1</v>
      </c>
      <c r="D493" s="28">
        <v>2</v>
      </c>
      <c r="E493" s="28">
        <v>1</v>
      </c>
      <c r="F493" s="28">
        <v>1</v>
      </c>
      <c r="G493" s="59">
        <v>60</v>
      </c>
      <c r="H493" s="28">
        <f t="shared" si="14"/>
        <v>2</v>
      </c>
      <c r="I493" s="64">
        <v>26000</v>
      </c>
      <c r="J493" s="60">
        <f t="shared" si="15"/>
        <v>1</v>
      </c>
    </row>
    <row r="494" spans="1:10">
      <c r="A494" s="27" t="s">
        <v>523</v>
      </c>
      <c r="B494" s="28">
        <v>1</v>
      </c>
      <c r="C494" s="28">
        <v>1</v>
      </c>
      <c r="D494" s="28">
        <v>1</v>
      </c>
      <c r="E494" s="28">
        <v>3</v>
      </c>
      <c r="F494" s="28">
        <v>1</v>
      </c>
      <c r="G494" s="59">
        <v>60</v>
      </c>
      <c r="H494" s="28">
        <f t="shared" si="14"/>
        <v>2</v>
      </c>
      <c r="I494" s="64">
        <v>48000</v>
      </c>
      <c r="J494" s="60">
        <f t="shared" si="15"/>
        <v>3</v>
      </c>
    </row>
    <row r="495" spans="1:10">
      <c r="A495" s="27" t="s">
        <v>524</v>
      </c>
      <c r="B495" s="28">
        <v>1</v>
      </c>
      <c r="C495" s="28">
        <v>2</v>
      </c>
      <c r="D495" s="28">
        <v>1</v>
      </c>
      <c r="E495" s="28">
        <v>3</v>
      </c>
      <c r="F495" s="28">
        <v>3</v>
      </c>
      <c r="G495" s="59">
        <v>30</v>
      </c>
      <c r="H495" s="28">
        <f t="shared" si="14"/>
        <v>1</v>
      </c>
      <c r="I495" s="64">
        <v>30000</v>
      </c>
      <c r="J495" s="60">
        <f t="shared" si="15"/>
        <v>1</v>
      </c>
    </row>
    <row r="496" spans="1:10">
      <c r="A496" s="27" t="s">
        <v>525</v>
      </c>
      <c r="B496" s="28">
        <v>2</v>
      </c>
      <c r="C496" s="28">
        <v>1</v>
      </c>
      <c r="D496" s="28">
        <v>3</v>
      </c>
      <c r="E496" s="28">
        <v>1</v>
      </c>
      <c r="F496" s="28">
        <v>3</v>
      </c>
      <c r="G496" s="59">
        <v>60</v>
      </c>
      <c r="H496" s="28">
        <f t="shared" si="14"/>
        <v>2</v>
      </c>
      <c r="I496" s="64">
        <v>28000</v>
      </c>
      <c r="J496" s="60">
        <f t="shared" si="15"/>
        <v>1</v>
      </c>
    </row>
    <row r="497" spans="1:10">
      <c r="A497" s="27" t="s">
        <v>526</v>
      </c>
      <c r="B497" s="28">
        <v>2</v>
      </c>
      <c r="C497" s="28">
        <v>3</v>
      </c>
      <c r="D497" s="28">
        <v>3</v>
      </c>
      <c r="E497" s="28">
        <v>3</v>
      </c>
      <c r="F497" s="28">
        <v>3</v>
      </c>
      <c r="G497" s="59">
        <v>120</v>
      </c>
      <c r="H497" s="28">
        <f t="shared" si="14"/>
        <v>4</v>
      </c>
      <c r="I497" s="64">
        <v>54000</v>
      </c>
      <c r="J497" s="60">
        <f t="shared" si="15"/>
        <v>4</v>
      </c>
    </row>
    <row r="498" spans="1:10">
      <c r="A498" s="27" t="s">
        <v>527</v>
      </c>
      <c r="B498" s="28">
        <v>1</v>
      </c>
      <c r="C498" s="28">
        <v>4</v>
      </c>
      <c r="D498" s="28">
        <v>1</v>
      </c>
      <c r="E498" s="28">
        <v>1</v>
      </c>
      <c r="F498" s="28">
        <v>2</v>
      </c>
      <c r="G498" s="59">
        <v>90</v>
      </c>
      <c r="H498" s="28">
        <f t="shared" si="14"/>
        <v>3</v>
      </c>
      <c r="I498" s="64">
        <v>36400</v>
      </c>
      <c r="J498" s="60">
        <f t="shared" si="15"/>
        <v>2</v>
      </c>
    </row>
    <row r="499" spans="1:10">
      <c r="A499" s="27" t="s">
        <v>528</v>
      </c>
      <c r="B499" s="28">
        <v>2</v>
      </c>
      <c r="C499" s="28">
        <v>3</v>
      </c>
      <c r="D499" s="28">
        <v>2</v>
      </c>
      <c r="E499" s="28">
        <v>1</v>
      </c>
      <c r="F499" s="28">
        <v>1</v>
      </c>
      <c r="G499" s="59">
        <v>105</v>
      </c>
      <c r="H499" s="28">
        <f t="shared" si="14"/>
        <v>4</v>
      </c>
      <c r="I499" s="64">
        <v>41000</v>
      </c>
      <c r="J499" s="60">
        <f t="shared" si="15"/>
        <v>3</v>
      </c>
    </row>
    <row r="500" spans="1:10">
      <c r="A500" s="27" t="s">
        <v>529</v>
      </c>
      <c r="B500" s="28">
        <v>1</v>
      </c>
      <c r="C500" s="28">
        <v>3</v>
      </c>
      <c r="D500" s="28">
        <v>2</v>
      </c>
      <c r="E500" s="28">
        <v>2</v>
      </c>
      <c r="F500" s="28">
        <v>3</v>
      </c>
      <c r="G500" s="59">
        <v>30</v>
      </c>
      <c r="H500" s="28">
        <f t="shared" si="14"/>
        <v>1</v>
      </c>
      <c r="I500" s="64">
        <v>25000</v>
      </c>
      <c r="J500" s="60">
        <f t="shared" si="15"/>
        <v>1</v>
      </c>
    </row>
    <row r="501" spans="1:10">
      <c r="A501" s="27" t="s">
        <v>530</v>
      </c>
      <c r="B501" s="28">
        <v>1</v>
      </c>
      <c r="C501" s="28">
        <v>1</v>
      </c>
      <c r="D501" s="28">
        <v>1</v>
      </c>
      <c r="E501" s="28">
        <v>1</v>
      </c>
      <c r="F501" s="28">
        <v>1</v>
      </c>
      <c r="G501" s="59">
        <v>105</v>
      </c>
      <c r="H501" s="28">
        <f t="shared" si="14"/>
        <v>4</v>
      </c>
      <c r="I501" s="64">
        <v>38000</v>
      </c>
      <c r="J501" s="60">
        <f t="shared" si="15"/>
        <v>2</v>
      </c>
    </row>
    <row r="502" spans="1:10">
      <c r="A502" s="27" t="s">
        <v>531</v>
      </c>
      <c r="B502" s="28">
        <v>1</v>
      </c>
      <c r="C502" s="28">
        <v>6</v>
      </c>
      <c r="D502" s="28">
        <v>2</v>
      </c>
      <c r="E502" s="28">
        <v>1</v>
      </c>
      <c r="F502" s="28">
        <v>1</v>
      </c>
      <c r="G502" s="59">
        <v>120</v>
      </c>
      <c r="H502" s="28">
        <f t="shared" si="14"/>
        <v>4</v>
      </c>
      <c r="I502" s="64">
        <v>45000</v>
      </c>
      <c r="J502" s="60">
        <f t="shared" si="15"/>
        <v>3</v>
      </c>
    </row>
    <row r="503" spans="1:10">
      <c r="A503" s="27" t="s">
        <v>532</v>
      </c>
      <c r="B503" s="28">
        <v>2</v>
      </c>
      <c r="C503" s="28">
        <v>6</v>
      </c>
      <c r="D503" s="28">
        <v>3</v>
      </c>
      <c r="E503" s="28">
        <v>3</v>
      </c>
      <c r="F503" s="28">
        <v>3</v>
      </c>
      <c r="G503" s="59">
        <v>10</v>
      </c>
      <c r="H503" s="28">
        <f t="shared" si="14"/>
        <v>1</v>
      </c>
      <c r="I503" s="64">
        <v>26000</v>
      </c>
      <c r="J503" s="60">
        <f t="shared" si="15"/>
        <v>1</v>
      </c>
    </row>
    <row r="504" spans="1:10">
      <c r="A504" s="27" t="s">
        <v>533</v>
      </c>
      <c r="B504" s="28">
        <v>1</v>
      </c>
      <c r="C504" s="28">
        <v>2</v>
      </c>
      <c r="D504" s="28">
        <v>1</v>
      </c>
      <c r="E504" s="28">
        <v>2</v>
      </c>
      <c r="F504" s="28">
        <v>2</v>
      </c>
      <c r="G504" s="59">
        <v>120</v>
      </c>
      <c r="H504" s="28">
        <f t="shared" si="14"/>
        <v>4</v>
      </c>
      <c r="I504" s="64">
        <v>26000</v>
      </c>
      <c r="J504" s="60">
        <f t="shared" si="15"/>
        <v>1</v>
      </c>
    </row>
    <row r="505" spans="1:10">
      <c r="A505" s="27" t="s">
        <v>534</v>
      </c>
      <c r="B505" s="28">
        <v>2</v>
      </c>
      <c r="C505" s="28">
        <v>5</v>
      </c>
      <c r="D505" s="28">
        <v>3</v>
      </c>
      <c r="E505" s="28">
        <v>1</v>
      </c>
      <c r="F505" s="28">
        <v>2</v>
      </c>
      <c r="G505" s="59">
        <v>60</v>
      </c>
      <c r="H505" s="28">
        <f t="shared" si="14"/>
        <v>2</v>
      </c>
      <c r="I505" s="64">
        <v>32900</v>
      </c>
      <c r="J505" s="60">
        <f t="shared" si="15"/>
        <v>2</v>
      </c>
    </row>
    <row r="506" spans="1:10">
      <c r="A506" s="27" t="s">
        <v>535</v>
      </c>
      <c r="B506" s="28">
        <v>2</v>
      </c>
      <c r="C506" s="28">
        <v>1</v>
      </c>
      <c r="D506" s="28">
        <v>3</v>
      </c>
      <c r="E506" s="28">
        <v>1</v>
      </c>
      <c r="F506" s="28">
        <v>1</v>
      </c>
      <c r="G506" s="59">
        <v>30</v>
      </c>
      <c r="H506" s="28">
        <f t="shared" si="14"/>
        <v>1</v>
      </c>
      <c r="I506" s="64">
        <v>32000</v>
      </c>
      <c r="J506" s="60">
        <f t="shared" si="15"/>
        <v>2</v>
      </c>
    </row>
    <row r="507" spans="1:10">
      <c r="A507" s="27" t="s">
        <v>536</v>
      </c>
      <c r="B507" s="28">
        <v>1</v>
      </c>
      <c r="C507" s="28">
        <v>6</v>
      </c>
      <c r="D507" s="28">
        <v>1</v>
      </c>
      <c r="E507" s="28">
        <v>3</v>
      </c>
      <c r="F507" s="28">
        <v>2</v>
      </c>
      <c r="G507" s="59">
        <v>260</v>
      </c>
      <c r="H507" s="28">
        <f t="shared" si="14"/>
        <v>8</v>
      </c>
      <c r="I507" s="64">
        <v>35600</v>
      </c>
      <c r="J507" s="60">
        <f t="shared" si="15"/>
        <v>2</v>
      </c>
    </row>
    <row r="508" spans="1:10">
      <c r="A508" s="27" t="s">
        <v>537</v>
      </c>
      <c r="B508" s="28">
        <v>1</v>
      </c>
      <c r="C508" s="28">
        <v>6</v>
      </c>
      <c r="D508" s="28">
        <v>2</v>
      </c>
      <c r="E508" s="28">
        <v>1</v>
      </c>
      <c r="F508" s="28">
        <v>2</v>
      </c>
      <c r="G508" s="59">
        <v>60</v>
      </c>
      <c r="H508" s="28">
        <f t="shared" si="14"/>
        <v>2</v>
      </c>
      <c r="I508" s="64">
        <v>67000</v>
      </c>
      <c r="J508" s="60">
        <f t="shared" si="15"/>
        <v>5</v>
      </c>
    </row>
    <row r="509" spans="1:10">
      <c r="A509" s="27" t="s">
        <v>538</v>
      </c>
      <c r="B509" s="28">
        <v>2</v>
      </c>
      <c r="C509" s="28">
        <v>3</v>
      </c>
      <c r="D509" s="28">
        <v>3</v>
      </c>
      <c r="E509" s="28">
        <v>2</v>
      </c>
      <c r="F509" s="28">
        <v>3</v>
      </c>
      <c r="G509" s="59">
        <v>30</v>
      </c>
      <c r="H509" s="28">
        <f t="shared" si="14"/>
        <v>1</v>
      </c>
      <c r="I509" s="64">
        <v>38000</v>
      </c>
      <c r="J509" s="60">
        <f t="shared" si="15"/>
        <v>2</v>
      </c>
    </row>
    <row r="510" spans="1:10">
      <c r="A510" s="27" t="s">
        <v>539</v>
      </c>
      <c r="B510" s="28">
        <v>1</v>
      </c>
      <c r="C510" s="28">
        <v>1</v>
      </c>
      <c r="D510" s="28">
        <v>1</v>
      </c>
      <c r="E510" s="28">
        <v>3</v>
      </c>
      <c r="F510" s="28">
        <v>2</v>
      </c>
      <c r="G510" s="59">
        <v>90</v>
      </c>
      <c r="H510" s="28">
        <f t="shared" si="14"/>
        <v>3</v>
      </c>
      <c r="I510" s="64">
        <v>38000</v>
      </c>
      <c r="J510" s="60">
        <f t="shared" si="15"/>
        <v>2</v>
      </c>
    </row>
    <row r="511" spans="1:10">
      <c r="A511" s="27" t="s">
        <v>540</v>
      </c>
      <c r="B511" s="28">
        <v>1</v>
      </c>
      <c r="C511" s="28">
        <v>3</v>
      </c>
      <c r="D511" s="28">
        <v>1</v>
      </c>
      <c r="E511" s="28">
        <v>2</v>
      </c>
      <c r="F511" s="28">
        <v>2</v>
      </c>
      <c r="G511" s="59">
        <v>120</v>
      </c>
      <c r="H511" s="28">
        <f t="shared" si="14"/>
        <v>4</v>
      </c>
      <c r="I511" s="64">
        <v>40000</v>
      </c>
      <c r="J511" s="60">
        <f t="shared" si="15"/>
        <v>2</v>
      </c>
    </row>
    <row r="512" spans="1:10">
      <c r="A512" s="27" t="s">
        <v>541</v>
      </c>
      <c r="B512" s="28">
        <v>2</v>
      </c>
      <c r="C512" s="28">
        <v>6</v>
      </c>
      <c r="D512" s="28">
        <v>1</v>
      </c>
      <c r="E512" s="28">
        <v>3</v>
      </c>
      <c r="F512" s="28">
        <v>1</v>
      </c>
      <c r="G512" s="59">
        <v>120</v>
      </c>
      <c r="H512" s="28">
        <f t="shared" si="14"/>
        <v>4</v>
      </c>
      <c r="I512" s="64">
        <v>32900</v>
      </c>
      <c r="J512" s="60">
        <f t="shared" si="15"/>
        <v>2</v>
      </c>
    </row>
    <row r="513" spans="1:10">
      <c r="A513" s="27" t="s">
        <v>542</v>
      </c>
      <c r="B513" s="28">
        <v>2</v>
      </c>
      <c r="C513" s="28">
        <v>2</v>
      </c>
      <c r="D513" s="28">
        <v>2</v>
      </c>
      <c r="E513" s="28">
        <v>2</v>
      </c>
      <c r="F513" s="28">
        <v>3</v>
      </c>
      <c r="G513" s="59">
        <v>120</v>
      </c>
      <c r="H513" s="28">
        <f t="shared" si="14"/>
        <v>4</v>
      </c>
      <c r="I513" s="64">
        <v>51000</v>
      </c>
      <c r="J513" s="60">
        <f t="shared" si="15"/>
        <v>4</v>
      </c>
    </row>
    <row r="514" spans="1:10">
      <c r="A514" s="27" t="s">
        <v>543</v>
      </c>
      <c r="B514" s="28">
        <v>2</v>
      </c>
      <c r="C514" s="28">
        <v>6</v>
      </c>
      <c r="D514" s="28">
        <v>2</v>
      </c>
      <c r="E514" s="28">
        <v>2</v>
      </c>
      <c r="F514" s="28">
        <v>2</v>
      </c>
      <c r="G514" s="59">
        <v>60</v>
      </c>
      <c r="H514" s="28">
        <f t="shared" si="14"/>
        <v>2</v>
      </c>
      <c r="I514" s="64">
        <v>35600</v>
      </c>
      <c r="J514" s="60">
        <f t="shared" si="15"/>
        <v>2</v>
      </c>
    </row>
    <row r="515" spans="1:10">
      <c r="A515" s="27" t="s">
        <v>544</v>
      </c>
      <c r="B515" s="28">
        <v>1</v>
      </c>
      <c r="C515" s="28">
        <v>3</v>
      </c>
      <c r="D515" s="28">
        <v>3</v>
      </c>
      <c r="E515" s="28">
        <v>2</v>
      </c>
      <c r="F515" s="28">
        <v>1</v>
      </c>
      <c r="G515" s="59">
        <v>30</v>
      </c>
      <c r="H515" s="28">
        <f t="shared" ref="H515:H578" si="16">IF(G515&lt;=30,1,IF(G515&lt;=60,2,IF(G515&lt;=90,3,IF(G515&lt;=120,4,IF(G515&lt;=150,5,IF(G515&lt;=180,6,IF(G515&lt;=210,7,8)))))))</f>
        <v>1</v>
      </c>
      <c r="I515" s="64">
        <v>50500</v>
      </c>
      <c r="J515" s="60">
        <f t="shared" ref="J515:J578" si="17">IF(I515&lt;=30000,1,IF(I515&lt;=40000,2,IF(I515&lt;=50000,3,IF(I515&lt;=60000,4,5))))</f>
        <v>4</v>
      </c>
    </row>
    <row r="516" spans="1:10">
      <c r="A516" s="27" t="s">
        <v>545</v>
      </c>
      <c r="B516" s="28">
        <v>2</v>
      </c>
      <c r="C516" s="28">
        <v>2</v>
      </c>
      <c r="D516" s="28">
        <v>2</v>
      </c>
      <c r="E516" s="28">
        <v>1</v>
      </c>
      <c r="F516" s="28">
        <v>1</v>
      </c>
      <c r="G516" s="59">
        <v>90</v>
      </c>
      <c r="H516" s="28">
        <f t="shared" si="16"/>
        <v>3</v>
      </c>
      <c r="I516" s="64">
        <v>32900</v>
      </c>
      <c r="J516" s="60">
        <f t="shared" si="17"/>
        <v>2</v>
      </c>
    </row>
    <row r="517" spans="1:10">
      <c r="A517" s="27" t="s">
        <v>546</v>
      </c>
      <c r="B517" s="28">
        <v>2</v>
      </c>
      <c r="C517" s="28">
        <v>2</v>
      </c>
      <c r="D517" s="28">
        <v>1</v>
      </c>
      <c r="E517" s="28">
        <v>3</v>
      </c>
      <c r="F517" s="28">
        <v>1</v>
      </c>
      <c r="G517" s="59">
        <v>60</v>
      </c>
      <c r="H517" s="28">
        <f t="shared" si="16"/>
        <v>2</v>
      </c>
      <c r="I517" s="64">
        <v>26000</v>
      </c>
      <c r="J517" s="60">
        <f t="shared" si="17"/>
        <v>1</v>
      </c>
    </row>
    <row r="518" spans="1:10">
      <c r="A518" s="27" t="s">
        <v>547</v>
      </c>
      <c r="B518" s="28">
        <v>1</v>
      </c>
      <c r="C518" s="28">
        <v>1</v>
      </c>
      <c r="D518" s="28">
        <v>3</v>
      </c>
      <c r="E518" s="28">
        <v>3</v>
      </c>
      <c r="F518" s="28">
        <v>2</v>
      </c>
      <c r="G518" s="59">
        <v>90</v>
      </c>
      <c r="H518" s="28">
        <f t="shared" si="16"/>
        <v>3</v>
      </c>
      <c r="I518" s="64">
        <v>48000</v>
      </c>
      <c r="J518" s="60">
        <f t="shared" si="17"/>
        <v>3</v>
      </c>
    </row>
    <row r="519" spans="1:10">
      <c r="A519" s="27" t="s">
        <v>548</v>
      </c>
      <c r="B519" s="28">
        <v>1</v>
      </c>
      <c r="C519" s="28">
        <v>1</v>
      </c>
      <c r="D519" s="28">
        <v>1</v>
      </c>
      <c r="E519" s="28">
        <v>3</v>
      </c>
      <c r="F519" s="28">
        <v>2</v>
      </c>
      <c r="G519" s="59">
        <v>60</v>
      </c>
      <c r="H519" s="28">
        <f t="shared" si="16"/>
        <v>2</v>
      </c>
      <c r="I519" s="64">
        <v>56000</v>
      </c>
      <c r="J519" s="60">
        <f t="shared" si="17"/>
        <v>4</v>
      </c>
    </row>
    <row r="520" spans="1:10">
      <c r="A520" s="27" t="s">
        <v>549</v>
      </c>
      <c r="B520" s="28">
        <v>2</v>
      </c>
      <c r="C520" s="28">
        <v>3</v>
      </c>
      <c r="D520" s="28">
        <v>1</v>
      </c>
      <c r="E520" s="28">
        <v>3</v>
      </c>
      <c r="F520" s="28">
        <v>1</v>
      </c>
      <c r="G520" s="59">
        <v>60</v>
      </c>
      <c r="H520" s="28">
        <f t="shared" si="16"/>
        <v>2</v>
      </c>
      <c r="I520" s="64">
        <v>36000</v>
      </c>
      <c r="J520" s="60">
        <f t="shared" si="17"/>
        <v>2</v>
      </c>
    </row>
    <row r="521" spans="1:10">
      <c r="A521" s="27" t="s">
        <v>550</v>
      </c>
      <c r="B521" s="28">
        <v>2</v>
      </c>
      <c r="C521" s="28">
        <v>2</v>
      </c>
      <c r="D521" s="28">
        <v>3</v>
      </c>
      <c r="E521" s="28">
        <v>2</v>
      </c>
      <c r="F521" s="28">
        <v>2</v>
      </c>
      <c r="G521" s="59">
        <v>30</v>
      </c>
      <c r="H521" s="28">
        <f t="shared" si="16"/>
        <v>1</v>
      </c>
      <c r="I521" s="64">
        <v>45000</v>
      </c>
      <c r="J521" s="60">
        <f t="shared" si="17"/>
        <v>3</v>
      </c>
    </row>
    <row r="522" spans="1:10">
      <c r="A522" s="27" t="s">
        <v>551</v>
      </c>
      <c r="B522" s="28">
        <v>2</v>
      </c>
      <c r="C522" s="28">
        <v>3</v>
      </c>
      <c r="D522" s="28">
        <v>3</v>
      </c>
      <c r="E522" s="28">
        <v>2</v>
      </c>
      <c r="F522" s="28">
        <v>2</v>
      </c>
      <c r="G522" s="59">
        <v>120</v>
      </c>
      <c r="H522" s="28">
        <f t="shared" si="16"/>
        <v>4</v>
      </c>
      <c r="I522" s="64">
        <v>54000</v>
      </c>
      <c r="J522" s="60">
        <f t="shared" si="17"/>
        <v>4</v>
      </c>
    </row>
    <row r="523" spans="1:10">
      <c r="A523" s="27" t="s">
        <v>552</v>
      </c>
      <c r="B523" s="28">
        <v>1</v>
      </c>
      <c r="C523" s="28">
        <v>1</v>
      </c>
      <c r="D523" s="28">
        <v>1</v>
      </c>
      <c r="E523" s="28">
        <v>3</v>
      </c>
      <c r="F523" s="28">
        <v>1</v>
      </c>
      <c r="G523" s="59">
        <v>40</v>
      </c>
      <c r="H523" s="28">
        <f t="shared" si="16"/>
        <v>2</v>
      </c>
      <c r="I523" s="64">
        <v>28500</v>
      </c>
      <c r="J523" s="60">
        <f t="shared" si="17"/>
        <v>1</v>
      </c>
    </row>
    <row r="524" spans="1:10">
      <c r="A524" s="27" t="s">
        <v>553</v>
      </c>
      <c r="B524" s="28">
        <v>2</v>
      </c>
      <c r="C524" s="28">
        <v>2</v>
      </c>
      <c r="D524" s="28">
        <v>3</v>
      </c>
      <c r="E524" s="28">
        <v>1</v>
      </c>
      <c r="F524" s="28">
        <v>2</v>
      </c>
      <c r="G524" s="59">
        <v>0</v>
      </c>
      <c r="H524" s="28">
        <f t="shared" si="16"/>
        <v>1</v>
      </c>
      <c r="I524" s="64">
        <v>41000</v>
      </c>
      <c r="J524" s="60">
        <f t="shared" si="17"/>
        <v>3</v>
      </c>
    </row>
    <row r="525" spans="1:10">
      <c r="A525" s="27" t="s">
        <v>554</v>
      </c>
      <c r="B525" s="28">
        <v>1</v>
      </c>
      <c r="C525" s="28">
        <v>1</v>
      </c>
      <c r="D525" s="28">
        <v>3</v>
      </c>
      <c r="E525" s="28">
        <v>3</v>
      </c>
      <c r="F525" s="28">
        <v>1</v>
      </c>
      <c r="G525" s="59">
        <v>240</v>
      </c>
      <c r="H525" s="28">
        <f t="shared" si="16"/>
        <v>8</v>
      </c>
      <c r="I525" s="64">
        <v>28000</v>
      </c>
      <c r="J525" s="60">
        <f t="shared" si="17"/>
        <v>1</v>
      </c>
    </row>
    <row r="526" spans="1:10">
      <c r="A526" s="27" t="s">
        <v>555</v>
      </c>
      <c r="B526" s="28">
        <v>2</v>
      </c>
      <c r="C526" s="28">
        <v>2</v>
      </c>
      <c r="D526" s="28">
        <v>1</v>
      </c>
      <c r="E526" s="28">
        <v>3</v>
      </c>
      <c r="F526" s="28">
        <v>3</v>
      </c>
      <c r="G526" s="59">
        <v>120</v>
      </c>
      <c r="H526" s="28">
        <f t="shared" si="16"/>
        <v>4</v>
      </c>
      <c r="I526" s="64">
        <v>62000</v>
      </c>
      <c r="J526" s="60">
        <f t="shared" si="17"/>
        <v>5</v>
      </c>
    </row>
    <row r="527" spans="1:10">
      <c r="A527" s="27" t="s">
        <v>556</v>
      </c>
      <c r="B527" s="28">
        <v>1</v>
      </c>
      <c r="C527" s="28">
        <v>3</v>
      </c>
      <c r="D527" s="28">
        <v>1</v>
      </c>
      <c r="E527" s="28">
        <v>3</v>
      </c>
      <c r="F527" s="28">
        <v>3</v>
      </c>
      <c r="G527" s="59">
        <v>120</v>
      </c>
      <c r="H527" s="28">
        <f t="shared" si="16"/>
        <v>4</v>
      </c>
      <c r="I527" s="64">
        <v>41000</v>
      </c>
      <c r="J527" s="60">
        <f t="shared" si="17"/>
        <v>3</v>
      </c>
    </row>
    <row r="528" spans="1:10">
      <c r="A528" s="27" t="s">
        <v>557</v>
      </c>
      <c r="B528" s="28">
        <v>2</v>
      </c>
      <c r="C528" s="28">
        <v>6</v>
      </c>
      <c r="D528" s="28">
        <v>3</v>
      </c>
      <c r="E528" s="28">
        <v>1</v>
      </c>
      <c r="F528" s="28">
        <v>1</v>
      </c>
      <c r="G528" s="59">
        <v>120</v>
      </c>
      <c r="H528" s="28">
        <f t="shared" si="16"/>
        <v>4</v>
      </c>
      <c r="I528" s="64">
        <v>42000</v>
      </c>
      <c r="J528" s="60">
        <f t="shared" si="17"/>
        <v>3</v>
      </c>
    </row>
    <row r="529" spans="1:10">
      <c r="A529" s="27" t="s">
        <v>558</v>
      </c>
      <c r="B529" s="28">
        <v>2</v>
      </c>
      <c r="C529" s="28">
        <v>5</v>
      </c>
      <c r="D529" s="28">
        <v>1</v>
      </c>
      <c r="E529" s="28">
        <v>1</v>
      </c>
      <c r="F529" s="28">
        <v>1</v>
      </c>
      <c r="G529" s="59">
        <v>120</v>
      </c>
      <c r="H529" s="28">
        <f t="shared" si="16"/>
        <v>4</v>
      </c>
      <c r="I529" s="64">
        <v>28500</v>
      </c>
      <c r="J529" s="60">
        <f t="shared" si="17"/>
        <v>1</v>
      </c>
    </row>
    <row r="530" spans="1:10">
      <c r="A530" s="27" t="s">
        <v>559</v>
      </c>
      <c r="B530" s="28">
        <v>1</v>
      </c>
      <c r="C530" s="28">
        <v>6</v>
      </c>
      <c r="D530" s="28">
        <v>1</v>
      </c>
      <c r="E530" s="28">
        <v>2</v>
      </c>
      <c r="F530" s="28">
        <v>1</v>
      </c>
      <c r="G530" s="59">
        <v>70</v>
      </c>
      <c r="H530" s="28">
        <f t="shared" si="16"/>
        <v>3</v>
      </c>
      <c r="I530" s="64">
        <v>40000</v>
      </c>
      <c r="J530" s="60">
        <f t="shared" si="17"/>
        <v>2</v>
      </c>
    </row>
    <row r="531" spans="1:10">
      <c r="A531" s="27" t="s">
        <v>560</v>
      </c>
      <c r="B531" s="28">
        <v>1</v>
      </c>
      <c r="C531" s="28">
        <v>3</v>
      </c>
      <c r="D531" s="28">
        <v>1</v>
      </c>
      <c r="E531" s="28">
        <v>3</v>
      </c>
      <c r="F531" s="28">
        <v>2</v>
      </c>
      <c r="G531" s="59">
        <v>60</v>
      </c>
      <c r="H531" s="28">
        <f t="shared" si="16"/>
        <v>2</v>
      </c>
      <c r="I531" s="64">
        <v>26000</v>
      </c>
      <c r="J531" s="60">
        <f t="shared" si="17"/>
        <v>1</v>
      </c>
    </row>
    <row r="532" spans="1:10">
      <c r="A532" s="27" t="s">
        <v>561</v>
      </c>
      <c r="B532" s="28">
        <v>1</v>
      </c>
      <c r="C532" s="28">
        <v>3</v>
      </c>
      <c r="D532" s="28">
        <v>2</v>
      </c>
      <c r="E532" s="28">
        <v>1</v>
      </c>
      <c r="F532" s="28">
        <v>2</v>
      </c>
      <c r="G532" s="59">
        <v>105</v>
      </c>
      <c r="H532" s="28">
        <f t="shared" si="16"/>
        <v>4</v>
      </c>
      <c r="I532" s="64">
        <v>54000</v>
      </c>
      <c r="J532" s="60">
        <f t="shared" si="17"/>
        <v>4</v>
      </c>
    </row>
    <row r="533" spans="1:10">
      <c r="A533" s="27" t="s">
        <v>562</v>
      </c>
      <c r="B533" s="28">
        <v>2</v>
      </c>
      <c r="C533" s="28">
        <v>6</v>
      </c>
      <c r="D533" s="28">
        <v>2</v>
      </c>
      <c r="E533" s="28">
        <v>1</v>
      </c>
      <c r="F533" s="28">
        <v>2</v>
      </c>
      <c r="G533" s="59">
        <v>60</v>
      </c>
      <c r="H533" s="28">
        <f t="shared" si="16"/>
        <v>2</v>
      </c>
      <c r="I533" s="64">
        <v>42000</v>
      </c>
      <c r="J533" s="60">
        <f t="shared" si="17"/>
        <v>3</v>
      </c>
    </row>
    <row r="534" spans="1:10">
      <c r="A534" s="27" t="s">
        <v>563</v>
      </c>
      <c r="B534" s="28">
        <v>2</v>
      </c>
      <c r="C534" s="28">
        <v>6</v>
      </c>
      <c r="D534" s="28">
        <v>1</v>
      </c>
      <c r="E534" s="28">
        <v>3</v>
      </c>
      <c r="F534" s="28">
        <v>2</v>
      </c>
      <c r="G534" s="59">
        <v>60</v>
      </c>
      <c r="H534" s="28">
        <f t="shared" si="16"/>
        <v>2</v>
      </c>
      <c r="I534" s="64">
        <v>26400</v>
      </c>
      <c r="J534" s="60">
        <f t="shared" si="17"/>
        <v>1</v>
      </c>
    </row>
    <row r="535" spans="1:10">
      <c r="A535" s="27" t="s">
        <v>564</v>
      </c>
      <c r="B535" s="28">
        <v>1</v>
      </c>
      <c r="C535" s="28">
        <v>6</v>
      </c>
      <c r="D535" s="28">
        <v>4</v>
      </c>
      <c r="E535" s="28">
        <v>1</v>
      </c>
      <c r="F535" s="28">
        <v>2</v>
      </c>
      <c r="G535" s="59">
        <v>120</v>
      </c>
      <c r="H535" s="28">
        <f t="shared" si="16"/>
        <v>4</v>
      </c>
      <c r="I535" s="64">
        <v>67000</v>
      </c>
      <c r="J535" s="60">
        <f t="shared" si="17"/>
        <v>5</v>
      </c>
    </row>
    <row r="536" spans="1:10">
      <c r="A536" s="27" t="s">
        <v>565</v>
      </c>
      <c r="B536" s="28">
        <v>1</v>
      </c>
      <c r="C536" s="28">
        <v>1</v>
      </c>
      <c r="D536" s="28">
        <v>3</v>
      </c>
      <c r="E536" s="28">
        <v>3</v>
      </c>
      <c r="F536" s="28">
        <v>2</v>
      </c>
      <c r="G536" s="59">
        <v>120</v>
      </c>
      <c r="H536" s="28">
        <f t="shared" si="16"/>
        <v>4</v>
      </c>
      <c r="I536" s="64">
        <v>54000</v>
      </c>
      <c r="J536" s="60">
        <f t="shared" si="17"/>
        <v>4</v>
      </c>
    </row>
    <row r="537" spans="1:10">
      <c r="A537" s="27" t="s">
        <v>566</v>
      </c>
      <c r="B537" s="28">
        <v>1</v>
      </c>
      <c r="C537" s="28">
        <v>6</v>
      </c>
      <c r="D537" s="28">
        <v>3</v>
      </c>
      <c r="E537" s="28">
        <v>3</v>
      </c>
      <c r="F537" s="28">
        <v>1</v>
      </c>
      <c r="G537" s="59">
        <v>30</v>
      </c>
      <c r="H537" s="28">
        <f t="shared" si="16"/>
        <v>1</v>
      </c>
      <c r="I537" s="64">
        <v>54000</v>
      </c>
      <c r="J537" s="60">
        <f t="shared" si="17"/>
        <v>4</v>
      </c>
    </row>
    <row r="538" spans="1:10">
      <c r="A538" s="27" t="s">
        <v>567</v>
      </c>
      <c r="B538" s="28">
        <v>2</v>
      </c>
      <c r="C538" s="28">
        <v>6</v>
      </c>
      <c r="D538" s="28">
        <v>1</v>
      </c>
      <c r="E538" s="28">
        <v>1</v>
      </c>
      <c r="F538" s="28">
        <v>3</v>
      </c>
      <c r="G538" s="59">
        <v>120</v>
      </c>
      <c r="H538" s="28">
        <f t="shared" si="16"/>
        <v>4</v>
      </c>
      <c r="I538" s="64">
        <v>70000</v>
      </c>
      <c r="J538" s="60">
        <f t="shared" si="17"/>
        <v>5</v>
      </c>
    </row>
    <row r="539" spans="1:10">
      <c r="A539" s="27" t="s">
        <v>568</v>
      </c>
      <c r="B539" s="28">
        <v>2</v>
      </c>
      <c r="C539" s="28">
        <v>6</v>
      </c>
      <c r="D539" s="28">
        <v>1</v>
      </c>
      <c r="E539" s="28">
        <v>3</v>
      </c>
      <c r="F539" s="28">
        <v>3</v>
      </c>
      <c r="G539" s="59">
        <v>60</v>
      </c>
      <c r="H539" s="28">
        <f t="shared" si="16"/>
        <v>2</v>
      </c>
      <c r="I539" s="64">
        <v>26000</v>
      </c>
      <c r="J539" s="60">
        <f t="shared" si="17"/>
        <v>1</v>
      </c>
    </row>
    <row r="540" spans="1:10">
      <c r="A540" s="27" t="s">
        <v>569</v>
      </c>
      <c r="B540" s="28">
        <v>2</v>
      </c>
      <c r="C540" s="28">
        <v>1</v>
      </c>
      <c r="D540" s="28">
        <v>1</v>
      </c>
      <c r="E540" s="28">
        <v>2</v>
      </c>
      <c r="F540" s="28">
        <v>2</v>
      </c>
      <c r="G540" s="59">
        <v>60</v>
      </c>
      <c r="H540" s="28">
        <f t="shared" si="16"/>
        <v>2</v>
      </c>
      <c r="I540" s="64">
        <v>42000</v>
      </c>
      <c r="J540" s="60">
        <f t="shared" si="17"/>
        <v>3</v>
      </c>
    </row>
    <row r="541" spans="1:10">
      <c r="A541" s="27" t="s">
        <v>570</v>
      </c>
      <c r="B541" s="28">
        <v>2</v>
      </c>
      <c r="C541" s="28">
        <v>3</v>
      </c>
      <c r="D541" s="28">
        <v>1</v>
      </c>
      <c r="E541" s="28">
        <v>1</v>
      </c>
      <c r="F541" s="28">
        <v>1</v>
      </c>
      <c r="G541" s="59">
        <v>90</v>
      </c>
      <c r="H541" s="28">
        <f t="shared" si="16"/>
        <v>3</v>
      </c>
      <c r="I541" s="64">
        <v>30000</v>
      </c>
      <c r="J541" s="60">
        <f t="shared" si="17"/>
        <v>1</v>
      </c>
    </row>
    <row r="542" spans="1:10">
      <c r="A542" s="27" t="s">
        <v>571</v>
      </c>
      <c r="B542" s="28">
        <v>1</v>
      </c>
      <c r="C542" s="28">
        <v>1</v>
      </c>
      <c r="D542" s="28">
        <v>3</v>
      </c>
      <c r="E542" s="28">
        <v>1</v>
      </c>
      <c r="F542" s="28">
        <v>3</v>
      </c>
      <c r="G542" s="59">
        <v>90</v>
      </c>
      <c r="H542" s="28">
        <f t="shared" si="16"/>
        <v>3</v>
      </c>
      <c r="I542" s="64">
        <v>30000</v>
      </c>
      <c r="J542" s="60">
        <f t="shared" si="17"/>
        <v>1</v>
      </c>
    </row>
    <row r="543" spans="1:10">
      <c r="A543" s="27" t="s">
        <v>572</v>
      </c>
      <c r="B543" s="28">
        <v>1</v>
      </c>
      <c r="C543" s="28">
        <v>1</v>
      </c>
      <c r="D543" s="28">
        <v>3</v>
      </c>
      <c r="E543" s="28">
        <v>3</v>
      </c>
      <c r="F543" s="28">
        <v>2</v>
      </c>
      <c r="G543" s="59">
        <v>240</v>
      </c>
      <c r="H543" s="28">
        <f t="shared" si="16"/>
        <v>8</v>
      </c>
      <c r="I543" s="64">
        <v>56000</v>
      </c>
      <c r="J543" s="60">
        <f t="shared" si="17"/>
        <v>4</v>
      </c>
    </row>
    <row r="544" spans="1:10">
      <c r="A544" s="27" t="s">
        <v>573</v>
      </c>
      <c r="B544" s="28">
        <v>2</v>
      </c>
      <c r="C544" s="28">
        <v>1</v>
      </c>
      <c r="D544" s="28">
        <v>1</v>
      </c>
      <c r="E544" s="28">
        <v>3</v>
      </c>
      <c r="F544" s="28">
        <v>3</v>
      </c>
      <c r="G544" s="59">
        <v>120</v>
      </c>
      <c r="H544" s="28">
        <f t="shared" si="16"/>
        <v>4</v>
      </c>
      <c r="I544" s="64">
        <v>40000</v>
      </c>
      <c r="J544" s="60">
        <f t="shared" si="17"/>
        <v>2</v>
      </c>
    </row>
    <row r="545" spans="1:10">
      <c r="A545" s="27" t="s">
        <v>574</v>
      </c>
      <c r="B545" s="28">
        <v>1</v>
      </c>
      <c r="C545" s="28">
        <v>5</v>
      </c>
      <c r="D545" s="28">
        <v>2</v>
      </c>
      <c r="E545" s="28">
        <v>1</v>
      </c>
      <c r="F545" s="28">
        <v>1</v>
      </c>
      <c r="G545" s="59">
        <v>60</v>
      </c>
      <c r="H545" s="28">
        <f t="shared" si="16"/>
        <v>2</v>
      </c>
      <c r="I545" s="64">
        <v>30000</v>
      </c>
      <c r="J545" s="60">
        <f t="shared" si="17"/>
        <v>1</v>
      </c>
    </row>
    <row r="546" spans="1:10">
      <c r="A546" s="27" t="s">
        <v>575</v>
      </c>
      <c r="B546" s="28">
        <v>2</v>
      </c>
      <c r="C546" s="28">
        <v>6</v>
      </c>
      <c r="D546" s="28">
        <v>2</v>
      </c>
      <c r="E546" s="28">
        <v>1</v>
      </c>
      <c r="F546" s="28">
        <v>2</v>
      </c>
      <c r="G546" s="59">
        <v>300</v>
      </c>
      <c r="H546" s="28">
        <f t="shared" si="16"/>
        <v>8</v>
      </c>
      <c r="I546" s="64">
        <v>58000</v>
      </c>
      <c r="J546" s="60">
        <f t="shared" si="17"/>
        <v>4</v>
      </c>
    </row>
    <row r="547" spans="1:10">
      <c r="A547" s="27" t="s">
        <v>576</v>
      </c>
      <c r="B547" s="28">
        <v>2</v>
      </c>
      <c r="C547" s="28">
        <v>1</v>
      </c>
      <c r="D547" s="28">
        <v>3</v>
      </c>
      <c r="E547" s="28">
        <v>3</v>
      </c>
      <c r="F547" s="28">
        <v>3</v>
      </c>
      <c r="G547" s="59">
        <v>240</v>
      </c>
      <c r="H547" s="28">
        <f t="shared" si="16"/>
        <v>8</v>
      </c>
      <c r="I547" s="64">
        <v>30000</v>
      </c>
      <c r="J547" s="60">
        <f t="shared" si="17"/>
        <v>1</v>
      </c>
    </row>
    <row r="548" spans="1:10">
      <c r="A548" s="27" t="s">
        <v>577</v>
      </c>
      <c r="B548" s="28">
        <v>1</v>
      </c>
      <c r="C548" s="28">
        <v>2</v>
      </c>
      <c r="D548" s="28">
        <v>2</v>
      </c>
      <c r="E548" s="28">
        <v>1</v>
      </c>
      <c r="F548" s="28">
        <v>1</v>
      </c>
      <c r="G548" s="59">
        <v>260</v>
      </c>
      <c r="H548" s="28">
        <f t="shared" si="16"/>
        <v>8</v>
      </c>
      <c r="I548" s="64">
        <v>54000</v>
      </c>
      <c r="J548" s="60">
        <f t="shared" si="17"/>
        <v>4</v>
      </c>
    </row>
    <row r="549" spans="1:10">
      <c r="A549" s="27" t="s">
        <v>578</v>
      </c>
      <c r="B549" s="28">
        <v>1</v>
      </c>
      <c r="C549" s="28">
        <v>2</v>
      </c>
      <c r="D549" s="28">
        <v>4</v>
      </c>
      <c r="E549" s="28">
        <v>2</v>
      </c>
      <c r="F549" s="28">
        <v>3</v>
      </c>
      <c r="G549" s="59">
        <v>120</v>
      </c>
      <c r="H549" s="28">
        <f t="shared" si="16"/>
        <v>4</v>
      </c>
      <c r="I549" s="64">
        <v>28500</v>
      </c>
      <c r="J549" s="60">
        <f t="shared" si="17"/>
        <v>1</v>
      </c>
    </row>
    <row r="550" spans="1:10">
      <c r="A550" s="27" t="s">
        <v>579</v>
      </c>
      <c r="B550" s="28">
        <v>2</v>
      </c>
      <c r="C550" s="28">
        <v>3</v>
      </c>
      <c r="D550" s="28">
        <v>2</v>
      </c>
      <c r="E550" s="28">
        <v>1</v>
      </c>
      <c r="F550" s="28">
        <v>3</v>
      </c>
      <c r="G550" s="59">
        <v>15</v>
      </c>
      <c r="H550" s="28">
        <f t="shared" si="16"/>
        <v>1</v>
      </c>
      <c r="I550" s="64">
        <v>38000</v>
      </c>
      <c r="J550" s="60">
        <f t="shared" si="17"/>
        <v>2</v>
      </c>
    </row>
    <row r="551" spans="1:10">
      <c r="A551" s="27" t="s">
        <v>580</v>
      </c>
      <c r="B551" s="28">
        <v>1</v>
      </c>
      <c r="C551" s="28">
        <v>2</v>
      </c>
      <c r="D551" s="28">
        <v>1</v>
      </c>
      <c r="E551" s="28">
        <v>3</v>
      </c>
      <c r="F551" s="28">
        <v>1</v>
      </c>
      <c r="G551" s="59">
        <v>120</v>
      </c>
      <c r="H551" s="28">
        <f t="shared" si="16"/>
        <v>4</v>
      </c>
      <c r="I551" s="64">
        <v>60500</v>
      </c>
      <c r="J551" s="60">
        <f t="shared" si="17"/>
        <v>5</v>
      </c>
    </row>
    <row r="552" spans="1:10">
      <c r="A552" s="27" t="s">
        <v>581</v>
      </c>
      <c r="B552" s="28">
        <v>1</v>
      </c>
      <c r="C552" s="28">
        <v>4</v>
      </c>
      <c r="D552" s="28">
        <v>2</v>
      </c>
      <c r="E552" s="28">
        <v>2</v>
      </c>
      <c r="F552" s="28">
        <v>2</v>
      </c>
      <c r="G552" s="59">
        <v>30</v>
      </c>
      <c r="H552" s="28">
        <f t="shared" si="16"/>
        <v>1</v>
      </c>
      <c r="I552" s="64">
        <v>54000</v>
      </c>
      <c r="J552" s="60">
        <f t="shared" si="17"/>
        <v>4</v>
      </c>
    </row>
    <row r="553" spans="1:10">
      <c r="A553" s="27" t="s">
        <v>582</v>
      </c>
      <c r="B553" s="28">
        <v>2</v>
      </c>
      <c r="C553" s="28">
        <v>3</v>
      </c>
      <c r="D553" s="28">
        <v>3</v>
      </c>
      <c r="E553" s="28">
        <v>1</v>
      </c>
      <c r="F553" s="28">
        <v>3</v>
      </c>
      <c r="G553" s="59">
        <v>120</v>
      </c>
      <c r="H553" s="28">
        <f t="shared" si="16"/>
        <v>4</v>
      </c>
      <c r="I553" s="64">
        <v>56000</v>
      </c>
      <c r="J553" s="60">
        <f t="shared" si="17"/>
        <v>4</v>
      </c>
    </row>
    <row r="554" spans="1:10">
      <c r="A554" s="27" t="s">
        <v>583</v>
      </c>
      <c r="B554" s="28">
        <v>2</v>
      </c>
      <c r="C554" s="28">
        <v>2</v>
      </c>
      <c r="D554" s="28">
        <v>1</v>
      </c>
      <c r="E554" s="28">
        <v>3</v>
      </c>
      <c r="F554" s="28">
        <v>2</v>
      </c>
      <c r="G554" s="59">
        <v>10</v>
      </c>
      <c r="H554" s="28">
        <f t="shared" si="16"/>
        <v>1</v>
      </c>
      <c r="I554" s="64">
        <v>27000</v>
      </c>
      <c r="J554" s="60">
        <f t="shared" si="17"/>
        <v>1</v>
      </c>
    </row>
    <row r="555" spans="1:10">
      <c r="A555" s="27" t="s">
        <v>584</v>
      </c>
      <c r="B555" s="28">
        <v>1</v>
      </c>
      <c r="C555" s="28">
        <v>2</v>
      </c>
      <c r="D555" s="28">
        <v>1</v>
      </c>
      <c r="E555" s="28">
        <v>1</v>
      </c>
      <c r="F555" s="28">
        <v>2</v>
      </c>
      <c r="G555" s="59">
        <v>0</v>
      </c>
      <c r="H555" s="28">
        <f t="shared" si="16"/>
        <v>1</v>
      </c>
      <c r="I555" s="64">
        <v>54000</v>
      </c>
      <c r="J555" s="60">
        <f t="shared" si="17"/>
        <v>4</v>
      </c>
    </row>
    <row r="556" spans="1:10">
      <c r="A556" s="27" t="s">
        <v>585</v>
      </c>
      <c r="B556" s="28">
        <v>2</v>
      </c>
      <c r="C556" s="28">
        <v>3</v>
      </c>
      <c r="D556" s="28">
        <v>2</v>
      </c>
      <c r="E556" s="28">
        <v>3</v>
      </c>
      <c r="F556" s="28">
        <v>1</v>
      </c>
      <c r="G556" s="59">
        <v>90</v>
      </c>
      <c r="H556" s="28">
        <f t="shared" si="16"/>
        <v>3</v>
      </c>
      <c r="I556" s="64">
        <v>28000</v>
      </c>
      <c r="J556" s="60">
        <f t="shared" si="17"/>
        <v>1</v>
      </c>
    </row>
    <row r="557" spans="1:10">
      <c r="A557" s="27" t="s">
        <v>586</v>
      </c>
      <c r="B557" s="28">
        <v>2</v>
      </c>
      <c r="C557" s="28">
        <v>1</v>
      </c>
      <c r="D557" s="28">
        <v>3</v>
      </c>
      <c r="E557" s="28">
        <v>3</v>
      </c>
      <c r="F557" s="28">
        <v>2</v>
      </c>
      <c r="G557" s="59">
        <v>120</v>
      </c>
      <c r="H557" s="28">
        <f t="shared" si="16"/>
        <v>4</v>
      </c>
      <c r="I557" s="64">
        <v>26400</v>
      </c>
      <c r="J557" s="60">
        <f t="shared" si="17"/>
        <v>1</v>
      </c>
    </row>
    <row r="558" spans="1:10">
      <c r="A558" s="27" t="s">
        <v>587</v>
      </c>
      <c r="B558" s="28">
        <v>2</v>
      </c>
      <c r="C558" s="28">
        <v>3</v>
      </c>
      <c r="D558" s="28">
        <v>2</v>
      </c>
      <c r="E558" s="28">
        <v>3</v>
      </c>
      <c r="F558" s="28">
        <v>2</v>
      </c>
      <c r="G558" s="59">
        <v>30</v>
      </c>
      <c r="H558" s="28">
        <f t="shared" si="16"/>
        <v>1</v>
      </c>
      <c r="I558" s="64">
        <v>42000</v>
      </c>
      <c r="J558" s="60">
        <f t="shared" si="17"/>
        <v>3</v>
      </c>
    </row>
    <row r="559" spans="1:10">
      <c r="A559" s="27" t="s">
        <v>588</v>
      </c>
      <c r="B559" s="28">
        <v>2</v>
      </c>
      <c r="C559" s="28">
        <v>3</v>
      </c>
      <c r="D559" s="28">
        <v>3</v>
      </c>
      <c r="E559" s="28">
        <v>2</v>
      </c>
      <c r="F559" s="28">
        <v>2</v>
      </c>
      <c r="G559" s="59">
        <v>120</v>
      </c>
      <c r="H559" s="28">
        <f t="shared" si="16"/>
        <v>4</v>
      </c>
      <c r="I559" s="64">
        <v>30000</v>
      </c>
      <c r="J559" s="60">
        <f t="shared" si="17"/>
        <v>1</v>
      </c>
    </row>
    <row r="560" spans="1:10">
      <c r="A560" s="27" t="s">
        <v>589</v>
      </c>
      <c r="B560" s="28">
        <v>2</v>
      </c>
      <c r="C560" s="28">
        <v>2</v>
      </c>
      <c r="D560" s="28">
        <v>1</v>
      </c>
      <c r="E560" s="28">
        <v>1</v>
      </c>
      <c r="F560" s="28">
        <v>2</v>
      </c>
      <c r="G560" s="59">
        <v>300</v>
      </c>
      <c r="H560" s="28">
        <f t="shared" si="16"/>
        <v>8</v>
      </c>
      <c r="I560" s="64">
        <v>35600</v>
      </c>
      <c r="J560" s="60">
        <f t="shared" si="17"/>
        <v>2</v>
      </c>
    </row>
    <row r="561" spans="1:10">
      <c r="A561" s="27" t="s">
        <v>590</v>
      </c>
      <c r="B561" s="28">
        <v>1</v>
      </c>
      <c r="C561" s="28">
        <v>3</v>
      </c>
      <c r="D561" s="28">
        <v>1</v>
      </c>
      <c r="E561" s="28">
        <v>3</v>
      </c>
      <c r="F561" s="28">
        <v>3</v>
      </c>
      <c r="G561" s="59">
        <v>120</v>
      </c>
      <c r="H561" s="28">
        <f t="shared" si="16"/>
        <v>4</v>
      </c>
      <c r="I561" s="64">
        <v>70000</v>
      </c>
      <c r="J561" s="60">
        <f t="shared" si="17"/>
        <v>5</v>
      </c>
    </row>
    <row r="562" spans="1:10">
      <c r="A562" s="27" t="s">
        <v>591</v>
      </c>
      <c r="B562" s="28">
        <v>2</v>
      </c>
      <c r="C562" s="28">
        <v>2</v>
      </c>
      <c r="D562" s="28">
        <v>1</v>
      </c>
      <c r="E562" s="28">
        <v>3</v>
      </c>
      <c r="F562" s="28">
        <v>1</v>
      </c>
      <c r="G562" s="59">
        <v>90</v>
      </c>
      <c r="H562" s="28">
        <f t="shared" si="16"/>
        <v>3</v>
      </c>
      <c r="I562" s="64">
        <v>26000</v>
      </c>
      <c r="J562" s="60">
        <f t="shared" si="17"/>
        <v>1</v>
      </c>
    </row>
    <row r="563" spans="1:10">
      <c r="A563" s="27" t="s">
        <v>592</v>
      </c>
      <c r="B563" s="28">
        <v>1</v>
      </c>
      <c r="C563" s="28">
        <v>3</v>
      </c>
      <c r="D563" s="28">
        <v>2</v>
      </c>
      <c r="E563" s="28">
        <v>3</v>
      </c>
      <c r="F563" s="28">
        <v>1</v>
      </c>
      <c r="G563" s="59">
        <v>120</v>
      </c>
      <c r="H563" s="28">
        <f t="shared" si="16"/>
        <v>4</v>
      </c>
      <c r="I563" s="64">
        <v>26000</v>
      </c>
      <c r="J563" s="60">
        <f t="shared" si="17"/>
        <v>1</v>
      </c>
    </row>
    <row r="564" spans="1:10">
      <c r="A564" s="27" t="s">
        <v>593</v>
      </c>
      <c r="B564" s="28">
        <v>2</v>
      </c>
      <c r="C564" s="28">
        <v>6</v>
      </c>
      <c r="D564" s="28">
        <v>3</v>
      </c>
      <c r="E564" s="28">
        <v>3</v>
      </c>
      <c r="F564" s="28">
        <v>2</v>
      </c>
      <c r="G564" s="59">
        <v>30</v>
      </c>
      <c r="H564" s="28">
        <f t="shared" si="16"/>
        <v>1</v>
      </c>
      <c r="I564" s="64">
        <v>28500</v>
      </c>
      <c r="J564" s="60">
        <f t="shared" si="17"/>
        <v>1</v>
      </c>
    </row>
    <row r="565" spans="1:10">
      <c r="A565" s="27" t="s">
        <v>594</v>
      </c>
      <c r="B565" s="28">
        <v>1</v>
      </c>
      <c r="C565" s="28">
        <v>1</v>
      </c>
      <c r="D565" s="28">
        <v>1</v>
      </c>
      <c r="E565" s="28">
        <v>1</v>
      </c>
      <c r="F565" s="28">
        <v>2</v>
      </c>
      <c r="G565" s="59">
        <v>120</v>
      </c>
      <c r="H565" s="28">
        <f t="shared" si="16"/>
        <v>4</v>
      </c>
      <c r="I565" s="64">
        <v>50500</v>
      </c>
      <c r="J565" s="60">
        <f t="shared" si="17"/>
        <v>4</v>
      </c>
    </row>
    <row r="566" spans="1:10">
      <c r="A566" s="27" t="s">
        <v>595</v>
      </c>
      <c r="B566" s="28">
        <v>2</v>
      </c>
      <c r="C566" s="28">
        <v>3</v>
      </c>
      <c r="D566" s="28">
        <v>1</v>
      </c>
      <c r="E566" s="28">
        <v>2</v>
      </c>
      <c r="F566" s="28">
        <v>1</v>
      </c>
      <c r="G566" s="59">
        <v>120</v>
      </c>
      <c r="H566" s="28">
        <f t="shared" si="16"/>
        <v>4</v>
      </c>
      <c r="I566" s="64">
        <v>54000</v>
      </c>
      <c r="J566" s="60">
        <f t="shared" si="17"/>
        <v>4</v>
      </c>
    </row>
    <row r="567" spans="1:10">
      <c r="A567" s="27" t="s">
        <v>596</v>
      </c>
      <c r="B567" s="28">
        <v>2</v>
      </c>
      <c r="C567" s="28">
        <v>2</v>
      </c>
      <c r="D567" s="28">
        <v>1</v>
      </c>
      <c r="E567" s="28">
        <v>2</v>
      </c>
      <c r="F567" s="28">
        <v>2</v>
      </c>
      <c r="G567" s="59">
        <v>90</v>
      </c>
      <c r="H567" s="28">
        <f t="shared" si="16"/>
        <v>3</v>
      </c>
      <c r="I567" s="64">
        <v>25000</v>
      </c>
      <c r="J567" s="60">
        <f t="shared" si="17"/>
        <v>1</v>
      </c>
    </row>
    <row r="568" spans="1:10">
      <c r="A568" s="27" t="s">
        <v>597</v>
      </c>
      <c r="B568" s="28">
        <v>1</v>
      </c>
      <c r="C568" s="28">
        <v>6</v>
      </c>
      <c r="D568" s="28">
        <v>1</v>
      </c>
      <c r="E568" s="28">
        <v>2</v>
      </c>
      <c r="F568" s="28">
        <v>1</v>
      </c>
      <c r="G568" s="59">
        <v>0</v>
      </c>
      <c r="H568" s="28">
        <f t="shared" si="16"/>
        <v>1</v>
      </c>
      <c r="I568" s="64">
        <v>26000</v>
      </c>
      <c r="J568" s="60">
        <f t="shared" si="17"/>
        <v>1</v>
      </c>
    </row>
    <row r="569" spans="1:10">
      <c r="A569" s="27" t="s">
        <v>598</v>
      </c>
      <c r="B569" s="28">
        <v>2</v>
      </c>
      <c r="C569" s="28">
        <v>6</v>
      </c>
      <c r="D569" s="28">
        <v>3</v>
      </c>
      <c r="E569" s="28">
        <v>3</v>
      </c>
      <c r="F569" s="28">
        <v>3</v>
      </c>
      <c r="G569" s="59">
        <v>90</v>
      </c>
      <c r="H569" s="28">
        <f t="shared" si="16"/>
        <v>3</v>
      </c>
      <c r="I569" s="64">
        <v>62000</v>
      </c>
      <c r="J569" s="60">
        <f t="shared" si="17"/>
        <v>5</v>
      </c>
    </row>
    <row r="570" spans="1:10">
      <c r="A570" s="27" t="s">
        <v>599</v>
      </c>
      <c r="B570" s="28">
        <v>2</v>
      </c>
      <c r="C570" s="28">
        <v>2</v>
      </c>
      <c r="D570" s="28">
        <v>1</v>
      </c>
      <c r="E570" s="28">
        <v>3</v>
      </c>
      <c r="F570" s="28">
        <v>1</v>
      </c>
      <c r="G570" s="59">
        <v>60</v>
      </c>
      <c r="H570" s="28">
        <f t="shared" si="16"/>
        <v>2</v>
      </c>
      <c r="I570" s="64">
        <v>38000</v>
      </c>
      <c r="J570" s="60">
        <f t="shared" si="17"/>
        <v>2</v>
      </c>
    </row>
    <row r="571" spans="1:10">
      <c r="A571" s="27" t="s">
        <v>600</v>
      </c>
      <c r="B571" s="28">
        <v>2</v>
      </c>
      <c r="C571" s="28">
        <v>1</v>
      </c>
      <c r="D571" s="28">
        <v>2</v>
      </c>
      <c r="E571" s="28">
        <v>2</v>
      </c>
      <c r="F571" s="28">
        <v>2</v>
      </c>
      <c r="G571" s="59">
        <v>120</v>
      </c>
      <c r="H571" s="28">
        <f t="shared" si="16"/>
        <v>4</v>
      </c>
      <c r="I571" s="64">
        <v>26000</v>
      </c>
      <c r="J571" s="60">
        <f t="shared" si="17"/>
        <v>1</v>
      </c>
    </row>
    <row r="572" spans="1:10">
      <c r="A572" s="27" t="s">
        <v>601</v>
      </c>
      <c r="B572" s="28">
        <v>1</v>
      </c>
      <c r="C572" s="28">
        <v>3</v>
      </c>
      <c r="D572" s="28">
        <v>2</v>
      </c>
      <c r="E572" s="28">
        <v>2</v>
      </c>
      <c r="F572" s="28">
        <v>3</v>
      </c>
      <c r="G572" s="59">
        <v>60</v>
      </c>
      <c r="H572" s="28">
        <f t="shared" si="16"/>
        <v>2</v>
      </c>
      <c r="I572" s="64">
        <v>26000</v>
      </c>
      <c r="J572" s="60">
        <f t="shared" si="17"/>
        <v>1</v>
      </c>
    </row>
    <row r="573" spans="1:10">
      <c r="A573" s="27" t="s">
        <v>602</v>
      </c>
      <c r="B573" s="28">
        <v>2</v>
      </c>
      <c r="C573" s="28">
        <v>1</v>
      </c>
      <c r="D573" s="28">
        <v>3</v>
      </c>
      <c r="E573" s="28">
        <v>1</v>
      </c>
      <c r="F573" s="28">
        <v>1</v>
      </c>
      <c r="G573" s="59">
        <v>120</v>
      </c>
      <c r="H573" s="28">
        <f t="shared" si="16"/>
        <v>4</v>
      </c>
      <c r="I573" s="64">
        <v>28500</v>
      </c>
      <c r="J573" s="60">
        <f t="shared" si="17"/>
        <v>1</v>
      </c>
    </row>
    <row r="574" spans="1:10">
      <c r="A574" s="27" t="s">
        <v>603</v>
      </c>
      <c r="B574" s="28">
        <v>2</v>
      </c>
      <c r="C574" s="28">
        <v>3</v>
      </c>
      <c r="D574" s="28">
        <v>1</v>
      </c>
      <c r="E574" s="28">
        <v>2</v>
      </c>
      <c r="F574" s="28">
        <v>2</v>
      </c>
      <c r="G574" s="59">
        <v>150</v>
      </c>
      <c r="H574" s="28">
        <f t="shared" si="16"/>
        <v>5</v>
      </c>
      <c r="I574" s="64">
        <v>40400</v>
      </c>
      <c r="J574" s="60">
        <f t="shared" si="17"/>
        <v>3</v>
      </c>
    </row>
    <row r="575" spans="1:10">
      <c r="A575" s="27" t="s">
        <v>604</v>
      </c>
      <c r="B575" s="28">
        <v>1</v>
      </c>
      <c r="C575" s="28">
        <v>6</v>
      </c>
      <c r="D575" s="28">
        <v>3</v>
      </c>
      <c r="E575" s="28">
        <v>3</v>
      </c>
      <c r="F575" s="28">
        <v>1</v>
      </c>
      <c r="G575" s="59">
        <v>120</v>
      </c>
      <c r="H575" s="28">
        <f t="shared" si="16"/>
        <v>4</v>
      </c>
      <c r="I575" s="64">
        <v>28500</v>
      </c>
      <c r="J575" s="60">
        <f t="shared" si="17"/>
        <v>1</v>
      </c>
    </row>
    <row r="576" spans="1:10">
      <c r="A576" s="27" t="s">
        <v>605</v>
      </c>
      <c r="B576" s="28">
        <v>2</v>
      </c>
      <c r="C576" s="28">
        <v>6</v>
      </c>
      <c r="D576" s="28">
        <v>1</v>
      </c>
      <c r="E576" s="28">
        <v>1</v>
      </c>
      <c r="F576" s="28">
        <v>3</v>
      </c>
      <c r="G576" s="59">
        <v>10</v>
      </c>
      <c r="H576" s="28">
        <f t="shared" si="16"/>
        <v>1</v>
      </c>
      <c r="I576" s="64">
        <v>26000</v>
      </c>
      <c r="J576" s="60">
        <f t="shared" si="17"/>
        <v>1</v>
      </c>
    </row>
    <row r="577" spans="1:10">
      <c r="A577" s="27" t="s">
        <v>606</v>
      </c>
      <c r="B577" s="28">
        <v>1</v>
      </c>
      <c r="C577" s="28">
        <v>1</v>
      </c>
      <c r="D577" s="28">
        <v>1</v>
      </c>
      <c r="E577" s="28">
        <v>1</v>
      </c>
      <c r="F577" s="28">
        <v>2</v>
      </c>
      <c r="G577" s="59">
        <v>0</v>
      </c>
      <c r="H577" s="28">
        <f t="shared" si="16"/>
        <v>1</v>
      </c>
      <c r="I577" s="64">
        <v>26000</v>
      </c>
      <c r="J577" s="60">
        <f t="shared" si="17"/>
        <v>1</v>
      </c>
    </row>
    <row r="578" spans="1:10">
      <c r="A578" s="27" t="s">
        <v>607</v>
      </c>
      <c r="B578" s="28">
        <v>1</v>
      </c>
      <c r="C578" s="28">
        <v>1</v>
      </c>
      <c r="D578" s="28">
        <v>3</v>
      </c>
      <c r="E578" s="28">
        <v>3</v>
      </c>
      <c r="F578" s="28">
        <v>2</v>
      </c>
      <c r="G578" s="59">
        <v>105</v>
      </c>
      <c r="H578" s="28">
        <f t="shared" si="16"/>
        <v>4</v>
      </c>
      <c r="I578" s="64">
        <v>38000</v>
      </c>
      <c r="J578" s="60">
        <f t="shared" si="17"/>
        <v>2</v>
      </c>
    </row>
    <row r="579" spans="1:10">
      <c r="A579" s="27" t="s">
        <v>608</v>
      </c>
      <c r="B579" s="28">
        <v>2</v>
      </c>
      <c r="C579" s="28">
        <v>6</v>
      </c>
      <c r="D579" s="28">
        <v>1</v>
      </c>
      <c r="E579" s="28">
        <v>2</v>
      </c>
      <c r="F579" s="28">
        <v>1</v>
      </c>
      <c r="G579" s="59">
        <v>90</v>
      </c>
      <c r="H579" s="28">
        <f t="shared" ref="H579:H642" si="18">IF(G579&lt;=30,1,IF(G579&lt;=60,2,IF(G579&lt;=90,3,IF(G579&lt;=120,4,IF(G579&lt;=150,5,IF(G579&lt;=180,6,IF(G579&lt;=210,7,8)))))))</f>
        <v>3</v>
      </c>
      <c r="I579" s="64">
        <v>62000</v>
      </c>
      <c r="J579" s="60">
        <f t="shared" ref="J579:J642" si="19">IF(I579&lt;=30000,1,IF(I579&lt;=40000,2,IF(I579&lt;=50000,3,IF(I579&lt;=60000,4,5))))</f>
        <v>5</v>
      </c>
    </row>
    <row r="580" spans="1:10">
      <c r="A580" s="27" t="s">
        <v>609</v>
      </c>
      <c r="B580" s="28">
        <v>1</v>
      </c>
      <c r="C580" s="28">
        <v>4</v>
      </c>
      <c r="D580" s="28">
        <v>2</v>
      </c>
      <c r="E580" s="28">
        <v>2</v>
      </c>
      <c r="F580" s="28">
        <v>2</v>
      </c>
      <c r="G580" s="59">
        <v>15</v>
      </c>
      <c r="H580" s="28">
        <f t="shared" si="18"/>
        <v>1</v>
      </c>
      <c r="I580" s="64">
        <v>51000</v>
      </c>
      <c r="J580" s="60">
        <f t="shared" si="19"/>
        <v>4</v>
      </c>
    </row>
    <row r="581" spans="1:10">
      <c r="A581" s="27" t="s">
        <v>610</v>
      </c>
      <c r="B581" s="28">
        <v>2</v>
      </c>
      <c r="C581" s="28">
        <v>6</v>
      </c>
      <c r="D581" s="28">
        <v>3</v>
      </c>
      <c r="E581" s="28">
        <v>3</v>
      </c>
      <c r="F581" s="28">
        <v>3</v>
      </c>
      <c r="G581" s="59">
        <v>240</v>
      </c>
      <c r="H581" s="28">
        <f t="shared" si="18"/>
        <v>8</v>
      </c>
      <c r="I581" s="64">
        <v>54000</v>
      </c>
      <c r="J581" s="60">
        <f t="shared" si="19"/>
        <v>4</v>
      </c>
    </row>
    <row r="582" spans="1:10">
      <c r="A582" s="27" t="s">
        <v>611</v>
      </c>
      <c r="B582" s="28">
        <v>2</v>
      </c>
      <c r="C582" s="28">
        <v>6</v>
      </c>
      <c r="D582" s="28">
        <v>2</v>
      </c>
      <c r="E582" s="28">
        <v>2</v>
      </c>
      <c r="F582" s="28">
        <v>2</v>
      </c>
      <c r="G582" s="59">
        <v>10</v>
      </c>
      <c r="H582" s="28">
        <f t="shared" si="18"/>
        <v>1</v>
      </c>
      <c r="I582" s="64">
        <v>25000</v>
      </c>
      <c r="J582" s="60">
        <f t="shared" si="19"/>
        <v>1</v>
      </c>
    </row>
    <row r="583" spans="1:10">
      <c r="A583" s="27" t="s">
        <v>612</v>
      </c>
      <c r="B583" s="28">
        <v>1</v>
      </c>
      <c r="C583" s="28">
        <v>3</v>
      </c>
      <c r="D583" s="28">
        <v>1</v>
      </c>
      <c r="E583" s="28">
        <v>3</v>
      </c>
      <c r="F583" s="28">
        <v>2</v>
      </c>
      <c r="G583" s="59">
        <v>90</v>
      </c>
      <c r="H583" s="28">
        <f t="shared" si="18"/>
        <v>3</v>
      </c>
      <c r="I583" s="64">
        <v>48000</v>
      </c>
      <c r="J583" s="60">
        <f t="shared" si="19"/>
        <v>3</v>
      </c>
    </row>
    <row r="584" spans="1:10">
      <c r="A584" s="27" t="s">
        <v>613</v>
      </c>
      <c r="B584" s="28">
        <v>1</v>
      </c>
      <c r="C584" s="28">
        <v>2</v>
      </c>
      <c r="D584" s="28">
        <v>1</v>
      </c>
      <c r="E584" s="28">
        <v>1</v>
      </c>
      <c r="F584" s="28">
        <v>3</v>
      </c>
      <c r="G584" s="59">
        <v>120</v>
      </c>
      <c r="H584" s="28">
        <f t="shared" si="18"/>
        <v>4</v>
      </c>
      <c r="I584" s="64">
        <v>26000</v>
      </c>
      <c r="J584" s="60">
        <f t="shared" si="19"/>
        <v>1</v>
      </c>
    </row>
    <row r="585" spans="1:10">
      <c r="A585" s="27" t="s">
        <v>614</v>
      </c>
      <c r="B585" s="28">
        <v>2</v>
      </c>
      <c r="C585" s="28">
        <v>6</v>
      </c>
      <c r="D585" s="28">
        <v>1</v>
      </c>
      <c r="E585" s="28">
        <v>3</v>
      </c>
      <c r="F585" s="28">
        <v>1</v>
      </c>
      <c r="G585" s="59">
        <v>90</v>
      </c>
      <c r="H585" s="28">
        <f t="shared" si="18"/>
        <v>3</v>
      </c>
      <c r="I585" s="64">
        <v>32900</v>
      </c>
      <c r="J585" s="60">
        <f t="shared" si="19"/>
        <v>2</v>
      </c>
    </row>
    <row r="586" spans="1:10">
      <c r="A586" s="27" t="s">
        <v>615</v>
      </c>
      <c r="B586" s="28">
        <v>2</v>
      </c>
      <c r="C586" s="28">
        <v>6</v>
      </c>
      <c r="D586" s="28">
        <v>2</v>
      </c>
      <c r="E586" s="28">
        <v>1</v>
      </c>
      <c r="F586" s="28">
        <v>3</v>
      </c>
      <c r="G586" s="59">
        <v>144</v>
      </c>
      <c r="H586" s="28">
        <f t="shared" si="18"/>
        <v>5</v>
      </c>
      <c r="I586" s="64">
        <v>60500</v>
      </c>
      <c r="J586" s="60">
        <f t="shared" si="19"/>
        <v>5</v>
      </c>
    </row>
    <row r="587" spans="1:10">
      <c r="A587" s="27" t="s">
        <v>616</v>
      </c>
      <c r="B587" s="28">
        <v>2</v>
      </c>
      <c r="C587" s="28">
        <v>4</v>
      </c>
      <c r="D587" s="28">
        <v>3</v>
      </c>
      <c r="E587" s="28">
        <v>2</v>
      </c>
      <c r="F587" s="28">
        <v>1</v>
      </c>
      <c r="G587" s="59">
        <v>15</v>
      </c>
      <c r="H587" s="28">
        <f t="shared" si="18"/>
        <v>1</v>
      </c>
      <c r="I587" s="64">
        <v>26000</v>
      </c>
      <c r="J587" s="60">
        <f t="shared" si="19"/>
        <v>1</v>
      </c>
    </row>
    <row r="588" spans="1:10">
      <c r="A588" s="27" t="s">
        <v>617</v>
      </c>
      <c r="B588" s="28">
        <v>2</v>
      </c>
      <c r="C588" s="28">
        <v>3</v>
      </c>
      <c r="D588" s="28">
        <v>4</v>
      </c>
      <c r="E588" s="28">
        <v>2</v>
      </c>
      <c r="F588" s="28">
        <v>3</v>
      </c>
      <c r="G588" s="59">
        <v>105</v>
      </c>
      <c r="H588" s="28">
        <f t="shared" si="18"/>
        <v>4</v>
      </c>
      <c r="I588" s="64">
        <v>28000</v>
      </c>
      <c r="J588" s="60">
        <f t="shared" si="19"/>
        <v>1</v>
      </c>
    </row>
    <row r="589" spans="1:10">
      <c r="A589" s="27" t="s">
        <v>618</v>
      </c>
      <c r="B589" s="28">
        <v>2</v>
      </c>
      <c r="C589" s="28">
        <v>3</v>
      </c>
      <c r="D589" s="28">
        <v>3</v>
      </c>
      <c r="E589" s="28">
        <v>2</v>
      </c>
      <c r="F589" s="28">
        <v>2</v>
      </c>
      <c r="G589" s="59">
        <v>0</v>
      </c>
      <c r="H589" s="28">
        <f t="shared" si="18"/>
        <v>1</v>
      </c>
      <c r="I589" s="64">
        <v>60500</v>
      </c>
      <c r="J589" s="60">
        <f t="shared" si="19"/>
        <v>5</v>
      </c>
    </row>
    <row r="590" spans="1:10">
      <c r="A590" s="27" t="s">
        <v>619</v>
      </c>
      <c r="B590" s="28">
        <v>2</v>
      </c>
      <c r="C590" s="28">
        <v>1</v>
      </c>
      <c r="D590" s="28">
        <v>1</v>
      </c>
      <c r="E590" s="28">
        <v>2</v>
      </c>
      <c r="F590" s="28">
        <v>3</v>
      </c>
      <c r="G590" s="59">
        <v>120</v>
      </c>
      <c r="H590" s="28">
        <f t="shared" si="18"/>
        <v>4</v>
      </c>
      <c r="I590" s="64">
        <v>28000</v>
      </c>
      <c r="J590" s="60">
        <f t="shared" si="19"/>
        <v>1</v>
      </c>
    </row>
    <row r="591" spans="1:10">
      <c r="A591" s="27" t="s">
        <v>620</v>
      </c>
      <c r="B591" s="28">
        <v>1</v>
      </c>
      <c r="C591" s="28">
        <v>6</v>
      </c>
      <c r="D591" s="28">
        <v>2</v>
      </c>
      <c r="E591" s="28">
        <v>1</v>
      </c>
      <c r="F591" s="28">
        <v>3</v>
      </c>
      <c r="G591" s="59">
        <v>100</v>
      </c>
      <c r="H591" s="28">
        <f t="shared" si="18"/>
        <v>4</v>
      </c>
      <c r="I591" s="64">
        <v>32900</v>
      </c>
      <c r="J591" s="60">
        <f t="shared" si="19"/>
        <v>2</v>
      </c>
    </row>
    <row r="592" spans="1:10">
      <c r="A592" s="27" t="s">
        <v>621</v>
      </c>
      <c r="B592" s="28">
        <v>2</v>
      </c>
      <c r="C592" s="28">
        <v>6</v>
      </c>
      <c r="D592" s="28">
        <v>3</v>
      </c>
      <c r="E592" s="28">
        <v>1</v>
      </c>
      <c r="F592" s="28">
        <v>3</v>
      </c>
      <c r="G592" s="59">
        <v>90</v>
      </c>
      <c r="H592" s="28">
        <f t="shared" si="18"/>
        <v>3</v>
      </c>
      <c r="I592" s="64">
        <v>26000</v>
      </c>
      <c r="J592" s="60">
        <f t="shared" si="19"/>
        <v>1</v>
      </c>
    </row>
    <row r="593" spans="1:10">
      <c r="A593" s="27" t="s">
        <v>622</v>
      </c>
      <c r="B593" s="28">
        <v>2</v>
      </c>
      <c r="C593" s="28">
        <v>2</v>
      </c>
      <c r="D593" s="28">
        <v>1</v>
      </c>
      <c r="E593" s="28">
        <v>2</v>
      </c>
      <c r="F593" s="28">
        <v>1</v>
      </c>
      <c r="G593" s="59">
        <v>60</v>
      </c>
      <c r="H593" s="28">
        <f t="shared" si="18"/>
        <v>2</v>
      </c>
      <c r="I593" s="64">
        <v>50500</v>
      </c>
      <c r="J593" s="60">
        <f t="shared" si="19"/>
        <v>4</v>
      </c>
    </row>
    <row r="594" spans="1:10">
      <c r="A594" s="27" t="s">
        <v>623</v>
      </c>
      <c r="B594" s="28">
        <v>1</v>
      </c>
      <c r="C594" s="28">
        <v>6</v>
      </c>
      <c r="D594" s="28">
        <v>3</v>
      </c>
      <c r="E594" s="28">
        <v>1</v>
      </c>
      <c r="F594" s="28">
        <v>1</v>
      </c>
      <c r="G594" s="59">
        <v>90</v>
      </c>
      <c r="H594" s="28">
        <f t="shared" si="18"/>
        <v>3</v>
      </c>
      <c r="I594" s="64">
        <v>51000</v>
      </c>
      <c r="J594" s="60">
        <f t="shared" si="19"/>
        <v>4</v>
      </c>
    </row>
    <row r="595" spans="1:10">
      <c r="A595" s="27" t="s">
        <v>624</v>
      </c>
      <c r="B595" s="28">
        <v>1</v>
      </c>
      <c r="C595" s="28">
        <v>1</v>
      </c>
      <c r="D595" s="28">
        <v>2</v>
      </c>
      <c r="E595" s="28">
        <v>1</v>
      </c>
      <c r="F595" s="28">
        <v>1</v>
      </c>
      <c r="G595" s="59">
        <v>60</v>
      </c>
      <c r="H595" s="28">
        <f t="shared" si="18"/>
        <v>2</v>
      </c>
      <c r="I595" s="64">
        <v>38000</v>
      </c>
      <c r="J595" s="60">
        <f t="shared" si="19"/>
        <v>2</v>
      </c>
    </row>
    <row r="596" spans="1:10">
      <c r="A596" s="27" t="s">
        <v>625</v>
      </c>
      <c r="B596" s="28">
        <v>1</v>
      </c>
      <c r="C596" s="28">
        <v>1</v>
      </c>
      <c r="D596" s="28">
        <v>3</v>
      </c>
      <c r="E596" s="28">
        <v>1</v>
      </c>
      <c r="F596" s="28">
        <v>2</v>
      </c>
      <c r="G596" s="59">
        <v>120</v>
      </c>
      <c r="H596" s="28">
        <f t="shared" si="18"/>
        <v>4</v>
      </c>
      <c r="I596" s="64">
        <v>51320</v>
      </c>
      <c r="J596" s="60">
        <f t="shared" si="19"/>
        <v>4</v>
      </c>
    </row>
    <row r="597" spans="1:10">
      <c r="A597" s="27" t="s">
        <v>626</v>
      </c>
      <c r="B597" s="28">
        <v>2</v>
      </c>
      <c r="C597" s="28">
        <v>1</v>
      </c>
      <c r="D597" s="28">
        <v>3</v>
      </c>
      <c r="E597" s="28">
        <v>1</v>
      </c>
      <c r="F597" s="28">
        <v>2</v>
      </c>
      <c r="G597" s="59">
        <v>120</v>
      </c>
      <c r="H597" s="28">
        <f t="shared" si="18"/>
        <v>4</v>
      </c>
      <c r="I597" s="64">
        <v>35600</v>
      </c>
      <c r="J597" s="60">
        <f t="shared" si="19"/>
        <v>2</v>
      </c>
    </row>
    <row r="598" spans="1:10">
      <c r="A598" s="27" t="s">
        <v>627</v>
      </c>
      <c r="B598" s="28">
        <v>1</v>
      </c>
      <c r="C598" s="28">
        <v>2</v>
      </c>
      <c r="D598" s="28">
        <v>1</v>
      </c>
      <c r="E598" s="28">
        <v>2</v>
      </c>
      <c r="F598" s="28">
        <v>2</v>
      </c>
      <c r="G598" s="59">
        <v>120</v>
      </c>
      <c r="H598" s="28">
        <f t="shared" si="18"/>
        <v>4</v>
      </c>
      <c r="I598" s="64">
        <v>26000</v>
      </c>
      <c r="J598" s="60">
        <f t="shared" si="19"/>
        <v>1</v>
      </c>
    </row>
    <row r="599" spans="1:10">
      <c r="A599" s="27" t="s">
        <v>628</v>
      </c>
      <c r="B599" s="28">
        <v>2</v>
      </c>
      <c r="C599" s="28">
        <v>2</v>
      </c>
      <c r="D599" s="28">
        <v>1</v>
      </c>
      <c r="E599" s="28">
        <v>3</v>
      </c>
      <c r="F599" s="28">
        <v>3</v>
      </c>
      <c r="G599" s="59">
        <v>100</v>
      </c>
      <c r="H599" s="28">
        <f t="shared" si="18"/>
        <v>4</v>
      </c>
      <c r="I599" s="64">
        <v>55000</v>
      </c>
      <c r="J599" s="60">
        <f t="shared" si="19"/>
        <v>4</v>
      </c>
    </row>
    <row r="600" spans="1:10">
      <c r="A600" s="27" t="s">
        <v>629</v>
      </c>
      <c r="B600" s="28">
        <v>2</v>
      </c>
      <c r="C600" s="28">
        <v>2</v>
      </c>
      <c r="D600" s="28">
        <v>3</v>
      </c>
      <c r="E600" s="28">
        <v>3</v>
      </c>
      <c r="F600" s="28">
        <v>1</v>
      </c>
      <c r="G600" s="59">
        <v>120</v>
      </c>
      <c r="H600" s="28">
        <f t="shared" si="18"/>
        <v>4</v>
      </c>
      <c r="I600" s="64">
        <v>40000</v>
      </c>
      <c r="J600" s="60">
        <f t="shared" si="19"/>
        <v>2</v>
      </c>
    </row>
    <row r="601" spans="1:10">
      <c r="A601" s="27" t="s">
        <v>630</v>
      </c>
      <c r="B601" s="28">
        <v>1</v>
      </c>
      <c r="C601" s="28">
        <v>6</v>
      </c>
      <c r="D601" s="28">
        <v>1</v>
      </c>
      <c r="E601" s="28">
        <v>1</v>
      </c>
      <c r="F601" s="28">
        <v>1</v>
      </c>
      <c r="G601" s="59">
        <v>120</v>
      </c>
      <c r="H601" s="28">
        <f t="shared" si="18"/>
        <v>4</v>
      </c>
      <c r="I601" s="64">
        <v>26400</v>
      </c>
      <c r="J601" s="60">
        <f t="shared" si="19"/>
        <v>1</v>
      </c>
    </row>
    <row r="602" spans="1:10">
      <c r="A602" s="27" t="s">
        <v>631</v>
      </c>
      <c r="B602" s="28">
        <v>1</v>
      </c>
      <c r="C602" s="28">
        <v>2</v>
      </c>
      <c r="D602" s="28">
        <v>3</v>
      </c>
      <c r="E602" s="28">
        <v>2</v>
      </c>
      <c r="F602" s="28">
        <v>2</v>
      </c>
      <c r="G602" s="59">
        <v>60</v>
      </c>
      <c r="H602" s="28">
        <f t="shared" si="18"/>
        <v>2</v>
      </c>
      <c r="I602" s="64">
        <v>60500</v>
      </c>
      <c r="J602" s="60">
        <f t="shared" si="19"/>
        <v>5</v>
      </c>
    </row>
    <row r="603" spans="1:10">
      <c r="A603" s="27" t="s">
        <v>632</v>
      </c>
      <c r="B603" s="28">
        <v>2</v>
      </c>
      <c r="C603" s="28">
        <v>2</v>
      </c>
      <c r="D603" s="28">
        <v>4</v>
      </c>
      <c r="E603" s="28">
        <v>2</v>
      </c>
      <c r="F603" s="28">
        <v>3</v>
      </c>
      <c r="G603" s="59">
        <v>120</v>
      </c>
      <c r="H603" s="28">
        <f t="shared" si="18"/>
        <v>4</v>
      </c>
      <c r="I603" s="64">
        <v>60500</v>
      </c>
      <c r="J603" s="60">
        <f t="shared" si="19"/>
        <v>5</v>
      </c>
    </row>
    <row r="604" spans="1:10">
      <c r="A604" s="27" t="s">
        <v>633</v>
      </c>
      <c r="B604" s="28">
        <v>1</v>
      </c>
      <c r="C604" s="28">
        <v>6</v>
      </c>
      <c r="D604" s="28">
        <v>1</v>
      </c>
      <c r="E604" s="28">
        <v>3</v>
      </c>
      <c r="F604" s="28">
        <v>3</v>
      </c>
      <c r="G604" s="59">
        <v>0</v>
      </c>
      <c r="H604" s="28">
        <f t="shared" si="18"/>
        <v>1</v>
      </c>
      <c r="I604" s="64">
        <v>40000</v>
      </c>
      <c r="J604" s="60">
        <f t="shared" si="19"/>
        <v>2</v>
      </c>
    </row>
    <row r="605" spans="1:10">
      <c r="A605" s="27" t="s">
        <v>634</v>
      </c>
      <c r="B605" s="28">
        <v>2</v>
      </c>
      <c r="C605" s="28">
        <v>3</v>
      </c>
      <c r="D605" s="28">
        <v>1</v>
      </c>
      <c r="E605" s="28">
        <v>3</v>
      </c>
      <c r="F605" s="28">
        <v>2</v>
      </c>
      <c r="G605" s="59">
        <v>60</v>
      </c>
      <c r="H605" s="28">
        <f t="shared" si="18"/>
        <v>2</v>
      </c>
      <c r="I605" s="64">
        <v>26400</v>
      </c>
      <c r="J605" s="60">
        <f t="shared" si="19"/>
        <v>1</v>
      </c>
    </row>
    <row r="606" spans="1:10">
      <c r="A606" s="27" t="s">
        <v>635</v>
      </c>
      <c r="B606" s="28">
        <v>1</v>
      </c>
      <c r="C606" s="28">
        <v>3</v>
      </c>
      <c r="D606" s="28">
        <v>3</v>
      </c>
      <c r="E606" s="28">
        <v>3</v>
      </c>
      <c r="F606" s="28">
        <v>1</v>
      </c>
      <c r="G606" s="59">
        <v>90</v>
      </c>
      <c r="H606" s="28">
        <f t="shared" si="18"/>
        <v>3</v>
      </c>
      <c r="I606" s="64">
        <v>28500</v>
      </c>
      <c r="J606" s="60">
        <f t="shared" si="19"/>
        <v>1</v>
      </c>
    </row>
    <row r="607" spans="1:10">
      <c r="A607" s="27" t="s">
        <v>636</v>
      </c>
      <c r="B607" s="28">
        <v>2</v>
      </c>
      <c r="C607" s="28">
        <v>2</v>
      </c>
      <c r="D607" s="28">
        <v>3</v>
      </c>
      <c r="E607" s="28">
        <v>1</v>
      </c>
      <c r="F607" s="28">
        <v>3</v>
      </c>
      <c r="G607" s="59">
        <v>15</v>
      </c>
      <c r="H607" s="28">
        <f t="shared" si="18"/>
        <v>1</v>
      </c>
      <c r="I607" s="64">
        <v>26000</v>
      </c>
      <c r="J607" s="60">
        <f t="shared" si="19"/>
        <v>1</v>
      </c>
    </row>
    <row r="608" spans="1:10">
      <c r="A608" s="27" t="s">
        <v>637</v>
      </c>
      <c r="B608" s="28">
        <v>1</v>
      </c>
      <c r="C608" s="28">
        <v>1</v>
      </c>
      <c r="D608" s="28">
        <v>3</v>
      </c>
      <c r="E608" s="28">
        <v>2</v>
      </c>
      <c r="F608" s="28">
        <v>3</v>
      </c>
      <c r="G608" s="59">
        <v>60</v>
      </c>
      <c r="H608" s="28">
        <f t="shared" si="18"/>
        <v>2</v>
      </c>
      <c r="I608" s="64">
        <v>54000</v>
      </c>
      <c r="J608" s="60">
        <f t="shared" si="19"/>
        <v>4</v>
      </c>
    </row>
    <row r="609" spans="1:10">
      <c r="A609" s="27" t="s">
        <v>638</v>
      </c>
      <c r="B609" s="28">
        <v>2</v>
      </c>
      <c r="C609" s="28">
        <v>1</v>
      </c>
      <c r="D609" s="28">
        <v>1</v>
      </c>
      <c r="E609" s="28">
        <v>1</v>
      </c>
      <c r="F609" s="28">
        <v>2</v>
      </c>
      <c r="G609" s="59">
        <v>120</v>
      </c>
      <c r="H609" s="28">
        <f t="shared" si="18"/>
        <v>4</v>
      </c>
      <c r="I609" s="64">
        <v>51320</v>
      </c>
      <c r="J609" s="60">
        <f t="shared" si="19"/>
        <v>4</v>
      </c>
    </row>
    <row r="610" spans="1:10">
      <c r="A610" s="27" t="s">
        <v>639</v>
      </c>
      <c r="B610" s="28">
        <v>2</v>
      </c>
      <c r="C610" s="28">
        <v>2</v>
      </c>
      <c r="D610" s="28">
        <v>1</v>
      </c>
      <c r="E610" s="28">
        <v>3</v>
      </c>
      <c r="F610" s="28">
        <v>3</v>
      </c>
      <c r="G610" s="59">
        <v>120</v>
      </c>
      <c r="H610" s="28">
        <f t="shared" si="18"/>
        <v>4</v>
      </c>
      <c r="I610" s="64">
        <v>40400</v>
      </c>
      <c r="J610" s="60">
        <f t="shared" si="19"/>
        <v>3</v>
      </c>
    </row>
    <row r="611" spans="1:10">
      <c r="A611" s="27" t="s">
        <v>640</v>
      </c>
      <c r="B611" s="28">
        <v>2</v>
      </c>
      <c r="C611" s="28">
        <v>2</v>
      </c>
      <c r="D611" s="28">
        <v>1</v>
      </c>
      <c r="E611" s="28">
        <v>3</v>
      </c>
      <c r="F611" s="28">
        <v>1</v>
      </c>
      <c r="G611" s="59">
        <v>120</v>
      </c>
      <c r="H611" s="28">
        <f t="shared" si="18"/>
        <v>4</v>
      </c>
      <c r="I611" s="64">
        <v>26000</v>
      </c>
      <c r="J611" s="60">
        <f t="shared" si="19"/>
        <v>1</v>
      </c>
    </row>
    <row r="612" spans="1:10">
      <c r="A612" s="27" t="s">
        <v>641</v>
      </c>
      <c r="B612" s="28">
        <v>1</v>
      </c>
      <c r="C612" s="28">
        <v>6</v>
      </c>
      <c r="D612" s="28">
        <v>1</v>
      </c>
      <c r="E612" s="28">
        <v>3</v>
      </c>
      <c r="F612" s="28">
        <v>3</v>
      </c>
      <c r="G612" s="59">
        <v>60</v>
      </c>
      <c r="H612" s="28">
        <f t="shared" si="18"/>
        <v>2</v>
      </c>
      <c r="I612" s="64">
        <v>26000</v>
      </c>
      <c r="J612" s="60">
        <f t="shared" si="19"/>
        <v>1</v>
      </c>
    </row>
    <row r="613" spans="1:10">
      <c r="A613" s="27" t="s">
        <v>642</v>
      </c>
      <c r="B613" s="28">
        <v>2</v>
      </c>
      <c r="C613" s="28">
        <v>6</v>
      </c>
      <c r="D613" s="28">
        <v>1</v>
      </c>
      <c r="E613" s="28">
        <v>1</v>
      </c>
      <c r="F613" s="28">
        <v>3</v>
      </c>
      <c r="G613" s="59">
        <v>120</v>
      </c>
      <c r="H613" s="28">
        <f t="shared" si="18"/>
        <v>4</v>
      </c>
      <c r="I613" s="64">
        <v>31000</v>
      </c>
      <c r="J613" s="60">
        <f t="shared" si="19"/>
        <v>2</v>
      </c>
    </row>
    <row r="614" spans="1:10">
      <c r="A614" s="27" t="s">
        <v>643</v>
      </c>
      <c r="B614" s="28">
        <v>2</v>
      </c>
      <c r="C614" s="28">
        <v>6</v>
      </c>
      <c r="D614" s="28">
        <v>2</v>
      </c>
      <c r="E614" s="28">
        <v>2</v>
      </c>
      <c r="F614" s="28">
        <v>1</v>
      </c>
      <c r="G614" s="59">
        <v>30</v>
      </c>
      <c r="H614" s="28">
        <f t="shared" si="18"/>
        <v>1</v>
      </c>
      <c r="I614" s="64">
        <v>26000</v>
      </c>
      <c r="J614" s="60">
        <f t="shared" si="19"/>
        <v>1</v>
      </c>
    </row>
    <row r="615" spans="1:10">
      <c r="A615" s="27" t="s">
        <v>644</v>
      </c>
      <c r="B615" s="28">
        <v>2</v>
      </c>
      <c r="C615" s="28">
        <v>1</v>
      </c>
      <c r="D615" s="28">
        <v>3</v>
      </c>
      <c r="E615" s="28">
        <v>2</v>
      </c>
      <c r="F615" s="28">
        <v>1</v>
      </c>
      <c r="G615" s="59">
        <v>60</v>
      </c>
      <c r="H615" s="28">
        <f t="shared" si="18"/>
        <v>2</v>
      </c>
      <c r="I615" s="64">
        <v>38000</v>
      </c>
      <c r="J615" s="60">
        <f t="shared" si="19"/>
        <v>2</v>
      </c>
    </row>
    <row r="616" spans="1:10">
      <c r="A616" s="27" t="s">
        <v>645</v>
      </c>
      <c r="B616" s="28">
        <v>1</v>
      </c>
      <c r="C616" s="28">
        <v>6</v>
      </c>
      <c r="D616" s="28">
        <v>3</v>
      </c>
      <c r="E616" s="28">
        <v>1</v>
      </c>
      <c r="F616" s="28">
        <v>2</v>
      </c>
      <c r="G616" s="59">
        <v>30</v>
      </c>
      <c r="H616" s="28">
        <f t="shared" si="18"/>
        <v>1</v>
      </c>
      <c r="I616" s="64">
        <v>36000</v>
      </c>
      <c r="J616" s="60">
        <f t="shared" si="19"/>
        <v>2</v>
      </c>
    </row>
    <row r="617" spans="1:10">
      <c r="A617" s="27" t="s">
        <v>646</v>
      </c>
      <c r="B617" s="28">
        <v>1</v>
      </c>
      <c r="C617" s="28">
        <v>1</v>
      </c>
      <c r="D617" s="28">
        <v>4</v>
      </c>
      <c r="E617" s="28">
        <v>3</v>
      </c>
      <c r="F617" s="28">
        <v>1</v>
      </c>
      <c r="G617" s="59">
        <v>60</v>
      </c>
      <c r="H617" s="28">
        <f t="shared" si="18"/>
        <v>2</v>
      </c>
      <c r="I617" s="64">
        <v>54000</v>
      </c>
      <c r="J617" s="60">
        <f t="shared" si="19"/>
        <v>4</v>
      </c>
    </row>
    <row r="618" spans="1:10">
      <c r="A618" s="27" t="s">
        <v>647</v>
      </c>
      <c r="B618" s="28">
        <v>2</v>
      </c>
      <c r="C618" s="28">
        <v>1</v>
      </c>
      <c r="D618" s="28">
        <v>1</v>
      </c>
      <c r="E618" s="28">
        <v>3</v>
      </c>
      <c r="F618" s="28">
        <v>1</v>
      </c>
      <c r="G618" s="59">
        <v>60</v>
      </c>
      <c r="H618" s="28">
        <f t="shared" si="18"/>
        <v>2</v>
      </c>
      <c r="I618" s="64">
        <v>51570</v>
      </c>
      <c r="J618" s="60">
        <f t="shared" si="19"/>
        <v>4</v>
      </c>
    </row>
    <row r="619" spans="1:10">
      <c r="A619" s="27" t="s">
        <v>648</v>
      </c>
      <c r="B619" s="28">
        <v>2</v>
      </c>
      <c r="C619" s="28">
        <v>6</v>
      </c>
      <c r="D619" s="28">
        <v>1</v>
      </c>
      <c r="E619" s="28">
        <v>3</v>
      </c>
      <c r="F619" s="28">
        <v>2</v>
      </c>
      <c r="G619" s="59">
        <v>0</v>
      </c>
      <c r="H619" s="28">
        <f t="shared" si="18"/>
        <v>1</v>
      </c>
      <c r="I619" s="64">
        <v>36000</v>
      </c>
      <c r="J619" s="60">
        <f t="shared" si="19"/>
        <v>2</v>
      </c>
    </row>
    <row r="620" spans="1:10">
      <c r="A620" s="27" t="s">
        <v>649</v>
      </c>
      <c r="B620" s="28">
        <v>1</v>
      </c>
      <c r="C620" s="28">
        <v>1</v>
      </c>
      <c r="D620" s="28">
        <v>3</v>
      </c>
      <c r="E620" s="28">
        <v>3</v>
      </c>
      <c r="F620" s="28">
        <v>3</v>
      </c>
      <c r="G620" s="59">
        <v>120</v>
      </c>
      <c r="H620" s="28">
        <f t="shared" si="18"/>
        <v>4</v>
      </c>
      <c r="I620" s="64">
        <v>67000</v>
      </c>
      <c r="J620" s="60">
        <f t="shared" si="19"/>
        <v>5</v>
      </c>
    </row>
    <row r="621" spans="1:10">
      <c r="A621" s="27" t="s">
        <v>650</v>
      </c>
      <c r="B621" s="28">
        <v>2</v>
      </c>
      <c r="C621" s="28">
        <v>1</v>
      </c>
      <c r="D621" s="28">
        <v>3</v>
      </c>
      <c r="E621" s="28">
        <v>1</v>
      </c>
      <c r="F621" s="28">
        <v>1</v>
      </c>
      <c r="G621" s="59">
        <v>60</v>
      </c>
      <c r="H621" s="28">
        <f t="shared" si="18"/>
        <v>2</v>
      </c>
      <c r="I621" s="64">
        <v>56000</v>
      </c>
      <c r="J621" s="60">
        <f t="shared" si="19"/>
        <v>4</v>
      </c>
    </row>
    <row r="622" spans="1:10">
      <c r="A622" s="27" t="s">
        <v>651</v>
      </c>
      <c r="B622" s="28">
        <v>1</v>
      </c>
      <c r="C622" s="28">
        <v>2</v>
      </c>
      <c r="D622" s="28">
        <v>1</v>
      </c>
      <c r="E622" s="28">
        <v>2</v>
      </c>
      <c r="F622" s="28">
        <v>1</v>
      </c>
      <c r="G622" s="59">
        <v>60</v>
      </c>
      <c r="H622" s="28">
        <f t="shared" si="18"/>
        <v>2</v>
      </c>
      <c r="I622" s="64">
        <v>36000</v>
      </c>
      <c r="J622" s="60">
        <f t="shared" si="19"/>
        <v>2</v>
      </c>
    </row>
    <row r="623" spans="1:10">
      <c r="A623" s="27" t="s">
        <v>652</v>
      </c>
      <c r="B623" s="28">
        <v>2</v>
      </c>
      <c r="C623" s="28">
        <v>2</v>
      </c>
      <c r="D623" s="28">
        <v>1</v>
      </c>
      <c r="E623" s="28">
        <v>1</v>
      </c>
      <c r="F623" s="28">
        <v>3</v>
      </c>
      <c r="G623" s="59">
        <v>30</v>
      </c>
      <c r="H623" s="28">
        <f t="shared" si="18"/>
        <v>1</v>
      </c>
      <c r="I623" s="64">
        <v>35600</v>
      </c>
      <c r="J623" s="60">
        <f t="shared" si="19"/>
        <v>2</v>
      </c>
    </row>
    <row r="624" spans="1:10">
      <c r="A624" s="27" t="s">
        <v>653</v>
      </c>
      <c r="B624" s="28">
        <v>2</v>
      </c>
      <c r="C624" s="28">
        <v>6</v>
      </c>
      <c r="D624" s="28">
        <v>1</v>
      </c>
      <c r="E624" s="28">
        <v>3</v>
      </c>
      <c r="F624" s="28">
        <v>2</v>
      </c>
      <c r="G624" s="59">
        <v>300</v>
      </c>
      <c r="H624" s="28">
        <f t="shared" si="18"/>
        <v>8</v>
      </c>
      <c r="I624" s="64">
        <v>32900</v>
      </c>
      <c r="J624" s="60">
        <f t="shared" si="19"/>
        <v>2</v>
      </c>
    </row>
    <row r="625" spans="1:10">
      <c r="A625" s="27" t="s">
        <v>654</v>
      </c>
      <c r="B625" s="28">
        <v>2</v>
      </c>
      <c r="C625" s="28">
        <v>2</v>
      </c>
      <c r="D625" s="28">
        <v>2</v>
      </c>
      <c r="E625" s="28">
        <v>2</v>
      </c>
      <c r="F625" s="28">
        <v>2</v>
      </c>
      <c r="G625" s="59">
        <v>30</v>
      </c>
      <c r="H625" s="28">
        <f t="shared" si="18"/>
        <v>1</v>
      </c>
      <c r="I625" s="64">
        <v>54000</v>
      </c>
      <c r="J625" s="60">
        <f t="shared" si="19"/>
        <v>4</v>
      </c>
    </row>
    <row r="626" spans="1:10">
      <c r="A626" s="27" t="s">
        <v>655</v>
      </c>
      <c r="B626" s="28">
        <v>2</v>
      </c>
      <c r="C626" s="28">
        <v>2</v>
      </c>
      <c r="D626" s="28">
        <v>3</v>
      </c>
      <c r="E626" s="28">
        <v>3</v>
      </c>
      <c r="F626" s="28">
        <v>2</v>
      </c>
      <c r="G626" s="59">
        <v>60</v>
      </c>
      <c r="H626" s="28">
        <f t="shared" si="18"/>
        <v>2</v>
      </c>
      <c r="I626" s="64">
        <v>32900</v>
      </c>
      <c r="J626" s="60">
        <f t="shared" si="19"/>
        <v>2</v>
      </c>
    </row>
    <row r="627" spans="1:10">
      <c r="A627" s="27" t="s">
        <v>656</v>
      </c>
      <c r="B627" s="28">
        <v>1</v>
      </c>
      <c r="C627" s="28">
        <v>3</v>
      </c>
      <c r="D627" s="28">
        <v>3</v>
      </c>
      <c r="E627" s="28">
        <v>3</v>
      </c>
      <c r="F627" s="28">
        <v>2</v>
      </c>
      <c r="G627" s="59">
        <v>120</v>
      </c>
      <c r="H627" s="28">
        <f t="shared" si="18"/>
        <v>4</v>
      </c>
      <c r="I627" s="64">
        <v>67000</v>
      </c>
      <c r="J627" s="60">
        <f t="shared" si="19"/>
        <v>5</v>
      </c>
    </row>
    <row r="628" spans="1:10">
      <c r="A628" s="27" t="s">
        <v>657</v>
      </c>
      <c r="B628" s="28">
        <v>2</v>
      </c>
      <c r="C628" s="28">
        <v>3</v>
      </c>
      <c r="D628" s="28">
        <v>3</v>
      </c>
      <c r="E628" s="28">
        <v>1</v>
      </c>
      <c r="F628" s="28">
        <v>2</v>
      </c>
      <c r="G628" s="59">
        <v>0</v>
      </c>
      <c r="H628" s="28">
        <f t="shared" si="18"/>
        <v>1</v>
      </c>
      <c r="I628" s="64">
        <v>30000</v>
      </c>
      <c r="J628" s="60">
        <f t="shared" si="19"/>
        <v>1</v>
      </c>
    </row>
    <row r="629" spans="1:10">
      <c r="A629" s="27" t="s">
        <v>658</v>
      </c>
      <c r="B629" s="28">
        <v>2</v>
      </c>
      <c r="C629" s="28">
        <v>3</v>
      </c>
      <c r="D629" s="28">
        <v>2</v>
      </c>
      <c r="E629" s="28">
        <v>3</v>
      </c>
      <c r="F629" s="28">
        <v>3</v>
      </c>
      <c r="G629" s="59">
        <v>60</v>
      </c>
      <c r="H629" s="28">
        <f t="shared" si="18"/>
        <v>2</v>
      </c>
      <c r="I629" s="64">
        <v>28500</v>
      </c>
      <c r="J629" s="60">
        <f t="shared" si="19"/>
        <v>1</v>
      </c>
    </row>
    <row r="630" spans="1:10">
      <c r="A630" s="27" t="s">
        <v>659</v>
      </c>
      <c r="B630" s="28">
        <v>1</v>
      </c>
      <c r="C630" s="28">
        <v>1</v>
      </c>
      <c r="D630" s="28">
        <v>3</v>
      </c>
      <c r="E630" s="28">
        <v>2</v>
      </c>
      <c r="F630" s="28">
        <v>2</v>
      </c>
      <c r="G630" s="59">
        <v>60</v>
      </c>
      <c r="H630" s="28">
        <f t="shared" si="18"/>
        <v>2</v>
      </c>
      <c r="I630" s="64">
        <v>60500</v>
      </c>
      <c r="J630" s="60">
        <f t="shared" si="19"/>
        <v>5</v>
      </c>
    </row>
    <row r="631" spans="1:10">
      <c r="A631" s="27" t="s">
        <v>660</v>
      </c>
      <c r="B631" s="28">
        <v>2</v>
      </c>
      <c r="C631" s="28">
        <v>2</v>
      </c>
      <c r="D631" s="28">
        <v>3</v>
      </c>
      <c r="E631" s="28">
        <v>1</v>
      </c>
      <c r="F631" s="28">
        <v>1</v>
      </c>
      <c r="G631" s="59">
        <v>120</v>
      </c>
      <c r="H631" s="28">
        <f t="shared" si="18"/>
        <v>4</v>
      </c>
      <c r="I631" s="64">
        <v>38000</v>
      </c>
      <c r="J631" s="60">
        <f t="shared" si="19"/>
        <v>2</v>
      </c>
    </row>
    <row r="632" spans="1:10">
      <c r="A632" s="27" t="s">
        <v>661</v>
      </c>
      <c r="B632" s="28">
        <v>1</v>
      </c>
      <c r="C632" s="28">
        <v>3</v>
      </c>
      <c r="D632" s="28">
        <v>3</v>
      </c>
      <c r="E632" s="28">
        <v>1</v>
      </c>
      <c r="F632" s="28">
        <v>2</v>
      </c>
      <c r="G632" s="59">
        <v>30</v>
      </c>
      <c r="H632" s="28">
        <f t="shared" si="18"/>
        <v>1</v>
      </c>
      <c r="I632" s="64">
        <v>36400</v>
      </c>
      <c r="J632" s="60">
        <f t="shared" si="19"/>
        <v>2</v>
      </c>
    </row>
    <row r="633" spans="1:10">
      <c r="A633" s="27" t="s">
        <v>662</v>
      </c>
      <c r="B633" s="28">
        <v>1</v>
      </c>
      <c r="C633" s="28">
        <v>6</v>
      </c>
      <c r="D633" s="28">
        <v>3</v>
      </c>
      <c r="E633" s="28">
        <v>3</v>
      </c>
      <c r="F633" s="28">
        <v>2</v>
      </c>
      <c r="G633" s="59">
        <v>120</v>
      </c>
      <c r="H633" s="28">
        <f t="shared" si="18"/>
        <v>4</v>
      </c>
      <c r="I633" s="64">
        <v>26400</v>
      </c>
      <c r="J633" s="60">
        <f t="shared" si="19"/>
        <v>1</v>
      </c>
    </row>
    <row r="634" spans="1:10">
      <c r="A634" s="27" t="s">
        <v>663</v>
      </c>
      <c r="B634" s="28">
        <v>2</v>
      </c>
      <c r="C634" s="28">
        <v>6</v>
      </c>
      <c r="D634" s="28">
        <v>1</v>
      </c>
      <c r="E634" s="28">
        <v>2</v>
      </c>
      <c r="F634" s="28">
        <v>3</v>
      </c>
      <c r="G634" s="59">
        <v>60</v>
      </c>
      <c r="H634" s="28">
        <f t="shared" si="18"/>
        <v>2</v>
      </c>
      <c r="I634" s="64">
        <v>58000</v>
      </c>
      <c r="J634" s="60">
        <f t="shared" si="19"/>
        <v>4</v>
      </c>
    </row>
    <row r="635" spans="1:10">
      <c r="A635" s="27" t="s">
        <v>664</v>
      </c>
      <c r="B635" s="28">
        <v>1</v>
      </c>
      <c r="C635" s="28">
        <v>3</v>
      </c>
      <c r="D635" s="28">
        <v>2</v>
      </c>
      <c r="E635" s="28">
        <v>2</v>
      </c>
      <c r="F635" s="28">
        <v>1</v>
      </c>
      <c r="G635" s="59">
        <v>0</v>
      </c>
      <c r="H635" s="28">
        <f t="shared" si="18"/>
        <v>1</v>
      </c>
      <c r="I635" s="64">
        <v>30000</v>
      </c>
      <c r="J635" s="60">
        <f t="shared" si="19"/>
        <v>1</v>
      </c>
    </row>
    <row r="636" spans="1:10">
      <c r="A636" s="27" t="s">
        <v>665</v>
      </c>
      <c r="B636" s="28">
        <v>2</v>
      </c>
      <c r="C636" s="28">
        <v>5</v>
      </c>
      <c r="D636" s="28">
        <v>1</v>
      </c>
      <c r="E636" s="28">
        <v>2</v>
      </c>
      <c r="F636" s="28">
        <v>3</v>
      </c>
      <c r="G636" s="59">
        <v>120</v>
      </c>
      <c r="H636" s="28">
        <f t="shared" si="18"/>
        <v>4</v>
      </c>
      <c r="I636" s="64">
        <v>26000</v>
      </c>
      <c r="J636" s="60">
        <f t="shared" si="19"/>
        <v>1</v>
      </c>
    </row>
    <row r="637" spans="1:10">
      <c r="A637" s="27" t="s">
        <v>666</v>
      </c>
      <c r="B637" s="28">
        <v>1</v>
      </c>
      <c r="C637" s="28">
        <v>6</v>
      </c>
      <c r="D637" s="28">
        <v>2</v>
      </c>
      <c r="E637" s="28">
        <v>2</v>
      </c>
      <c r="F637" s="28">
        <v>3</v>
      </c>
      <c r="G637" s="59">
        <v>90</v>
      </c>
      <c r="H637" s="28">
        <f t="shared" si="18"/>
        <v>3</v>
      </c>
      <c r="I637" s="64">
        <v>38000</v>
      </c>
      <c r="J637" s="60">
        <f t="shared" si="19"/>
        <v>2</v>
      </c>
    </row>
    <row r="638" spans="1:10">
      <c r="A638" s="27" t="s">
        <v>667</v>
      </c>
      <c r="B638" s="28">
        <v>2</v>
      </c>
      <c r="C638" s="28">
        <v>1</v>
      </c>
      <c r="D638" s="28">
        <v>3</v>
      </c>
      <c r="E638" s="28">
        <v>3</v>
      </c>
      <c r="F638" s="28">
        <v>1</v>
      </c>
      <c r="G638" s="59">
        <v>120</v>
      </c>
      <c r="H638" s="28">
        <f t="shared" si="18"/>
        <v>4</v>
      </c>
      <c r="I638" s="64">
        <v>50500</v>
      </c>
      <c r="J638" s="60">
        <f t="shared" si="19"/>
        <v>4</v>
      </c>
    </row>
    <row r="639" spans="1:10">
      <c r="A639" s="27" t="s">
        <v>668</v>
      </c>
      <c r="B639" s="28">
        <v>2</v>
      </c>
      <c r="C639" s="28">
        <v>1</v>
      </c>
      <c r="D639" s="28">
        <v>3</v>
      </c>
      <c r="E639" s="28">
        <v>3</v>
      </c>
      <c r="F639" s="28">
        <v>3</v>
      </c>
      <c r="G639" s="59">
        <v>30</v>
      </c>
      <c r="H639" s="28">
        <f t="shared" si="18"/>
        <v>1</v>
      </c>
      <c r="I639" s="64">
        <v>25000</v>
      </c>
      <c r="J639" s="60">
        <f t="shared" si="19"/>
        <v>1</v>
      </c>
    </row>
    <row r="640" spans="1:10">
      <c r="A640" s="27" t="s">
        <v>669</v>
      </c>
      <c r="B640" s="28">
        <v>1</v>
      </c>
      <c r="C640" s="28">
        <v>4</v>
      </c>
      <c r="D640" s="28">
        <v>1</v>
      </c>
      <c r="E640" s="28">
        <v>3</v>
      </c>
      <c r="F640" s="28">
        <v>1</v>
      </c>
      <c r="G640" s="59">
        <v>300</v>
      </c>
      <c r="H640" s="28">
        <f t="shared" si="18"/>
        <v>8</v>
      </c>
      <c r="I640" s="64">
        <v>51570</v>
      </c>
      <c r="J640" s="60">
        <f t="shared" si="19"/>
        <v>4</v>
      </c>
    </row>
    <row r="641" spans="1:10">
      <c r="A641" s="27" t="s">
        <v>670</v>
      </c>
      <c r="B641" s="28">
        <v>2</v>
      </c>
      <c r="C641" s="28">
        <v>6</v>
      </c>
      <c r="D641" s="28">
        <v>1</v>
      </c>
      <c r="E641" s="28">
        <v>1</v>
      </c>
      <c r="F641" s="28">
        <v>2</v>
      </c>
      <c r="G641" s="59">
        <v>240</v>
      </c>
      <c r="H641" s="28">
        <f t="shared" si="18"/>
        <v>8</v>
      </c>
      <c r="I641" s="64">
        <v>32000</v>
      </c>
      <c r="J641" s="60">
        <f t="shared" si="19"/>
        <v>2</v>
      </c>
    </row>
    <row r="642" spans="1:10">
      <c r="A642" s="27" t="s">
        <v>671</v>
      </c>
      <c r="B642" s="28">
        <v>1</v>
      </c>
      <c r="C642" s="28">
        <v>1</v>
      </c>
      <c r="D642" s="28">
        <v>3</v>
      </c>
      <c r="E642" s="28">
        <v>2</v>
      </c>
      <c r="F642" s="28">
        <v>3</v>
      </c>
      <c r="G642" s="59">
        <v>10</v>
      </c>
      <c r="H642" s="28">
        <f t="shared" si="18"/>
        <v>1</v>
      </c>
      <c r="I642" s="64">
        <v>35600</v>
      </c>
      <c r="J642" s="60">
        <f t="shared" si="19"/>
        <v>2</v>
      </c>
    </row>
    <row r="643" spans="1:10">
      <c r="A643" s="27" t="s">
        <v>672</v>
      </c>
      <c r="B643" s="28">
        <v>1</v>
      </c>
      <c r="C643" s="28">
        <v>4</v>
      </c>
      <c r="D643" s="28">
        <v>1</v>
      </c>
      <c r="E643" s="28">
        <v>3</v>
      </c>
      <c r="F643" s="28">
        <v>2</v>
      </c>
      <c r="G643" s="59">
        <v>100</v>
      </c>
      <c r="H643" s="28">
        <f t="shared" ref="H643:H706" si="20">IF(G643&lt;=30,1,IF(G643&lt;=60,2,IF(G643&lt;=90,3,IF(G643&lt;=120,4,IF(G643&lt;=150,5,IF(G643&lt;=180,6,IF(G643&lt;=210,7,8)))))))</f>
        <v>4</v>
      </c>
      <c r="I643" s="64">
        <v>26000</v>
      </c>
      <c r="J643" s="60">
        <f t="shared" ref="J643:J706" si="21">IF(I643&lt;=30000,1,IF(I643&lt;=40000,2,IF(I643&lt;=50000,3,IF(I643&lt;=60000,4,5))))</f>
        <v>1</v>
      </c>
    </row>
    <row r="644" spans="1:10">
      <c r="A644" s="27" t="s">
        <v>673</v>
      </c>
      <c r="B644" s="28">
        <v>2</v>
      </c>
      <c r="C644" s="28">
        <v>1</v>
      </c>
      <c r="D644" s="28">
        <v>1</v>
      </c>
      <c r="E644" s="28">
        <v>3</v>
      </c>
      <c r="F644" s="28">
        <v>2</v>
      </c>
      <c r="G644" s="59">
        <v>60</v>
      </c>
      <c r="H644" s="28">
        <f t="shared" si="20"/>
        <v>2</v>
      </c>
      <c r="I644" s="64">
        <v>54000</v>
      </c>
      <c r="J644" s="60">
        <f t="shared" si="21"/>
        <v>4</v>
      </c>
    </row>
    <row r="645" spans="1:10">
      <c r="A645" s="27" t="s">
        <v>674</v>
      </c>
      <c r="B645" s="28">
        <v>2</v>
      </c>
      <c r="C645" s="28">
        <v>3</v>
      </c>
      <c r="D645" s="28">
        <v>1</v>
      </c>
      <c r="E645" s="28">
        <v>1</v>
      </c>
      <c r="F645" s="28">
        <v>2</v>
      </c>
      <c r="G645" s="59">
        <v>60</v>
      </c>
      <c r="H645" s="28">
        <f t="shared" si="20"/>
        <v>2</v>
      </c>
      <c r="I645" s="64">
        <v>50500</v>
      </c>
      <c r="J645" s="60">
        <f t="shared" si="21"/>
        <v>4</v>
      </c>
    </row>
    <row r="646" spans="1:10">
      <c r="A646" s="27" t="s">
        <v>675</v>
      </c>
      <c r="B646" s="28">
        <v>2</v>
      </c>
      <c r="C646" s="28">
        <v>6</v>
      </c>
      <c r="D646" s="28">
        <v>1</v>
      </c>
      <c r="E646" s="28">
        <v>1</v>
      </c>
      <c r="F646" s="28">
        <v>2</v>
      </c>
      <c r="G646" s="59">
        <v>60</v>
      </c>
      <c r="H646" s="28">
        <f t="shared" si="20"/>
        <v>2</v>
      </c>
      <c r="I646" s="64">
        <v>28500</v>
      </c>
      <c r="J646" s="60">
        <f t="shared" si="21"/>
        <v>1</v>
      </c>
    </row>
    <row r="647" spans="1:10">
      <c r="A647" s="27" t="s">
        <v>676</v>
      </c>
      <c r="B647" s="28">
        <v>2</v>
      </c>
      <c r="C647" s="28">
        <v>2</v>
      </c>
      <c r="D647" s="28">
        <v>1</v>
      </c>
      <c r="E647" s="28">
        <v>3</v>
      </c>
      <c r="F647" s="28">
        <v>1</v>
      </c>
      <c r="G647" s="59">
        <v>45</v>
      </c>
      <c r="H647" s="28">
        <f t="shared" si="20"/>
        <v>2</v>
      </c>
      <c r="I647" s="64">
        <v>51570</v>
      </c>
      <c r="J647" s="60">
        <f t="shared" si="21"/>
        <v>4</v>
      </c>
    </row>
    <row r="648" spans="1:10">
      <c r="A648" s="27" t="s">
        <v>677</v>
      </c>
      <c r="B648" s="28">
        <v>1</v>
      </c>
      <c r="C648" s="28">
        <v>3</v>
      </c>
      <c r="D648" s="28">
        <v>1</v>
      </c>
      <c r="E648" s="28">
        <v>2</v>
      </c>
      <c r="F648" s="28">
        <v>3</v>
      </c>
      <c r="G648" s="59">
        <v>60</v>
      </c>
      <c r="H648" s="28">
        <f t="shared" si="20"/>
        <v>2</v>
      </c>
      <c r="I648" s="64">
        <v>31000</v>
      </c>
      <c r="J648" s="60">
        <f t="shared" si="21"/>
        <v>2</v>
      </c>
    </row>
    <row r="649" spans="1:10">
      <c r="A649" s="27" t="s">
        <v>678</v>
      </c>
      <c r="B649" s="28">
        <v>1</v>
      </c>
      <c r="C649" s="28">
        <v>1</v>
      </c>
      <c r="D649" s="28">
        <v>3</v>
      </c>
      <c r="E649" s="28">
        <v>3</v>
      </c>
      <c r="F649" s="28">
        <v>2</v>
      </c>
      <c r="G649" s="59">
        <v>60</v>
      </c>
      <c r="H649" s="28">
        <f t="shared" si="20"/>
        <v>2</v>
      </c>
      <c r="I649" s="64">
        <v>38000</v>
      </c>
      <c r="J649" s="60">
        <f t="shared" si="21"/>
        <v>2</v>
      </c>
    </row>
    <row r="650" spans="1:10">
      <c r="A650" s="27" t="s">
        <v>679</v>
      </c>
      <c r="B650" s="28">
        <v>2</v>
      </c>
      <c r="C650" s="28">
        <v>3</v>
      </c>
      <c r="D650" s="28">
        <v>3</v>
      </c>
      <c r="E650" s="28">
        <v>3</v>
      </c>
      <c r="F650" s="28">
        <v>1</v>
      </c>
      <c r="G650" s="59">
        <v>90</v>
      </c>
      <c r="H650" s="28">
        <f t="shared" si="20"/>
        <v>3</v>
      </c>
      <c r="I650" s="64">
        <v>26400</v>
      </c>
      <c r="J650" s="60">
        <f t="shared" si="21"/>
        <v>1</v>
      </c>
    </row>
    <row r="651" spans="1:10">
      <c r="A651" s="27" t="s">
        <v>680</v>
      </c>
      <c r="B651" s="28">
        <v>1</v>
      </c>
      <c r="C651" s="28">
        <v>5</v>
      </c>
      <c r="D651" s="28">
        <v>3</v>
      </c>
      <c r="E651" s="28">
        <v>2</v>
      </c>
      <c r="F651" s="28">
        <v>2</v>
      </c>
      <c r="G651" s="59">
        <v>60</v>
      </c>
      <c r="H651" s="28">
        <f t="shared" si="20"/>
        <v>2</v>
      </c>
      <c r="I651" s="64">
        <v>42000</v>
      </c>
      <c r="J651" s="60">
        <f t="shared" si="21"/>
        <v>3</v>
      </c>
    </row>
    <row r="652" spans="1:10">
      <c r="A652" s="27" t="s">
        <v>681</v>
      </c>
      <c r="B652" s="28">
        <v>2</v>
      </c>
      <c r="C652" s="28">
        <v>2</v>
      </c>
      <c r="D652" s="28">
        <v>1</v>
      </c>
      <c r="E652" s="28">
        <v>3</v>
      </c>
      <c r="F652" s="28">
        <v>1</v>
      </c>
      <c r="G652" s="59">
        <v>90</v>
      </c>
      <c r="H652" s="28">
        <f t="shared" si="20"/>
        <v>3</v>
      </c>
      <c r="I652" s="64">
        <v>26000</v>
      </c>
      <c r="J652" s="60">
        <f t="shared" si="21"/>
        <v>1</v>
      </c>
    </row>
    <row r="653" spans="1:10">
      <c r="A653" s="27" t="s">
        <v>682</v>
      </c>
      <c r="B653" s="28">
        <v>1</v>
      </c>
      <c r="C653" s="28">
        <v>1</v>
      </c>
      <c r="D653" s="28">
        <v>3</v>
      </c>
      <c r="E653" s="28">
        <v>2</v>
      </c>
      <c r="F653" s="28">
        <v>3</v>
      </c>
      <c r="G653" s="59">
        <v>120</v>
      </c>
      <c r="H653" s="28">
        <f t="shared" si="20"/>
        <v>4</v>
      </c>
      <c r="I653" s="64">
        <v>54000</v>
      </c>
      <c r="J653" s="60">
        <f t="shared" si="21"/>
        <v>4</v>
      </c>
    </row>
    <row r="654" spans="1:10">
      <c r="A654" s="27" t="s">
        <v>683</v>
      </c>
      <c r="B654" s="28">
        <v>2</v>
      </c>
      <c r="C654" s="28">
        <v>3</v>
      </c>
      <c r="D654" s="28">
        <v>1</v>
      </c>
      <c r="E654" s="28">
        <v>1</v>
      </c>
      <c r="F654" s="28">
        <v>1</v>
      </c>
      <c r="G654" s="59">
        <v>120</v>
      </c>
      <c r="H654" s="28">
        <f t="shared" si="20"/>
        <v>4</v>
      </c>
      <c r="I654" s="64">
        <v>28000</v>
      </c>
      <c r="J654" s="60">
        <f t="shared" si="21"/>
        <v>1</v>
      </c>
    </row>
    <row r="655" spans="1:10">
      <c r="A655" s="27" t="s">
        <v>684</v>
      </c>
      <c r="B655" s="28">
        <v>1</v>
      </c>
      <c r="C655" s="28">
        <v>1</v>
      </c>
      <c r="D655" s="28">
        <v>1</v>
      </c>
      <c r="E655" s="28">
        <v>1</v>
      </c>
      <c r="F655" s="28">
        <v>1</v>
      </c>
      <c r="G655" s="59">
        <v>60</v>
      </c>
      <c r="H655" s="28">
        <f t="shared" si="20"/>
        <v>2</v>
      </c>
      <c r="I655" s="64">
        <v>38000</v>
      </c>
      <c r="J655" s="60">
        <f t="shared" si="21"/>
        <v>2</v>
      </c>
    </row>
    <row r="656" spans="1:10">
      <c r="A656" s="27" t="s">
        <v>685</v>
      </c>
      <c r="B656" s="28">
        <v>1</v>
      </c>
      <c r="C656" s="28">
        <v>6</v>
      </c>
      <c r="D656" s="28">
        <v>2</v>
      </c>
      <c r="E656" s="28">
        <v>3</v>
      </c>
      <c r="F656" s="28">
        <v>3</v>
      </c>
      <c r="G656" s="59">
        <v>60</v>
      </c>
      <c r="H656" s="28">
        <f t="shared" si="20"/>
        <v>2</v>
      </c>
      <c r="I656" s="64">
        <v>26000</v>
      </c>
      <c r="J656" s="60">
        <f t="shared" si="21"/>
        <v>1</v>
      </c>
    </row>
    <row r="657" spans="1:10">
      <c r="A657" s="27" t="s">
        <v>686</v>
      </c>
      <c r="B657" s="28">
        <v>2</v>
      </c>
      <c r="C657" s="28">
        <v>1</v>
      </c>
      <c r="D657" s="28">
        <v>3</v>
      </c>
      <c r="E657" s="28">
        <v>3</v>
      </c>
      <c r="F657" s="28">
        <v>3</v>
      </c>
      <c r="G657" s="59">
        <v>90</v>
      </c>
      <c r="H657" s="28">
        <f t="shared" si="20"/>
        <v>3</v>
      </c>
      <c r="I657" s="64">
        <v>26000</v>
      </c>
      <c r="J657" s="60">
        <f t="shared" si="21"/>
        <v>1</v>
      </c>
    </row>
    <row r="658" spans="1:10">
      <c r="A658" s="27" t="s">
        <v>687</v>
      </c>
      <c r="B658" s="28">
        <v>1</v>
      </c>
      <c r="C658" s="28">
        <v>6</v>
      </c>
      <c r="D658" s="28">
        <v>3</v>
      </c>
      <c r="E658" s="28">
        <v>1</v>
      </c>
      <c r="F658" s="28">
        <v>2</v>
      </c>
      <c r="G658" s="59">
        <v>60</v>
      </c>
      <c r="H658" s="28">
        <f t="shared" si="20"/>
        <v>2</v>
      </c>
      <c r="I658" s="64">
        <v>30200</v>
      </c>
      <c r="J658" s="60">
        <f t="shared" si="21"/>
        <v>2</v>
      </c>
    </row>
    <row r="659" spans="1:10">
      <c r="A659" s="27" t="s">
        <v>688</v>
      </c>
      <c r="B659" s="28">
        <v>2</v>
      </c>
      <c r="C659" s="28">
        <v>2</v>
      </c>
      <c r="D659" s="28">
        <v>2</v>
      </c>
      <c r="E659" s="28">
        <v>2</v>
      </c>
      <c r="F659" s="28">
        <v>1</v>
      </c>
      <c r="G659" s="59">
        <v>60</v>
      </c>
      <c r="H659" s="28">
        <f t="shared" si="20"/>
        <v>2</v>
      </c>
      <c r="I659" s="64">
        <v>40000</v>
      </c>
      <c r="J659" s="60">
        <f t="shared" si="21"/>
        <v>2</v>
      </c>
    </row>
    <row r="660" spans="1:10">
      <c r="A660" s="27" t="s">
        <v>689</v>
      </c>
      <c r="B660" s="28">
        <v>1</v>
      </c>
      <c r="C660" s="28">
        <v>1</v>
      </c>
      <c r="D660" s="28">
        <v>4</v>
      </c>
      <c r="E660" s="28">
        <v>2</v>
      </c>
      <c r="F660" s="28">
        <v>2</v>
      </c>
      <c r="G660" s="59">
        <v>30</v>
      </c>
      <c r="H660" s="28">
        <f t="shared" si="20"/>
        <v>1</v>
      </c>
      <c r="I660" s="64">
        <v>41000</v>
      </c>
      <c r="J660" s="60">
        <f t="shared" si="21"/>
        <v>3</v>
      </c>
    </row>
    <row r="661" spans="1:10">
      <c r="A661" s="27" t="s">
        <v>690</v>
      </c>
      <c r="B661" s="28">
        <v>2</v>
      </c>
      <c r="C661" s="28">
        <v>1</v>
      </c>
      <c r="D661" s="28">
        <v>3</v>
      </c>
      <c r="E661" s="28">
        <v>3</v>
      </c>
      <c r="F661" s="28">
        <v>3</v>
      </c>
      <c r="G661" s="59">
        <v>120</v>
      </c>
      <c r="H661" s="28">
        <f t="shared" si="20"/>
        <v>4</v>
      </c>
      <c r="I661" s="64">
        <v>62000</v>
      </c>
      <c r="J661" s="60">
        <f t="shared" si="21"/>
        <v>5</v>
      </c>
    </row>
    <row r="662" spans="1:10">
      <c r="A662" s="27" t="s">
        <v>691</v>
      </c>
      <c r="B662" s="28">
        <v>1</v>
      </c>
      <c r="C662" s="28">
        <v>1</v>
      </c>
      <c r="D662" s="28">
        <v>1</v>
      </c>
      <c r="E662" s="28">
        <v>3</v>
      </c>
      <c r="F662" s="28">
        <v>1</v>
      </c>
      <c r="G662" s="59">
        <v>0</v>
      </c>
      <c r="H662" s="28">
        <f t="shared" si="20"/>
        <v>1</v>
      </c>
      <c r="I662" s="64">
        <v>35600</v>
      </c>
      <c r="J662" s="60">
        <f t="shared" si="21"/>
        <v>2</v>
      </c>
    </row>
    <row r="663" spans="1:10">
      <c r="A663" s="27" t="s">
        <v>692</v>
      </c>
      <c r="B663" s="28">
        <v>2</v>
      </c>
      <c r="C663" s="28">
        <v>6</v>
      </c>
      <c r="D663" s="28">
        <v>2</v>
      </c>
      <c r="E663" s="28">
        <v>2</v>
      </c>
      <c r="F663" s="28">
        <v>2</v>
      </c>
      <c r="G663" s="59">
        <v>105</v>
      </c>
      <c r="H663" s="28">
        <f t="shared" si="20"/>
        <v>4</v>
      </c>
      <c r="I663" s="64">
        <v>54000</v>
      </c>
      <c r="J663" s="60">
        <f t="shared" si="21"/>
        <v>4</v>
      </c>
    </row>
    <row r="664" spans="1:10">
      <c r="A664" s="27" t="s">
        <v>693</v>
      </c>
      <c r="B664" s="28">
        <v>2</v>
      </c>
      <c r="C664" s="28">
        <v>3</v>
      </c>
      <c r="D664" s="28">
        <v>3</v>
      </c>
      <c r="E664" s="28">
        <v>2</v>
      </c>
      <c r="F664" s="28">
        <v>2</v>
      </c>
      <c r="G664" s="59">
        <v>30</v>
      </c>
      <c r="H664" s="28">
        <f t="shared" si="20"/>
        <v>1</v>
      </c>
      <c r="I664" s="64">
        <v>38000</v>
      </c>
      <c r="J664" s="60">
        <f t="shared" si="21"/>
        <v>2</v>
      </c>
    </row>
    <row r="665" spans="1:10">
      <c r="A665" s="27" t="s">
        <v>694</v>
      </c>
      <c r="B665" s="28">
        <v>1</v>
      </c>
      <c r="C665" s="28">
        <v>4</v>
      </c>
      <c r="D665" s="28">
        <v>3</v>
      </c>
      <c r="E665" s="28">
        <v>3</v>
      </c>
      <c r="F665" s="28">
        <v>1</v>
      </c>
      <c r="G665" s="59">
        <v>30</v>
      </c>
      <c r="H665" s="28">
        <f t="shared" si="20"/>
        <v>1</v>
      </c>
      <c r="I665" s="64">
        <v>61500</v>
      </c>
      <c r="J665" s="60">
        <f t="shared" si="21"/>
        <v>5</v>
      </c>
    </row>
    <row r="666" spans="1:10">
      <c r="A666" s="27" t="s">
        <v>695</v>
      </c>
      <c r="B666" s="28">
        <v>1</v>
      </c>
      <c r="C666" s="28">
        <v>3</v>
      </c>
      <c r="D666" s="28">
        <v>1</v>
      </c>
      <c r="E666" s="28">
        <v>3</v>
      </c>
      <c r="F666" s="28">
        <v>2</v>
      </c>
      <c r="G666" s="59">
        <v>90</v>
      </c>
      <c r="H666" s="28">
        <f t="shared" si="20"/>
        <v>3</v>
      </c>
      <c r="I666" s="64">
        <v>40000</v>
      </c>
      <c r="J666" s="60">
        <f t="shared" si="21"/>
        <v>2</v>
      </c>
    </row>
    <row r="667" spans="1:10">
      <c r="A667" s="27" t="s">
        <v>696</v>
      </c>
      <c r="B667" s="28">
        <v>2</v>
      </c>
      <c r="C667" s="28">
        <v>2</v>
      </c>
      <c r="D667" s="28">
        <v>3</v>
      </c>
      <c r="E667" s="28">
        <v>1</v>
      </c>
      <c r="F667" s="28">
        <v>2</v>
      </c>
      <c r="G667" s="59">
        <v>105</v>
      </c>
      <c r="H667" s="28">
        <f t="shared" si="20"/>
        <v>4</v>
      </c>
      <c r="I667" s="64">
        <v>42000</v>
      </c>
      <c r="J667" s="60">
        <f t="shared" si="21"/>
        <v>3</v>
      </c>
    </row>
    <row r="668" spans="1:10">
      <c r="A668" s="27" t="s">
        <v>697</v>
      </c>
      <c r="B668" s="28">
        <v>1</v>
      </c>
      <c r="C668" s="28">
        <v>2</v>
      </c>
      <c r="D668" s="28">
        <v>3</v>
      </c>
      <c r="E668" s="28">
        <v>3</v>
      </c>
      <c r="F668" s="28">
        <v>2</v>
      </c>
      <c r="G668" s="59">
        <v>30</v>
      </c>
      <c r="H668" s="28">
        <f t="shared" si="20"/>
        <v>1</v>
      </c>
      <c r="I668" s="64">
        <v>30000</v>
      </c>
      <c r="J668" s="60">
        <f t="shared" si="21"/>
        <v>1</v>
      </c>
    </row>
    <row r="669" spans="1:10">
      <c r="A669" s="27" t="s">
        <v>698</v>
      </c>
      <c r="B669" s="28">
        <v>2</v>
      </c>
      <c r="C669" s="28">
        <v>2</v>
      </c>
      <c r="D669" s="28">
        <v>1</v>
      </c>
      <c r="E669" s="28">
        <v>3</v>
      </c>
      <c r="F669" s="28">
        <v>3</v>
      </c>
      <c r="G669" s="59">
        <v>150</v>
      </c>
      <c r="H669" s="28">
        <f t="shared" si="20"/>
        <v>5</v>
      </c>
      <c r="I669" s="64">
        <v>26400</v>
      </c>
      <c r="J669" s="60">
        <f t="shared" si="21"/>
        <v>1</v>
      </c>
    </row>
    <row r="670" spans="1:10">
      <c r="A670" s="27" t="s">
        <v>699</v>
      </c>
      <c r="B670" s="28">
        <v>2</v>
      </c>
      <c r="C670" s="28">
        <v>1</v>
      </c>
      <c r="D670" s="28">
        <v>2</v>
      </c>
      <c r="E670" s="28">
        <v>3</v>
      </c>
      <c r="F670" s="28">
        <v>3</v>
      </c>
      <c r="G670" s="59">
        <v>60</v>
      </c>
      <c r="H670" s="28">
        <f t="shared" si="20"/>
        <v>2</v>
      </c>
      <c r="I670" s="64">
        <v>40000</v>
      </c>
      <c r="J670" s="60">
        <f t="shared" si="21"/>
        <v>2</v>
      </c>
    </row>
    <row r="671" spans="1:10">
      <c r="A671" s="27" t="s">
        <v>700</v>
      </c>
      <c r="B671" s="28">
        <v>1</v>
      </c>
      <c r="C671" s="28">
        <v>1</v>
      </c>
      <c r="D671" s="28">
        <v>1</v>
      </c>
      <c r="E671" s="28">
        <v>1</v>
      </c>
      <c r="F671" s="28">
        <v>2</v>
      </c>
      <c r="G671" s="59">
        <v>300</v>
      </c>
      <c r="H671" s="28">
        <f t="shared" si="20"/>
        <v>8</v>
      </c>
      <c r="I671" s="64">
        <v>35600</v>
      </c>
      <c r="J671" s="60">
        <f t="shared" si="21"/>
        <v>2</v>
      </c>
    </row>
    <row r="672" spans="1:10">
      <c r="A672" s="27" t="s">
        <v>701</v>
      </c>
      <c r="B672" s="28">
        <v>2</v>
      </c>
      <c r="C672" s="28">
        <v>4</v>
      </c>
      <c r="D672" s="28">
        <v>4</v>
      </c>
      <c r="E672" s="28">
        <v>1</v>
      </c>
      <c r="F672" s="28">
        <v>2</v>
      </c>
      <c r="G672" s="59">
        <v>90</v>
      </c>
      <c r="H672" s="28">
        <f t="shared" si="20"/>
        <v>3</v>
      </c>
      <c r="I672" s="64">
        <v>28500</v>
      </c>
      <c r="J672" s="60">
        <f t="shared" si="21"/>
        <v>1</v>
      </c>
    </row>
    <row r="673" spans="1:10">
      <c r="A673" s="27" t="s">
        <v>702</v>
      </c>
      <c r="B673" s="28">
        <v>2</v>
      </c>
      <c r="C673" s="28">
        <v>2</v>
      </c>
      <c r="D673" s="28">
        <v>1</v>
      </c>
      <c r="E673" s="28">
        <v>3</v>
      </c>
      <c r="F673" s="28">
        <v>1</v>
      </c>
      <c r="G673" s="59">
        <v>105</v>
      </c>
      <c r="H673" s="28">
        <f t="shared" si="20"/>
        <v>4</v>
      </c>
      <c r="I673" s="64">
        <v>41000</v>
      </c>
      <c r="J673" s="60">
        <f t="shared" si="21"/>
        <v>3</v>
      </c>
    </row>
    <row r="674" spans="1:10">
      <c r="A674" s="27" t="s">
        <v>703</v>
      </c>
      <c r="B674" s="28">
        <v>2</v>
      </c>
      <c r="C674" s="28">
        <v>3</v>
      </c>
      <c r="D674" s="28">
        <v>1</v>
      </c>
      <c r="E674" s="28">
        <v>3</v>
      </c>
      <c r="F674" s="28">
        <v>1</v>
      </c>
      <c r="G674" s="59">
        <v>30</v>
      </c>
      <c r="H674" s="28">
        <f t="shared" si="20"/>
        <v>1</v>
      </c>
      <c r="I674" s="64">
        <v>30000</v>
      </c>
      <c r="J674" s="60">
        <f t="shared" si="21"/>
        <v>1</v>
      </c>
    </row>
    <row r="675" spans="1:10">
      <c r="A675" s="27" t="s">
        <v>704</v>
      </c>
      <c r="B675" s="28">
        <v>1</v>
      </c>
      <c r="C675" s="28">
        <v>5</v>
      </c>
      <c r="D675" s="28">
        <v>1</v>
      </c>
      <c r="E675" s="28">
        <v>3</v>
      </c>
      <c r="F675" s="28">
        <v>2</v>
      </c>
      <c r="G675" s="59">
        <v>120</v>
      </c>
      <c r="H675" s="28">
        <f t="shared" si="20"/>
        <v>4</v>
      </c>
      <c r="I675" s="64">
        <v>26000</v>
      </c>
      <c r="J675" s="60">
        <f t="shared" si="21"/>
        <v>1</v>
      </c>
    </row>
    <row r="676" spans="1:10">
      <c r="A676" s="27" t="s">
        <v>705</v>
      </c>
      <c r="B676" s="28">
        <v>1</v>
      </c>
      <c r="C676" s="28">
        <v>1</v>
      </c>
      <c r="D676" s="28">
        <v>3</v>
      </c>
      <c r="E676" s="28">
        <v>1</v>
      </c>
      <c r="F676" s="28">
        <v>1</v>
      </c>
      <c r="G676" s="59">
        <v>120</v>
      </c>
      <c r="H676" s="28">
        <f t="shared" si="20"/>
        <v>4</v>
      </c>
      <c r="I676" s="64">
        <v>38000</v>
      </c>
      <c r="J676" s="60">
        <f t="shared" si="21"/>
        <v>2</v>
      </c>
    </row>
    <row r="677" spans="1:10">
      <c r="A677" s="27" t="s">
        <v>706</v>
      </c>
      <c r="B677" s="28">
        <v>1</v>
      </c>
      <c r="C677" s="28">
        <v>6</v>
      </c>
      <c r="D677" s="28">
        <v>1</v>
      </c>
      <c r="E677" s="28">
        <v>2</v>
      </c>
      <c r="F677" s="28">
        <v>2</v>
      </c>
      <c r="G677" s="59">
        <v>30</v>
      </c>
      <c r="H677" s="28">
        <f t="shared" si="20"/>
        <v>1</v>
      </c>
      <c r="I677" s="64">
        <v>28000</v>
      </c>
      <c r="J677" s="60">
        <f t="shared" si="21"/>
        <v>1</v>
      </c>
    </row>
    <row r="678" spans="1:10">
      <c r="A678" s="27" t="s">
        <v>707</v>
      </c>
      <c r="B678" s="28">
        <v>2</v>
      </c>
      <c r="C678" s="28">
        <v>6</v>
      </c>
      <c r="D678" s="28">
        <v>1</v>
      </c>
      <c r="E678" s="28">
        <v>1</v>
      </c>
      <c r="F678" s="28">
        <v>1</v>
      </c>
      <c r="G678" s="59">
        <v>60</v>
      </c>
      <c r="H678" s="28">
        <f t="shared" si="20"/>
        <v>2</v>
      </c>
      <c r="I678" s="64">
        <v>36400</v>
      </c>
      <c r="J678" s="60">
        <f t="shared" si="21"/>
        <v>2</v>
      </c>
    </row>
    <row r="679" spans="1:10">
      <c r="A679" s="27" t="s">
        <v>708</v>
      </c>
      <c r="B679" s="28">
        <v>2</v>
      </c>
      <c r="C679" s="28">
        <v>6</v>
      </c>
      <c r="D679" s="28">
        <v>4</v>
      </c>
      <c r="E679" s="28">
        <v>1</v>
      </c>
      <c r="F679" s="28">
        <v>3</v>
      </c>
      <c r="G679" s="59">
        <v>90</v>
      </c>
      <c r="H679" s="28">
        <f t="shared" si="20"/>
        <v>3</v>
      </c>
      <c r="I679" s="64">
        <v>60500</v>
      </c>
      <c r="J679" s="60">
        <f t="shared" si="21"/>
        <v>5</v>
      </c>
    </row>
    <row r="680" spans="1:10">
      <c r="A680" s="27" t="s">
        <v>709</v>
      </c>
      <c r="B680" s="28">
        <v>1</v>
      </c>
      <c r="C680" s="28">
        <v>6</v>
      </c>
      <c r="D680" s="28">
        <v>1</v>
      </c>
      <c r="E680" s="28">
        <v>2</v>
      </c>
      <c r="F680" s="28">
        <v>1</v>
      </c>
      <c r="G680" s="59">
        <v>120</v>
      </c>
      <c r="H680" s="28">
        <f t="shared" si="20"/>
        <v>4</v>
      </c>
      <c r="I680" s="64">
        <v>36000</v>
      </c>
      <c r="J680" s="60">
        <f t="shared" si="21"/>
        <v>2</v>
      </c>
    </row>
    <row r="681" spans="1:10">
      <c r="A681" s="27" t="s">
        <v>710</v>
      </c>
      <c r="B681" s="28">
        <v>2</v>
      </c>
      <c r="C681" s="28">
        <v>1</v>
      </c>
      <c r="D681" s="28">
        <v>3</v>
      </c>
      <c r="E681" s="28">
        <v>2</v>
      </c>
      <c r="F681" s="28">
        <v>1</v>
      </c>
      <c r="G681" s="59">
        <v>120</v>
      </c>
      <c r="H681" s="28">
        <f t="shared" si="20"/>
        <v>4</v>
      </c>
      <c r="I681" s="64">
        <v>28000</v>
      </c>
      <c r="J681" s="60">
        <f t="shared" si="21"/>
        <v>1</v>
      </c>
    </row>
    <row r="682" spans="1:10">
      <c r="A682" s="27" t="s">
        <v>711</v>
      </c>
      <c r="B682" s="28">
        <v>1</v>
      </c>
      <c r="C682" s="28">
        <v>2</v>
      </c>
      <c r="D682" s="28">
        <v>3</v>
      </c>
      <c r="E682" s="28">
        <v>1</v>
      </c>
      <c r="F682" s="28">
        <v>1</v>
      </c>
      <c r="G682" s="59">
        <v>10</v>
      </c>
      <c r="H682" s="28">
        <f t="shared" si="20"/>
        <v>1</v>
      </c>
      <c r="I682" s="64">
        <v>36400</v>
      </c>
      <c r="J682" s="60">
        <f t="shared" si="21"/>
        <v>2</v>
      </c>
    </row>
    <row r="683" spans="1:10">
      <c r="A683" s="27" t="s">
        <v>712</v>
      </c>
      <c r="B683" s="28">
        <v>1</v>
      </c>
      <c r="C683" s="28">
        <v>1</v>
      </c>
      <c r="D683" s="28">
        <v>1</v>
      </c>
      <c r="E683" s="28">
        <v>3</v>
      </c>
      <c r="F683" s="28">
        <v>2</v>
      </c>
      <c r="G683" s="59">
        <v>0</v>
      </c>
      <c r="H683" s="28">
        <f t="shared" si="20"/>
        <v>1</v>
      </c>
      <c r="I683" s="64">
        <v>60500</v>
      </c>
      <c r="J683" s="60">
        <f t="shared" si="21"/>
        <v>5</v>
      </c>
    </row>
    <row r="684" spans="1:10">
      <c r="A684" s="27" t="s">
        <v>713</v>
      </c>
      <c r="B684" s="28">
        <v>1</v>
      </c>
      <c r="C684" s="28">
        <v>2</v>
      </c>
      <c r="D684" s="28">
        <v>1</v>
      </c>
      <c r="E684" s="28">
        <v>2</v>
      </c>
      <c r="F684" s="28">
        <v>1</v>
      </c>
      <c r="G684" s="59">
        <v>0</v>
      </c>
      <c r="H684" s="28">
        <f t="shared" si="20"/>
        <v>1</v>
      </c>
      <c r="I684" s="64">
        <v>26000</v>
      </c>
      <c r="J684" s="60">
        <f t="shared" si="21"/>
        <v>1</v>
      </c>
    </row>
    <row r="685" spans="1:10">
      <c r="A685" s="27" t="s">
        <v>714</v>
      </c>
      <c r="B685" s="28">
        <v>2</v>
      </c>
      <c r="C685" s="28">
        <v>6</v>
      </c>
      <c r="D685" s="28">
        <v>2</v>
      </c>
      <c r="E685" s="28">
        <v>1</v>
      </c>
      <c r="F685" s="28">
        <v>2</v>
      </c>
      <c r="G685" s="59">
        <v>60</v>
      </c>
      <c r="H685" s="28">
        <f t="shared" si="20"/>
        <v>2</v>
      </c>
      <c r="I685" s="64">
        <v>60500</v>
      </c>
      <c r="J685" s="60">
        <f t="shared" si="21"/>
        <v>5</v>
      </c>
    </row>
    <row r="686" spans="1:10">
      <c r="A686" s="27" t="s">
        <v>715</v>
      </c>
      <c r="B686" s="28">
        <v>2</v>
      </c>
      <c r="C686" s="28">
        <v>4</v>
      </c>
      <c r="D686" s="28">
        <v>3</v>
      </c>
      <c r="E686" s="28">
        <v>3</v>
      </c>
      <c r="F686" s="28">
        <v>3</v>
      </c>
      <c r="G686" s="59">
        <v>0</v>
      </c>
      <c r="H686" s="28">
        <f t="shared" si="20"/>
        <v>1</v>
      </c>
      <c r="I686" s="64">
        <v>55000</v>
      </c>
      <c r="J686" s="60">
        <f t="shared" si="21"/>
        <v>4</v>
      </c>
    </row>
    <row r="687" spans="1:10">
      <c r="A687" s="27" t="s">
        <v>716</v>
      </c>
      <c r="B687" s="28">
        <v>2</v>
      </c>
      <c r="C687" s="28">
        <v>1</v>
      </c>
      <c r="D687" s="28">
        <v>1</v>
      </c>
      <c r="E687" s="28">
        <v>3</v>
      </c>
      <c r="F687" s="28">
        <v>3</v>
      </c>
      <c r="G687" s="59">
        <v>120</v>
      </c>
      <c r="H687" s="28">
        <f t="shared" si="20"/>
        <v>4</v>
      </c>
      <c r="I687" s="64">
        <v>40000</v>
      </c>
      <c r="J687" s="60">
        <f t="shared" si="21"/>
        <v>2</v>
      </c>
    </row>
    <row r="688" spans="1:10">
      <c r="A688" s="27" t="s">
        <v>717</v>
      </c>
      <c r="B688" s="28">
        <v>1</v>
      </c>
      <c r="C688" s="28">
        <v>1</v>
      </c>
      <c r="D688" s="28">
        <v>2</v>
      </c>
      <c r="E688" s="28">
        <v>2</v>
      </c>
      <c r="F688" s="28">
        <v>3</v>
      </c>
      <c r="G688" s="59">
        <v>60</v>
      </c>
      <c r="H688" s="28">
        <f t="shared" si="20"/>
        <v>2</v>
      </c>
      <c r="I688" s="64">
        <v>42000</v>
      </c>
      <c r="J688" s="60">
        <f t="shared" si="21"/>
        <v>3</v>
      </c>
    </row>
    <row r="689" spans="1:10">
      <c r="A689" s="27" t="s">
        <v>718</v>
      </c>
      <c r="B689" s="28">
        <v>2</v>
      </c>
      <c r="C689" s="28">
        <v>1</v>
      </c>
      <c r="D689" s="28">
        <v>1</v>
      </c>
      <c r="E689" s="28">
        <v>1</v>
      </c>
      <c r="F689" s="28">
        <v>1</v>
      </c>
      <c r="G689" s="59">
        <v>90</v>
      </c>
      <c r="H689" s="28">
        <f t="shared" si="20"/>
        <v>3</v>
      </c>
      <c r="I689" s="64">
        <v>36000</v>
      </c>
      <c r="J689" s="60">
        <f t="shared" si="21"/>
        <v>2</v>
      </c>
    </row>
    <row r="690" spans="1:10">
      <c r="A690" s="27" t="s">
        <v>719</v>
      </c>
      <c r="B690" s="28">
        <v>1</v>
      </c>
      <c r="C690" s="28">
        <v>1</v>
      </c>
      <c r="D690" s="28">
        <v>1</v>
      </c>
      <c r="E690" s="28">
        <v>1</v>
      </c>
      <c r="F690" s="28">
        <v>1</v>
      </c>
      <c r="G690" s="59">
        <v>90</v>
      </c>
      <c r="H690" s="28">
        <f t="shared" si="20"/>
        <v>3</v>
      </c>
      <c r="I690" s="64">
        <v>36400</v>
      </c>
      <c r="J690" s="60">
        <f t="shared" si="21"/>
        <v>2</v>
      </c>
    </row>
    <row r="691" spans="1:10">
      <c r="A691" s="27" t="s">
        <v>720</v>
      </c>
      <c r="B691" s="28">
        <v>2</v>
      </c>
      <c r="C691" s="28">
        <v>3</v>
      </c>
      <c r="D691" s="28">
        <v>1</v>
      </c>
      <c r="E691" s="28">
        <v>1</v>
      </c>
      <c r="F691" s="28">
        <v>1</v>
      </c>
      <c r="G691" s="59">
        <v>0</v>
      </c>
      <c r="H691" s="28">
        <f t="shared" si="20"/>
        <v>1</v>
      </c>
      <c r="I691" s="64">
        <v>27000</v>
      </c>
      <c r="J691" s="60">
        <f t="shared" si="21"/>
        <v>1</v>
      </c>
    </row>
    <row r="692" spans="1:10">
      <c r="A692" s="27" t="s">
        <v>721</v>
      </c>
      <c r="B692" s="28">
        <v>2</v>
      </c>
      <c r="C692" s="28">
        <v>1</v>
      </c>
      <c r="D692" s="28">
        <v>3</v>
      </c>
      <c r="E692" s="28">
        <v>2</v>
      </c>
      <c r="F692" s="28">
        <v>3</v>
      </c>
      <c r="G692" s="59">
        <v>120</v>
      </c>
      <c r="H692" s="28">
        <f t="shared" si="20"/>
        <v>4</v>
      </c>
      <c r="I692" s="64">
        <v>48000</v>
      </c>
      <c r="J692" s="60">
        <f t="shared" si="21"/>
        <v>3</v>
      </c>
    </row>
    <row r="693" spans="1:10">
      <c r="A693" s="27" t="s">
        <v>722</v>
      </c>
      <c r="B693" s="28">
        <v>2</v>
      </c>
      <c r="C693" s="28">
        <v>5</v>
      </c>
      <c r="D693" s="28">
        <v>1</v>
      </c>
      <c r="E693" s="28">
        <v>3</v>
      </c>
      <c r="F693" s="28">
        <v>2</v>
      </c>
      <c r="G693" s="59">
        <v>30</v>
      </c>
      <c r="H693" s="28">
        <f t="shared" si="20"/>
        <v>1</v>
      </c>
      <c r="I693" s="64">
        <v>26000</v>
      </c>
      <c r="J693" s="60">
        <f t="shared" si="21"/>
        <v>1</v>
      </c>
    </row>
    <row r="694" spans="1:10">
      <c r="A694" s="27" t="s">
        <v>723</v>
      </c>
      <c r="B694" s="28">
        <v>1</v>
      </c>
      <c r="C694" s="28">
        <v>6</v>
      </c>
      <c r="D694" s="28">
        <v>1</v>
      </c>
      <c r="E694" s="28">
        <v>3</v>
      </c>
      <c r="F694" s="28">
        <v>1</v>
      </c>
      <c r="G694" s="59">
        <v>150</v>
      </c>
      <c r="H694" s="28">
        <f t="shared" si="20"/>
        <v>5</v>
      </c>
      <c r="I694" s="64">
        <v>60500</v>
      </c>
      <c r="J694" s="60">
        <f t="shared" si="21"/>
        <v>5</v>
      </c>
    </row>
    <row r="695" spans="1:10">
      <c r="A695" s="27" t="s">
        <v>724</v>
      </c>
      <c r="B695" s="28">
        <v>2</v>
      </c>
      <c r="C695" s="28">
        <v>2</v>
      </c>
      <c r="D695" s="28">
        <v>2</v>
      </c>
      <c r="E695" s="28">
        <v>2</v>
      </c>
      <c r="F695" s="28">
        <v>3</v>
      </c>
      <c r="G695" s="59">
        <v>30</v>
      </c>
      <c r="H695" s="28">
        <f t="shared" si="20"/>
        <v>1</v>
      </c>
      <c r="I695" s="64">
        <v>62000</v>
      </c>
      <c r="J695" s="60">
        <f t="shared" si="21"/>
        <v>5</v>
      </c>
    </row>
    <row r="696" spans="1:10">
      <c r="A696" s="27" t="s">
        <v>725</v>
      </c>
      <c r="B696" s="28">
        <v>2</v>
      </c>
      <c r="C696" s="28">
        <v>3</v>
      </c>
      <c r="D696" s="28">
        <v>4</v>
      </c>
      <c r="E696" s="28">
        <v>2</v>
      </c>
      <c r="F696" s="28">
        <v>3</v>
      </c>
      <c r="G696" s="59">
        <v>60</v>
      </c>
      <c r="H696" s="28">
        <f t="shared" si="20"/>
        <v>2</v>
      </c>
      <c r="I696" s="64">
        <v>26000</v>
      </c>
      <c r="J696" s="60">
        <f t="shared" si="21"/>
        <v>1</v>
      </c>
    </row>
    <row r="697" spans="1:10">
      <c r="A697" s="27" t="s">
        <v>726</v>
      </c>
      <c r="B697" s="28">
        <v>1</v>
      </c>
      <c r="C697" s="28">
        <v>2</v>
      </c>
      <c r="D697" s="28">
        <v>1</v>
      </c>
      <c r="E697" s="28">
        <v>2</v>
      </c>
      <c r="F697" s="28">
        <v>2</v>
      </c>
      <c r="G697" s="59">
        <v>30</v>
      </c>
      <c r="H697" s="28">
        <f t="shared" si="20"/>
        <v>1</v>
      </c>
      <c r="I697" s="64">
        <v>30000</v>
      </c>
      <c r="J697" s="60">
        <f t="shared" si="21"/>
        <v>1</v>
      </c>
    </row>
    <row r="698" spans="1:10">
      <c r="A698" s="27" t="s">
        <v>727</v>
      </c>
      <c r="B698" s="28">
        <v>1</v>
      </c>
      <c r="C698" s="28">
        <v>3</v>
      </c>
      <c r="D698" s="28">
        <v>3</v>
      </c>
      <c r="E698" s="28">
        <v>3</v>
      </c>
      <c r="F698" s="28">
        <v>2</v>
      </c>
      <c r="G698" s="59">
        <v>90</v>
      </c>
      <c r="H698" s="28">
        <f t="shared" si="20"/>
        <v>3</v>
      </c>
      <c r="I698" s="64">
        <v>36400</v>
      </c>
      <c r="J698" s="60">
        <f t="shared" si="21"/>
        <v>2</v>
      </c>
    </row>
    <row r="699" spans="1:10">
      <c r="A699" s="27" t="s">
        <v>728</v>
      </c>
      <c r="B699" s="28">
        <v>2</v>
      </c>
      <c r="C699" s="28">
        <v>3</v>
      </c>
      <c r="D699" s="28">
        <v>2</v>
      </c>
      <c r="E699" s="28">
        <v>2</v>
      </c>
      <c r="F699" s="28">
        <v>3</v>
      </c>
      <c r="G699" s="59">
        <v>60</v>
      </c>
      <c r="H699" s="28">
        <f t="shared" si="20"/>
        <v>2</v>
      </c>
      <c r="I699" s="64">
        <v>26000</v>
      </c>
      <c r="J699" s="60">
        <f t="shared" si="21"/>
        <v>1</v>
      </c>
    </row>
    <row r="700" spans="1:10">
      <c r="A700" s="27" t="s">
        <v>729</v>
      </c>
      <c r="B700" s="28">
        <v>1</v>
      </c>
      <c r="C700" s="28">
        <v>3</v>
      </c>
      <c r="D700" s="28">
        <v>2</v>
      </c>
      <c r="E700" s="28">
        <v>3</v>
      </c>
      <c r="F700" s="28">
        <v>1</v>
      </c>
      <c r="G700" s="59">
        <v>90</v>
      </c>
      <c r="H700" s="28">
        <f t="shared" si="20"/>
        <v>3</v>
      </c>
      <c r="I700" s="64">
        <v>26000</v>
      </c>
      <c r="J700" s="60">
        <f t="shared" si="21"/>
        <v>1</v>
      </c>
    </row>
    <row r="701" spans="1:10">
      <c r="A701" s="27" t="s">
        <v>730</v>
      </c>
      <c r="B701" s="28">
        <v>1</v>
      </c>
      <c r="C701" s="28">
        <v>1</v>
      </c>
      <c r="D701" s="28">
        <v>3</v>
      </c>
      <c r="E701" s="28">
        <v>1</v>
      </c>
      <c r="F701" s="28">
        <v>2</v>
      </c>
      <c r="G701" s="59">
        <v>30</v>
      </c>
      <c r="H701" s="28">
        <f t="shared" si="20"/>
        <v>1</v>
      </c>
      <c r="I701" s="64">
        <v>40000</v>
      </c>
      <c r="J701" s="60">
        <f t="shared" si="21"/>
        <v>2</v>
      </c>
    </row>
    <row r="702" spans="1:10">
      <c r="A702" s="27" t="s">
        <v>731</v>
      </c>
      <c r="B702" s="28">
        <v>2</v>
      </c>
      <c r="C702" s="28">
        <v>6</v>
      </c>
      <c r="D702" s="28">
        <v>1</v>
      </c>
      <c r="E702" s="28">
        <v>2</v>
      </c>
      <c r="F702" s="28">
        <v>3</v>
      </c>
      <c r="G702" s="59">
        <v>30</v>
      </c>
      <c r="H702" s="28">
        <f t="shared" si="20"/>
        <v>1</v>
      </c>
      <c r="I702" s="64">
        <v>26000</v>
      </c>
      <c r="J702" s="60">
        <f t="shared" si="21"/>
        <v>1</v>
      </c>
    </row>
    <row r="703" spans="1:10">
      <c r="A703" s="27" t="s">
        <v>732</v>
      </c>
      <c r="B703" s="28">
        <v>2</v>
      </c>
      <c r="C703" s="28">
        <v>1</v>
      </c>
      <c r="D703" s="28">
        <v>2</v>
      </c>
      <c r="E703" s="28">
        <v>1</v>
      </c>
      <c r="F703" s="28">
        <v>1</v>
      </c>
      <c r="G703" s="59">
        <v>120</v>
      </c>
      <c r="H703" s="28">
        <f t="shared" si="20"/>
        <v>4</v>
      </c>
      <c r="I703" s="64">
        <v>51000</v>
      </c>
      <c r="J703" s="60">
        <f t="shared" si="21"/>
        <v>4</v>
      </c>
    </row>
    <row r="704" spans="1:10">
      <c r="A704" s="27" t="s">
        <v>733</v>
      </c>
      <c r="B704" s="28">
        <v>2</v>
      </c>
      <c r="C704" s="28">
        <v>6</v>
      </c>
      <c r="D704" s="28">
        <v>1</v>
      </c>
      <c r="E704" s="28">
        <v>2</v>
      </c>
      <c r="F704" s="28">
        <v>2</v>
      </c>
      <c r="G704" s="59">
        <v>40</v>
      </c>
      <c r="H704" s="28">
        <f t="shared" si="20"/>
        <v>2</v>
      </c>
      <c r="I704" s="64">
        <v>38000</v>
      </c>
      <c r="J704" s="60">
        <f t="shared" si="21"/>
        <v>2</v>
      </c>
    </row>
    <row r="705" spans="1:10">
      <c r="A705" s="27" t="s">
        <v>734</v>
      </c>
      <c r="B705" s="28">
        <v>2</v>
      </c>
      <c r="C705" s="28">
        <v>6</v>
      </c>
      <c r="D705" s="28">
        <v>3</v>
      </c>
      <c r="E705" s="28">
        <v>2</v>
      </c>
      <c r="F705" s="28">
        <v>1</v>
      </c>
      <c r="G705" s="59">
        <v>120</v>
      </c>
      <c r="H705" s="28">
        <f t="shared" si="20"/>
        <v>4</v>
      </c>
      <c r="I705" s="64">
        <v>51000</v>
      </c>
      <c r="J705" s="60">
        <f t="shared" si="21"/>
        <v>4</v>
      </c>
    </row>
    <row r="706" spans="1:10">
      <c r="A706" s="27" t="s">
        <v>735</v>
      </c>
      <c r="B706" s="28">
        <v>2</v>
      </c>
      <c r="C706" s="28">
        <v>6</v>
      </c>
      <c r="D706" s="28">
        <v>1</v>
      </c>
      <c r="E706" s="28">
        <v>3</v>
      </c>
      <c r="F706" s="28">
        <v>3</v>
      </c>
      <c r="G706" s="59">
        <v>60</v>
      </c>
      <c r="H706" s="28">
        <f t="shared" si="20"/>
        <v>2</v>
      </c>
      <c r="I706" s="64">
        <v>36400</v>
      </c>
      <c r="J706" s="60">
        <f t="shared" si="21"/>
        <v>2</v>
      </c>
    </row>
    <row r="707" spans="1:10">
      <c r="A707" s="27" t="s">
        <v>736</v>
      </c>
      <c r="B707" s="28">
        <v>1</v>
      </c>
      <c r="C707" s="28">
        <v>2</v>
      </c>
      <c r="D707" s="28">
        <v>2</v>
      </c>
      <c r="E707" s="28">
        <v>3</v>
      </c>
      <c r="F707" s="28">
        <v>2</v>
      </c>
      <c r="G707" s="59">
        <v>0</v>
      </c>
      <c r="H707" s="28">
        <f t="shared" ref="H707:H770" si="22">IF(G707&lt;=30,1,IF(G707&lt;=60,2,IF(G707&lt;=90,3,IF(G707&lt;=120,4,IF(G707&lt;=150,5,IF(G707&lt;=180,6,IF(G707&lt;=210,7,8)))))))</f>
        <v>1</v>
      </c>
      <c r="I707" s="64">
        <v>55000</v>
      </c>
      <c r="J707" s="60">
        <f t="shared" ref="J707:J770" si="23">IF(I707&lt;=30000,1,IF(I707&lt;=40000,2,IF(I707&lt;=50000,3,IF(I707&lt;=60000,4,5))))</f>
        <v>4</v>
      </c>
    </row>
    <row r="708" spans="1:10">
      <c r="A708" s="27" t="s">
        <v>737</v>
      </c>
      <c r="B708" s="28">
        <v>2</v>
      </c>
      <c r="C708" s="28">
        <v>2</v>
      </c>
      <c r="D708" s="28">
        <v>4</v>
      </c>
      <c r="E708" s="28">
        <v>1</v>
      </c>
      <c r="F708" s="28">
        <v>1</v>
      </c>
      <c r="G708" s="59">
        <v>0</v>
      </c>
      <c r="H708" s="28">
        <f t="shared" si="22"/>
        <v>1</v>
      </c>
      <c r="I708" s="64">
        <v>50500</v>
      </c>
      <c r="J708" s="60">
        <f t="shared" si="23"/>
        <v>4</v>
      </c>
    </row>
    <row r="709" spans="1:10">
      <c r="A709" s="27" t="s">
        <v>738</v>
      </c>
      <c r="B709" s="28">
        <v>1</v>
      </c>
      <c r="C709" s="28">
        <v>2</v>
      </c>
      <c r="D709" s="28">
        <v>1</v>
      </c>
      <c r="E709" s="28">
        <v>3</v>
      </c>
      <c r="F709" s="28">
        <v>1</v>
      </c>
      <c r="G709" s="59">
        <v>120</v>
      </c>
      <c r="H709" s="28">
        <f t="shared" si="22"/>
        <v>4</v>
      </c>
      <c r="I709" s="64">
        <v>58000</v>
      </c>
      <c r="J709" s="60">
        <f t="shared" si="23"/>
        <v>4</v>
      </c>
    </row>
    <row r="710" spans="1:10">
      <c r="A710" s="27" t="s">
        <v>739</v>
      </c>
      <c r="B710" s="28">
        <v>2</v>
      </c>
      <c r="C710" s="28">
        <v>3</v>
      </c>
      <c r="D710" s="28">
        <v>2</v>
      </c>
      <c r="E710" s="28">
        <v>2</v>
      </c>
      <c r="F710" s="28">
        <v>2</v>
      </c>
      <c r="G710" s="59">
        <v>0</v>
      </c>
      <c r="H710" s="28">
        <f t="shared" si="22"/>
        <v>1</v>
      </c>
      <c r="I710" s="64">
        <v>48000</v>
      </c>
      <c r="J710" s="60">
        <f t="shared" si="23"/>
        <v>3</v>
      </c>
    </row>
    <row r="711" spans="1:10">
      <c r="A711" s="27" t="s">
        <v>740</v>
      </c>
      <c r="B711" s="28">
        <v>1</v>
      </c>
      <c r="C711" s="28">
        <v>6</v>
      </c>
      <c r="D711" s="28">
        <v>3</v>
      </c>
      <c r="E711" s="28">
        <v>1</v>
      </c>
      <c r="F711" s="28">
        <v>2</v>
      </c>
      <c r="G711" s="59">
        <v>30</v>
      </c>
      <c r="H711" s="28">
        <f t="shared" si="22"/>
        <v>1</v>
      </c>
      <c r="I711" s="64">
        <v>42000</v>
      </c>
      <c r="J711" s="60">
        <f t="shared" si="23"/>
        <v>3</v>
      </c>
    </row>
    <row r="712" spans="1:10">
      <c r="A712" s="27" t="s">
        <v>741</v>
      </c>
      <c r="B712" s="28">
        <v>1</v>
      </c>
      <c r="C712" s="28">
        <v>1</v>
      </c>
      <c r="D712" s="28">
        <v>1</v>
      </c>
      <c r="E712" s="28">
        <v>2</v>
      </c>
      <c r="F712" s="28">
        <v>2</v>
      </c>
      <c r="G712" s="59">
        <v>120</v>
      </c>
      <c r="H712" s="28">
        <f t="shared" si="22"/>
        <v>4</v>
      </c>
      <c r="I712" s="64">
        <v>30000</v>
      </c>
      <c r="J712" s="60">
        <f t="shared" si="23"/>
        <v>1</v>
      </c>
    </row>
    <row r="713" spans="1:10">
      <c r="A713" s="27" t="s">
        <v>742</v>
      </c>
      <c r="B713" s="28">
        <v>2</v>
      </c>
      <c r="C713" s="28">
        <v>6</v>
      </c>
      <c r="D713" s="28">
        <v>1</v>
      </c>
      <c r="E713" s="28">
        <v>3</v>
      </c>
      <c r="F713" s="28">
        <v>3</v>
      </c>
      <c r="G713" s="59">
        <v>60</v>
      </c>
      <c r="H713" s="28">
        <f t="shared" si="22"/>
        <v>2</v>
      </c>
      <c r="I713" s="64">
        <v>42000</v>
      </c>
      <c r="J713" s="60">
        <f t="shared" si="23"/>
        <v>3</v>
      </c>
    </row>
    <row r="714" spans="1:10">
      <c r="A714" s="27" t="s">
        <v>743</v>
      </c>
      <c r="B714" s="28">
        <v>1</v>
      </c>
      <c r="C714" s="28">
        <v>1</v>
      </c>
      <c r="D714" s="28">
        <v>3</v>
      </c>
      <c r="E714" s="28">
        <v>1</v>
      </c>
      <c r="F714" s="28">
        <v>2</v>
      </c>
      <c r="G714" s="59">
        <v>120</v>
      </c>
      <c r="H714" s="28">
        <f t="shared" si="22"/>
        <v>4</v>
      </c>
      <c r="I714" s="64">
        <v>40000</v>
      </c>
      <c r="J714" s="60">
        <f t="shared" si="23"/>
        <v>2</v>
      </c>
    </row>
    <row r="715" spans="1:10">
      <c r="A715" s="27" t="s">
        <v>744</v>
      </c>
      <c r="B715" s="28">
        <v>1</v>
      </c>
      <c r="C715" s="28">
        <v>3</v>
      </c>
      <c r="D715" s="28">
        <v>1</v>
      </c>
      <c r="E715" s="28">
        <v>2</v>
      </c>
      <c r="F715" s="28">
        <v>1</v>
      </c>
      <c r="G715" s="59">
        <v>90</v>
      </c>
      <c r="H715" s="28">
        <f t="shared" si="22"/>
        <v>3</v>
      </c>
      <c r="I715" s="64">
        <v>61500</v>
      </c>
      <c r="J715" s="60">
        <f t="shared" si="23"/>
        <v>5</v>
      </c>
    </row>
    <row r="716" spans="1:10">
      <c r="A716" s="27" t="s">
        <v>745</v>
      </c>
      <c r="B716" s="28">
        <v>1</v>
      </c>
      <c r="C716" s="28">
        <v>6</v>
      </c>
      <c r="D716" s="28">
        <v>1</v>
      </c>
      <c r="E716" s="28">
        <v>1</v>
      </c>
      <c r="F716" s="28">
        <v>1</v>
      </c>
      <c r="G716" s="59">
        <v>90</v>
      </c>
      <c r="H716" s="28">
        <f t="shared" si="22"/>
        <v>3</v>
      </c>
      <c r="I716" s="64">
        <v>28000</v>
      </c>
      <c r="J716" s="60">
        <f t="shared" si="23"/>
        <v>1</v>
      </c>
    </row>
    <row r="717" spans="1:10">
      <c r="A717" s="27" t="s">
        <v>746</v>
      </c>
      <c r="B717" s="28">
        <v>2</v>
      </c>
      <c r="C717" s="28">
        <v>1</v>
      </c>
      <c r="D717" s="28">
        <v>1</v>
      </c>
      <c r="E717" s="28">
        <v>3</v>
      </c>
      <c r="F717" s="28">
        <v>1</v>
      </c>
      <c r="G717" s="59">
        <v>120</v>
      </c>
      <c r="H717" s="28">
        <f t="shared" si="22"/>
        <v>4</v>
      </c>
      <c r="I717" s="64">
        <v>51570</v>
      </c>
      <c r="J717" s="60">
        <f t="shared" si="23"/>
        <v>4</v>
      </c>
    </row>
    <row r="718" spans="1:10">
      <c r="A718" s="27" t="s">
        <v>747</v>
      </c>
      <c r="B718" s="28">
        <v>2</v>
      </c>
      <c r="C718" s="28">
        <v>3</v>
      </c>
      <c r="D718" s="28">
        <v>2</v>
      </c>
      <c r="E718" s="28">
        <v>3</v>
      </c>
      <c r="F718" s="28">
        <v>3</v>
      </c>
      <c r="G718" s="59">
        <v>0</v>
      </c>
      <c r="H718" s="28">
        <f t="shared" si="22"/>
        <v>1</v>
      </c>
      <c r="I718" s="64">
        <v>40400</v>
      </c>
      <c r="J718" s="60">
        <f t="shared" si="23"/>
        <v>3</v>
      </c>
    </row>
    <row r="719" spans="1:10">
      <c r="A719" s="27" t="s">
        <v>748</v>
      </c>
      <c r="B719" s="28">
        <v>1</v>
      </c>
      <c r="C719" s="28">
        <v>3</v>
      </c>
      <c r="D719" s="28">
        <v>1</v>
      </c>
      <c r="E719" s="28">
        <v>3</v>
      </c>
      <c r="F719" s="28">
        <v>2</v>
      </c>
      <c r="G719" s="59">
        <v>0</v>
      </c>
      <c r="H719" s="28">
        <f t="shared" si="22"/>
        <v>1</v>
      </c>
      <c r="I719" s="64">
        <v>26000</v>
      </c>
      <c r="J719" s="60">
        <f t="shared" si="23"/>
        <v>1</v>
      </c>
    </row>
    <row r="720" spans="1:10">
      <c r="A720" s="27" t="s">
        <v>749</v>
      </c>
      <c r="B720" s="28">
        <v>2</v>
      </c>
      <c r="C720" s="28">
        <v>2</v>
      </c>
      <c r="D720" s="28">
        <v>1</v>
      </c>
      <c r="E720" s="28">
        <v>1</v>
      </c>
      <c r="F720" s="28">
        <v>1</v>
      </c>
      <c r="G720" s="59">
        <v>105</v>
      </c>
      <c r="H720" s="28">
        <f t="shared" si="22"/>
        <v>4</v>
      </c>
      <c r="I720" s="64">
        <v>28000</v>
      </c>
      <c r="J720" s="60">
        <f t="shared" si="23"/>
        <v>1</v>
      </c>
    </row>
    <row r="721" spans="1:10">
      <c r="A721" s="27" t="s">
        <v>750</v>
      </c>
      <c r="B721" s="28">
        <v>2</v>
      </c>
      <c r="C721" s="28">
        <v>6</v>
      </c>
      <c r="D721" s="28">
        <v>1</v>
      </c>
      <c r="E721" s="28">
        <v>2</v>
      </c>
      <c r="F721" s="28">
        <v>2</v>
      </c>
      <c r="G721" s="59">
        <v>150</v>
      </c>
      <c r="H721" s="28">
        <f t="shared" si="22"/>
        <v>5</v>
      </c>
      <c r="I721" s="64">
        <v>32900</v>
      </c>
      <c r="J721" s="60">
        <f t="shared" si="23"/>
        <v>2</v>
      </c>
    </row>
    <row r="722" spans="1:10">
      <c r="A722" s="27" t="s">
        <v>751</v>
      </c>
      <c r="B722" s="28">
        <v>2</v>
      </c>
      <c r="C722" s="28">
        <v>1</v>
      </c>
      <c r="D722" s="28">
        <v>3</v>
      </c>
      <c r="E722" s="28">
        <v>2</v>
      </c>
      <c r="F722" s="28">
        <v>2</v>
      </c>
      <c r="G722" s="59">
        <v>90</v>
      </c>
      <c r="H722" s="28">
        <f t="shared" si="22"/>
        <v>3</v>
      </c>
      <c r="I722" s="64">
        <v>48000</v>
      </c>
      <c r="J722" s="60">
        <f t="shared" si="23"/>
        <v>3</v>
      </c>
    </row>
    <row r="723" spans="1:10">
      <c r="A723" s="27" t="s">
        <v>752</v>
      </c>
      <c r="B723" s="28">
        <v>1</v>
      </c>
      <c r="C723" s="28">
        <v>6</v>
      </c>
      <c r="D723" s="28">
        <v>1</v>
      </c>
      <c r="E723" s="28">
        <v>3</v>
      </c>
      <c r="F723" s="28">
        <v>1</v>
      </c>
      <c r="G723" s="59">
        <v>60</v>
      </c>
      <c r="H723" s="28">
        <f t="shared" si="22"/>
        <v>2</v>
      </c>
      <c r="I723" s="64">
        <v>38000</v>
      </c>
      <c r="J723" s="60">
        <f t="shared" si="23"/>
        <v>2</v>
      </c>
    </row>
    <row r="724" spans="1:10">
      <c r="A724" s="27" t="s">
        <v>753</v>
      </c>
      <c r="B724" s="28">
        <v>2</v>
      </c>
      <c r="C724" s="28">
        <v>3</v>
      </c>
      <c r="D724" s="28">
        <v>2</v>
      </c>
      <c r="E724" s="28">
        <v>3</v>
      </c>
      <c r="F724" s="28">
        <v>1</v>
      </c>
      <c r="G724" s="59">
        <v>0</v>
      </c>
      <c r="H724" s="28">
        <f t="shared" si="22"/>
        <v>1</v>
      </c>
      <c r="I724" s="64">
        <v>61500</v>
      </c>
      <c r="J724" s="60">
        <f t="shared" si="23"/>
        <v>5</v>
      </c>
    </row>
    <row r="725" spans="1:10">
      <c r="A725" s="27" t="s">
        <v>754</v>
      </c>
      <c r="B725" s="28">
        <v>2</v>
      </c>
      <c r="C725" s="28">
        <v>5</v>
      </c>
      <c r="D725" s="28">
        <v>2</v>
      </c>
      <c r="E725" s="28">
        <v>2</v>
      </c>
      <c r="F725" s="28">
        <v>2</v>
      </c>
      <c r="G725" s="59">
        <v>240</v>
      </c>
      <c r="H725" s="28">
        <f t="shared" si="22"/>
        <v>8</v>
      </c>
      <c r="I725" s="64">
        <v>51000</v>
      </c>
      <c r="J725" s="60">
        <f t="shared" si="23"/>
        <v>4</v>
      </c>
    </row>
    <row r="726" spans="1:10">
      <c r="A726" s="27" t="s">
        <v>755</v>
      </c>
      <c r="B726" s="28">
        <v>2</v>
      </c>
      <c r="C726" s="28">
        <v>6</v>
      </c>
      <c r="D726" s="28">
        <v>4</v>
      </c>
      <c r="E726" s="28">
        <v>3</v>
      </c>
      <c r="F726" s="28">
        <v>3</v>
      </c>
      <c r="G726" s="59">
        <v>90</v>
      </c>
      <c r="H726" s="28">
        <f t="shared" si="22"/>
        <v>3</v>
      </c>
      <c r="I726" s="64">
        <v>28500</v>
      </c>
      <c r="J726" s="60">
        <f t="shared" si="23"/>
        <v>1</v>
      </c>
    </row>
    <row r="727" spans="1:10">
      <c r="A727" s="27" t="s">
        <v>756</v>
      </c>
      <c r="B727" s="28">
        <v>2</v>
      </c>
      <c r="C727" s="28">
        <v>4</v>
      </c>
      <c r="D727" s="28">
        <v>3</v>
      </c>
      <c r="E727" s="28">
        <v>3</v>
      </c>
      <c r="F727" s="28">
        <v>3</v>
      </c>
      <c r="G727" s="59">
        <v>60</v>
      </c>
      <c r="H727" s="28">
        <f t="shared" si="22"/>
        <v>2</v>
      </c>
      <c r="I727" s="64">
        <v>28000</v>
      </c>
      <c r="J727" s="60">
        <f t="shared" si="23"/>
        <v>1</v>
      </c>
    </row>
    <row r="728" spans="1:10">
      <c r="A728" s="27" t="s">
        <v>757</v>
      </c>
      <c r="B728" s="28">
        <v>1</v>
      </c>
      <c r="C728" s="28">
        <v>6</v>
      </c>
      <c r="D728" s="28">
        <v>1</v>
      </c>
      <c r="E728" s="28">
        <v>3</v>
      </c>
      <c r="F728" s="28">
        <v>1</v>
      </c>
      <c r="G728" s="59">
        <v>30</v>
      </c>
      <c r="H728" s="28">
        <f t="shared" si="22"/>
        <v>1</v>
      </c>
      <c r="I728" s="64">
        <v>54000</v>
      </c>
      <c r="J728" s="60">
        <f t="shared" si="23"/>
        <v>4</v>
      </c>
    </row>
    <row r="729" spans="1:10">
      <c r="A729" s="27" t="s">
        <v>758</v>
      </c>
      <c r="B729" s="28">
        <v>1</v>
      </c>
      <c r="C729" s="28">
        <v>6</v>
      </c>
      <c r="D729" s="28">
        <v>1</v>
      </c>
      <c r="E729" s="28">
        <v>1</v>
      </c>
      <c r="F729" s="28">
        <v>3</v>
      </c>
      <c r="G729" s="59">
        <v>90</v>
      </c>
      <c r="H729" s="28">
        <f t="shared" si="22"/>
        <v>3</v>
      </c>
      <c r="I729" s="64">
        <v>26000</v>
      </c>
      <c r="J729" s="60">
        <f t="shared" si="23"/>
        <v>1</v>
      </c>
    </row>
    <row r="730" spans="1:10">
      <c r="A730" s="27" t="s">
        <v>759</v>
      </c>
      <c r="B730" s="28">
        <v>2</v>
      </c>
      <c r="C730" s="28">
        <v>2</v>
      </c>
      <c r="D730" s="28">
        <v>3</v>
      </c>
      <c r="E730" s="28">
        <v>1</v>
      </c>
      <c r="F730" s="28">
        <v>2</v>
      </c>
      <c r="G730" s="59">
        <v>10</v>
      </c>
      <c r="H730" s="28">
        <f t="shared" si="22"/>
        <v>1</v>
      </c>
      <c r="I730" s="64">
        <v>27000</v>
      </c>
      <c r="J730" s="60">
        <f t="shared" si="23"/>
        <v>1</v>
      </c>
    </row>
    <row r="731" spans="1:10">
      <c r="A731" s="27" t="s">
        <v>760</v>
      </c>
      <c r="B731" s="28">
        <v>1</v>
      </c>
      <c r="C731" s="28">
        <v>2</v>
      </c>
      <c r="D731" s="28">
        <v>1</v>
      </c>
      <c r="E731" s="28">
        <v>1</v>
      </c>
      <c r="F731" s="28">
        <v>1</v>
      </c>
      <c r="G731" s="59">
        <v>0</v>
      </c>
      <c r="H731" s="28">
        <f t="shared" si="22"/>
        <v>1</v>
      </c>
      <c r="I731" s="64">
        <v>38000</v>
      </c>
      <c r="J731" s="60">
        <f t="shared" si="23"/>
        <v>2</v>
      </c>
    </row>
    <row r="732" spans="1:10">
      <c r="A732" s="27" t="s">
        <v>761</v>
      </c>
      <c r="B732" s="28">
        <v>1</v>
      </c>
      <c r="C732" s="28">
        <v>6</v>
      </c>
      <c r="D732" s="28">
        <v>3</v>
      </c>
      <c r="E732" s="28">
        <v>2</v>
      </c>
      <c r="F732" s="28">
        <v>3</v>
      </c>
      <c r="G732" s="59">
        <v>120</v>
      </c>
      <c r="H732" s="28">
        <f t="shared" si="22"/>
        <v>4</v>
      </c>
      <c r="I732" s="64">
        <v>36000</v>
      </c>
      <c r="J732" s="60">
        <f t="shared" si="23"/>
        <v>2</v>
      </c>
    </row>
    <row r="733" spans="1:10">
      <c r="A733" s="27" t="s">
        <v>762</v>
      </c>
      <c r="B733" s="28">
        <v>1</v>
      </c>
      <c r="C733" s="28">
        <v>6</v>
      </c>
      <c r="D733" s="28">
        <v>1</v>
      </c>
      <c r="E733" s="28">
        <v>1</v>
      </c>
      <c r="F733" s="28">
        <v>1</v>
      </c>
      <c r="G733" s="59">
        <v>90</v>
      </c>
      <c r="H733" s="28">
        <f t="shared" si="22"/>
        <v>3</v>
      </c>
      <c r="I733" s="64">
        <v>36000</v>
      </c>
      <c r="J733" s="60">
        <f t="shared" si="23"/>
        <v>2</v>
      </c>
    </row>
    <row r="734" spans="1:10">
      <c r="A734" s="27" t="s">
        <v>763</v>
      </c>
      <c r="B734" s="28">
        <v>1</v>
      </c>
      <c r="C734" s="28">
        <v>5</v>
      </c>
      <c r="D734" s="28">
        <v>1</v>
      </c>
      <c r="E734" s="28">
        <v>3</v>
      </c>
      <c r="F734" s="28">
        <v>1</v>
      </c>
      <c r="G734" s="59">
        <v>120</v>
      </c>
      <c r="H734" s="28">
        <f t="shared" si="22"/>
        <v>4</v>
      </c>
      <c r="I734" s="64">
        <v>36400</v>
      </c>
      <c r="J734" s="60">
        <f t="shared" si="23"/>
        <v>2</v>
      </c>
    </row>
    <row r="735" spans="1:10">
      <c r="A735" s="27" t="s">
        <v>764</v>
      </c>
      <c r="B735" s="28">
        <v>1</v>
      </c>
      <c r="C735" s="28">
        <v>6</v>
      </c>
      <c r="D735" s="28">
        <v>1</v>
      </c>
      <c r="E735" s="28">
        <v>3</v>
      </c>
      <c r="F735" s="28">
        <v>1</v>
      </c>
      <c r="G735" s="59">
        <v>90</v>
      </c>
      <c r="H735" s="28">
        <f t="shared" si="22"/>
        <v>3</v>
      </c>
      <c r="I735" s="64">
        <v>25000</v>
      </c>
      <c r="J735" s="60">
        <f t="shared" si="23"/>
        <v>1</v>
      </c>
    </row>
    <row r="736" spans="1:10">
      <c r="A736" s="27" t="s">
        <v>765</v>
      </c>
      <c r="B736" s="28">
        <v>2</v>
      </c>
      <c r="C736" s="28">
        <v>6</v>
      </c>
      <c r="D736" s="28">
        <v>1</v>
      </c>
      <c r="E736" s="28">
        <v>1</v>
      </c>
      <c r="F736" s="28">
        <v>3</v>
      </c>
      <c r="G736" s="59">
        <v>0</v>
      </c>
      <c r="H736" s="28">
        <f t="shared" si="22"/>
        <v>1</v>
      </c>
      <c r="I736" s="64">
        <v>26000</v>
      </c>
      <c r="J736" s="60">
        <f t="shared" si="23"/>
        <v>1</v>
      </c>
    </row>
    <row r="737" spans="1:10">
      <c r="A737" s="27" t="s">
        <v>766</v>
      </c>
      <c r="B737" s="28">
        <v>2</v>
      </c>
      <c r="C737" s="28">
        <v>2</v>
      </c>
      <c r="D737" s="28">
        <v>3</v>
      </c>
      <c r="E737" s="28">
        <v>1</v>
      </c>
      <c r="F737" s="28">
        <v>1</v>
      </c>
      <c r="G737" s="59">
        <v>60</v>
      </c>
      <c r="H737" s="28">
        <f t="shared" si="22"/>
        <v>2</v>
      </c>
      <c r="I737" s="64">
        <v>67000</v>
      </c>
      <c r="J737" s="60">
        <f t="shared" si="23"/>
        <v>5</v>
      </c>
    </row>
    <row r="738" spans="1:10">
      <c r="A738" s="27" t="s">
        <v>767</v>
      </c>
      <c r="B738" s="28">
        <v>2</v>
      </c>
      <c r="C738" s="28">
        <v>6</v>
      </c>
      <c r="D738" s="28">
        <v>1</v>
      </c>
      <c r="E738" s="28">
        <v>2</v>
      </c>
      <c r="F738" s="28">
        <v>3</v>
      </c>
      <c r="G738" s="59">
        <v>90</v>
      </c>
      <c r="H738" s="28">
        <f t="shared" si="22"/>
        <v>3</v>
      </c>
      <c r="I738" s="64">
        <v>50500</v>
      </c>
      <c r="J738" s="60">
        <f t="shared" si="23"/>
        <v>4</v>
      </c>
    </row>
    <row r="739" spans="1:10">
      <c r="A739" s="27" t="s">
        <v>768</v>
      </c>
      <c r="B739" s="28">
        <v>1</v>
      </c>
      <c r="C739" s="28">
        <v>6</v>
      </c>
      <c r="D739" s="28">
        <v>1</v>
      </c>
      <c r="E739" s="28">
        <v>1</v>
      </c>
      <c r="F739" s="28">
        <v>1</v>
      </c>
      <c r="G739" s="59">
        <v>0</v>
      </c>
      <c r="H739" s="28">
        <f t="shared" si="22"/>
        <v>1</v>
      </c>
      <c r="I739" s="64">
        <v>54000</v>
      </c>
      <c r="J739" s="60">
        <f t="shared" si="23"/>
        <v>4</v>
      </c>
    </row>
    <row r="740" spans="1:10">
      <c r="A740" s="27" t="s">
        <v>769</v>
      </c>
      <c r="B740" s="28">
        <v>1</v>
      </c>
      <c r="C740" s="28">
        <v>1</v>
      </c>
      <c r="D740" s="28">
        <v>1</v>
      </c>
      <c r="E740" s="28">
        <v>3</v>
      </c>
      <c r="F740" s="28">
        <v>2</v>
      </c>
      <c r="G740" s="59">
        <v>60</v>
      </c>
      <c r="H740" s="28">
        <f t="shared" si="22"/>
        <v>2</v>
      </c>
      <c r="I740" s="64">
        <v>31000</v>
      </c>
      <c r="J740" s="60">
        <f t="shared" si="23"/>
        <v>2</v>
      </c>
    </row>
    <row r="741" spans="1:10">
      <c r="A741" s="27" t="s">
        <v>770</v>
      </c>
      <c r="B741" s="28">
        <v>2</v>
      </c>
      <c r="C741" s="28">
        <v>2</v>
      </c>
      <c r="D741" s="28">
        <v>1</v>
      </c>
      <c r="E741" s="28">
        <v>3</v>
      </c>
      <c r="F741" s="28">
        <v>1</v>
      </c>
      <c r="G741" s="59">
        <v>90</v>
      </c>
      <c r="H741" s="28">
        <f t="shared" si="22"/>
        <v>3</v>
      </c>
      <c r="I741" s="64">
        <v>42000</v>
      </c>
      <c r="J741" s="60">
        <f t="shared" si="23"/>
        <v>3</v>
      </c>
    </row>
    <row r="742" spans="1:10">
      <c r="A742" s="27" t="s">
        <v>771</v>
      </c>
      <c r="B742" s="28">
        <v>2</v>
      </c>
      <c r="C742" s="28">
        <v>4</v>
      </c>
      <c r="D742" s="28">
        <v>1</v>
      </c>
      <c r="E742" s="28">
        <v>3</v>
      </c>
      <c r="F742" s="28">
        <v>2</v>
      </c>
      <c r="G742" s="59">
        <v>0</v>
      </c>
      <c r="H742" s="28">
        <f t="shared" si="22"/>
        <v>1</v>
      </c>
      <c r="I742" s="64">
        <v>31000</v>
      </c>
      <c r="J742" s="60">
        <f t="shared" si="23"/>
        <v>2</v>
      </c>
    </row>
    <row r="743" spans="1:10">
      <c r="A743" s="27" t="s">
        <v>772</v>
      </c>
      <c r="B743" s="28">
        <v>2</v>
      </c>
      <c r="C743" s="28">
        <v>6</v>
      </c>
      <c r="D743" s="28">
        <v>4</v>
      </c>
      <c r="E743" s="28">
        <v>1</v>
      </c>
      <c r="F743" s="28">
        <v>3</v>
      </c>
      <c r="G743" s="59">
        <v>60</v>
      </c>
      <c r="H743" s="28">
        <f t="shared" si="22"/>
        <v>2</v>
      </c>
      <c r="I743" s="64">
        <v>32000</v>
      </c>
      <c r="J743" s="60">
        <f t="shared" si="23"/>
        <v>2</v>
      </c>
    </row>
    <row r="744" spans="1:10">
      <c r="A744" s="27" t="s">
        <v>773</v>
      </c>
      <c r="B744" s="28">
        <v>1</v>
      </c>
      <c r="C744" s="28">
        <v>1</v>
      </c>
      <c r="D744" s="28">
        <v>2</v>
      </c>
      <c r="E744" s="28">
        <v>3</v>
      </c>
      <c r="F744" s="28">
        <v>3</v>
      </c>
      <c r="G744" s="59">
        <v>120</v>
      </c>
      <c r="H744" s="28">
        <f t="shared" si="22"/>
        <v>4</v>
      </c>
      <c r="I744" s="64">
        <v>26000</v>
      </c>
      <c r="J744" s="60">
        <f t="shared" si="23"/>
        <v>1</v>
      </c>
    </row>
    <row r="745" spans="1:10">
      <c r="A745" s="27" t="s">
        <v>774</v>
      </c>
      <c r="B745" s="28">
        <v>1</v>
      </c>
      <c r="C745" s="28">
        <v>6</v>
      </c>
      <c r="D745" s="28">
        <v>2</v>
      </c>
      <c r="E745" s="28">
        <v>3</v>
      </c>
      <c r="F745" s="28">
        <v>3</v>
      </c>
      <c r="G745" s="59">
        <v>30</v>
      </c>
      <c r="H745" s="28">
        <f t="shared" si="22"/>
        <v>1</v>
      </c>
      <c r="I745" s="64">
        <v>51000</v>
      </c>
      <c r="J745" s="60">
        <f t="shared" si="23"/>
        <v>4</v>
      </c>
    </row>
    <row r="746" spans="1:10">
      <c r="A746" s="27" t="s">
        <v>775</v>
      </c>
      <c r="B746" s="28">
        <v>1</v>
      </c>
      <c r="C746" s="28">
        <v>1</v>
      </c>
      <c r="D746" s="28">
        <v>3</v>
      </c>
      <c r="E746" s="28">
        <v>1</v>
      </c>
      <c r="F746" s="28">
        <v>2</v>
      </c>
      <c r="G746" s="59">
        <v>120</v>
      </c>
      <c r="H746" s="28">
        <f t="shared" si="22"/>
        <v>4</v>
      </c>
      <c r="I746" s="64">
        <v>41000</v>
      </c>
      <c r="J746" s="60">
        <f t="shared" si="23"/>
        <v>3</v>
      </c>
    </row>
    <row r="747" spans="1:10">
      <c r="A747" s="27" t="s">
        <v>776</v>
      </c>
      <c r="B747" s="28">
        <v>2</v>
      </c>
      <c r="C747" s="28">
        <v>3</v>
      </c>
      <c r="D747" s="28">
        <v>3</v>
      </c>
      <c r="E747" s="28">
        <v>2</v>
      </c>
      <c r="F747" s="28">
        <v>3</v>
      </c>
      <c r="G747" s="59">
        <v>60</v>
      </c>
      <c r="H747" s="28">
        <f t="shared" si="22"/>
        <v>2</v>
      </c>
      <c r="I747" s="64">
        <v>26400</v>
      </c>
      <c r="J747" s="60">
        <f t="shared" si="23"/>
        <v>1</v>
      </c>
    </row>
    <row r="748" spans="1:10">
      <c r="A748" s="27" t="s">
        <v>777</v>
      </c>
      <c r="B748" s="28">
        <v>2</v>
      </c>
      <c r="C748" s="28">
        <v>2</v>
      </c>
      <c r="D748" s="28">
        <v>4</v>
      </c>
      <c r="E748" s="28">
        <v>3</v>
      </c>
      <c r="F748" s="28">
        <v>2</v>
      </c>
      <c r="G748" s="59">
        <v>120</v>
      </c>
      <c r="H748" s="28">
        <f t="shared" si="22"/>
        <v>4</v>
      </c>
      <c r="I748" s="64">
        <v>32900</v>
      </c>
      <c r="J748" s="60">
        <f t="shared" si="23"/>
        <v>2</v>
      </c>
    </row>
    <row r="749" spans="1:10">
      <c r="A749" s="27" t="s">
        <v>778</v>
      </c>
      <c r="B749" s="28">
        <v>2</v>
      </c>
      <c r="C749" s="28">
        <v>6</v>
      </c>
      <c r="D749" s="28">
        <v>3</v>
      </c>
      <c r="E749" s="28">
        <v>3</v>
      </c>
      <c r="F749" s="28">
        <v>1</v>
      </c>
      <c r="G749" s="59">
        <v>120</v>
      </c>
      <c r="H749" s="28">
        <f t="shared" si="22"/>
        <v>4</v>
      </c>
      <c r="I749" s="64">
        <v>32900</v>
      </c>
      <c r="J749" s="60">
        <f t="shared" si="23"/>
        <v>2</v>
      </c>
    </row>
    <row r="750" spans="1:10">
      <c r="A750" s="27" t="s">
        <v>779</v>
      </c>
      <c r="B750" s="28">
        <v>2</v>
      </c>
      <c r="C750" s="28">
        <v>1</v>
      </c>
      <c r="D750" s="28">
        <v>1</v>
      </c>
      <c r="E750" s="28">
        <v>2</v>
      </c>
      <c r="F750" s="28">
        <v>2</v>
      </c>
      <c r="G750" s="59">
        <v>60</v>
      </c>
      <c r="H750" s="28">
        <f t="shared" si="22"/>
        <v>2</v>
      </c>
      <c r="I750" s="64">
        <v>60500</v>
      </c>
      <c r="J750" s="60">
        <f t="shared" si="23"/>
        <v>5</v>
      </c>
    </row>
    <row r="751" spans="1:10">
      <c r="A751" s="27" t="s">
        <v>780</v>
      </c>
      <c r="B751" s="28">
        <v>2</v>
      </c>
      <c r="C751" s="28">
        <v>3</v>
      </c>
      <c r="D751" s="28">
        <v>3</v>
      </c>
      <c r="E751" s="28">
        <v>3</v>
      </c>
      <c r="F751" s="28">
        <v>1</v>
      </c>
      <c r="G751" s="59">
        <v>0</v>
      </c>
      <c r="H751" s="28">
        <f t="shared" si="22"/>
        <v>1</v>
      </c>
      <c r="I751" s="64">
        <v>32900</v>
      </c>
      <c r="J751" s="60">
        <f t="shared" si="23"/>
        <v>2</v>
      </c>
    </row>
    <row r="752" spans="1:10">
      <c r="A752" s="27" t="s">
        <v>781</v>
      </c>
      <c r="B752" s="28">
        <v>1</v>
      </c>
      <c r="C752" s="28">
        <v>1</v>
      </c>
      <c r="D752" s="28">
        <v>1</v>
      </c>
      <c r="E752" s="28">
        <v>2</v>
      </c>
      <c r="F752" s="28">
        <v>2</v>
      </c>
      <c r="G752" s="59">
        <v>240</v>
      </c>
      <c r="H752" s="28">
        <f t="shared" si="22"/>
        <v>8</v>
      </c>
      <c r="I752" s="64">
        <v>56000</v>
      </c>
      <c r="J752" s="60">
        <f t="shared" si="23"/>
        <v>4</v>
      </c>
    </row>
    <row r="753" spans="1:10">
      <c r="A753" s="27" t="s">
        <v>782</v>
      </c>
      <c r="B753" s="28">
        <v>2</v>
      </c>
      <c r="C753" s="28">
        <v>6</v>
      </c>
      <c r="D753" s="28">
        <v>1</v>
      </c>
      <c r="E753" s="28">
        <v>3</v>
      </c>
      <c r="F753" s="28">
        <v>2</v>
      </c>
      <c r="G753" s="59">
        <v>10</v>
      </c>
      <c r="H753" s="28">
        <f t="shared" si="22"/>
        <v>1</v>
      </c>
      <c r="I753" s="64">
        <v>54000</v>
      </c>
      <c r="J753" s="60">
        <f t="shared" si="23"/>
        <v>4</v>
      </c>
    </row>
    <row r="754" spans="1:10">
      <c r="A754" s="27" t="s">
        <v>783</v>
      </c>
      <c r="B754" s="28">
        <v>2</v>
      </c>
      <c r="C754" s="28">
        <v>4</v>
      </c>
      <c r="D754" s="28">
        <v>2</v>
      </c>
      <c r="E754" s="28">
        <v>1</v>
      </c>
      <c r="F754" s="28">
        <v>1</v>
      </c>
      <c r="G754" s="59">
        <v>120</v>
      </c>
      <c r="H754" s="28">
        <f t="shared" si="22"/>
        <v>4</v>
      </c>
      <c r="I754" s="64">
        <v>41000</v>
      </c>
      <c r="J754" s="60">
        <f t="shared" si="23"/>
        <v>3</v>
      </c>
    </row>
    <row r="755" spans="1:10">
      <c r="A755" s="27" t="s">
        <v>784</v>
      </c>
      <c r="B755" s="28">
        <v>1</v>
      </c>
      <c r="C755" s="28">
        <v>6</v>
      </c>
      <c r="D755" s="28">
        <v>2</v>
      </c>
      <c r="E755" s="28">
        <v>2</v>
      </c>
      <c r="F755" s="28">
        <v>1</v>
      </c>
      <c r="G755" s="59">
        <v>120</v>
      </c>
      <c r="H755" s="28">
        <f t="shared" si="22"/>
        <v>4</v>
      </c>
      <c r="I755" s="64">
        <v>67000</v>
      </c>
      <c r="J755" s="60">
        <f t="shared" si="23"/>
        <v>5</v>
      </c>
    </row>
    <row r="756" spans="1:10">
      <c r="A756" s="27" t="s">
        <v>785</v>
      </c>
      <c r="B756" s="28">
        <v>2</v>
      </c>
      <c r="C756" s="28">
        <v>6</v>
      </c>
      <c r="D756" s="28">
        <v>3</v>
      </c>
      <c r="E756" s="28">
        <v>1</v>
      </c>
      <c r="F756" s="28">
        <v>3</v>
      </c>
      <c r="G756" s="59">
        <v>0</v>
      </c>
      <c r="H756" s="28">
        <f t="shared" si="22"/>
        <v>1</v>
      </c>
      <c r="I756" s="64">
        <v>38000</v>
      </c>
      <c r="J756" s="60">
        <f t="shared" si="23"/>
        <v>2</v>
      </c>
    </row>
    <row r="757" spans="1:10">
      <c r="A757" s="27" t="s">
        <v>786</v>
      </c>
      <c r="B757" s="28">
        <v>2</v>
      </c>
      <c r="C757" s="28">
        <v>6</v>
      </c>
      <c r="D757" s="28">
        <v>1</v>
      </c>
      <c r="E757" s="28">
        <v>3</v>
      </c>
      <c r="F757" s="28">
        <v>2</v>
      </c>
      <c r="G757" s="59">
        <v>30</v>
      </c>
      <c r="H757" s="28">
        <f t="shared" si="22"/>
        <v>1</v>
      </c>
      <c r="I757" s="64">
        <v>26000</v>
      </c>
      <c r="J757" s="60">
        <f t="shared" si="23"/>
        <v>1</v>
      </c>
    </row>
    <row r="758" spans="1:10">
      <c r="A758" s="27" t="s">
        <v>787</v>
      </c>
      <c r="B758" s="28">
        <v>1</v>
      </c>
      <c r="C758" s="28">
        <v>1</v>
      </c>
      <c r="D758" s="28">
        <v>3</v>
      </c>
      <c r="E758" s="28">
        <v>1</v>
      </c>
      <c r="F758" s="28">
        <v>2</v>
      </c>
      <c r="G758" s="59">
        <v>120</v>
      </c>
      <c r="H758" s="28">
        <f t="shared" si="22"/>
        <v>4</v>
      </c>
      <c r="I758" s="64">
        <v>50500</v>
      </c>
      <c r="J758" s="60">
        <f t="shared" si="23"/>
        <v>4</v>
      </c>
    </row>
    <row r="759" spans="1:10">
      <c r="A759" s="27" t="s">
        <v>788</v>
      </c>
      <c r="B759" s="28">
        <v>1</v>
      </c>
      <c r="C759" s="28">
        <v>3</v>
      </c>
      <c r="D759" s="28">
        <v>2</v>
      </c>
      <c r="E759" s="28">
        <v>3</v>
      </c>
      <c r="F759" s="28">
        <v>3</v>
      </c>
      <c r="G759" s="59">
        <v>60</v>
      </c>
      <c r="H759" s="28">
        <f t="shared" si="22"/>
        <v>2</v>
      </c>
      <c r="I759" s="64">
        <v>25000</v>
      </c>
      <c r="J759" s="60">
        <f t="shared" si="23"/>
        <v>1</v>
      </c>
    </row>
    <row r="760" spans="1:10">
      <c r="A760" s="27" t="s">
        <v>789</v>
      </c>
      <c r="B760" s="28">
        <v>2</v>
      </c>
      <c r="C760" s="28">
        <v>3</v>
      </c>
      <c r="D760" s="28">
        <v>3</v>
      </c>
      <c r="E760" s="28">
        <v>2</v>
      </c>
      <c r="F760" s="28">
        <v>3</v>
      </c>
      <c r="G760" s="59">
        <v>0</v>
      </c>
      <c r="H760" s="28">
        <f t="shared" si="22"/>
        <v>1</v>
      </c>
      <c r="I760" s="64">
        <v>27000</v>
      </c>
      <c r="J760" s="60">
        <f t="shared" si="23"/>
        <v>1</v>
      </c>
    </row>
    <row r="761" spans="1:10">
      <c r="A761" s="27" t="s">
        <v>790</v>
      </c>
      <c r="B761" s="28">
        <v>1</v>
      </c>
      <c r="C761" s="28">
        <v>2</v>
      </c>
      <c r="D761" s="28">
        <v>3</v>
      </c>
      <c r="E761" s="28">
        <v>3</v>
      </c>
      <c r="F761" s="28">
        <v>3</v>
      </c>
      <c r="G761" s="59">
        <v>120</v>
      </c>
      <c r="H761" s="28">
        <f t="shared" si="22"/>
        <v>4</v>
      </c>
      <c r="I761" s="64">
        <v>51570</v>
      </c>
      <c r="J761" s="60">
        <f t="shared" si="23"/>
        <v>4</v>
      </c>
    </row>
    <row r="762" spans="1:10">
      <c r="A762" s="27" t="s">
        <v>791</v>
      </c>
      <c r="B762" s="28">
        <v>1</v>
      </c>
      <c r="C762" s="28">
        <v>2</v>
      </c>
      <c r="D762" s="28">
        <v>3</v>
      </c>
      <c r="E762" s="28">
        <v>2</v>
      </c>
      <c r="F762" s="28">
        <v>3</v>
      </c>
      <c r="G762" s="59">
        <v>60</v>
      </c>
      <c r="H762" s="28">
        <f t="shared" si="22"/>
        <v>2</v>
      </c>
      <c r="I762" s="64">
        <v>28500</v>
      </c>
      <c r="J762" s="60">
        <f t="shared" si="23"/>
        <v>1</v>
      </c>
    </row>
    <row r="763" spans="1:10">
      <c r="A763" s="27" t="s">
        <v>792</v>
      </c>
      <c r="B763" s="28">
        <v>2</v>
      </c>
      <c r="C763" s="28">
        <v>6</v>
      </c>
      <c r="D763" s="28">
        <v>1</v>
      </c>
      <c r="E763" s="28">
        <v>3</v>
      </c>
      <c r="F763" s="28">
        <v>2</v>
      </c>
      <c r="G763" s="59">
        <v>0</v>
      </c>
      <c r="H763" s="28">
        <f t="shared" si="22"/>
        <v>1</v>
      </c>
      <c r="I763" s="64">
        <v>26000</v>
      </c>
      <c r="J763" s="60">
        <f t="shared" si="23"/>
        <v>1</v>
      </c>
    </row>
    <row r="764" spans="1:10">
      <c r="A764" s="27" t="s">
        <v>793</v>
      </c>
      <c r="B764" s="28">
        <v>1</v>
      </c>
      <c r="C764" s="28">
        <v>6</v>
      </c>
      <c r="D764" s="28">
        <v>1</v>
      </c>
      <c r="E764" s="28">
        <v>2</v>
      </c>
      <c r="F764" s="28">
        <v>1</v>
      </c>
      <c r="G764" s="59">
        <v>120</v>
      </c>
      <c r="H764" s="28">
        <f t="shared" si="22"/>
        <v>4</v>
      </c>
      <c r="I764" s="64">
        <v>42000</v>
      </c>
      <c r="J764" s="60">
        <f t="shared" si="23"/>
        <v>3</v>
      </c>
    </row>
    <row r="765" spans="1:10">
      <c r="A765" s="27" t="s">
        <v>794</v>
      </c>
      <c r="B765" s="28">
        <v>2</v>
      </c>
      <c r="C765" s="28">
        <v>2</v>
      </c>
      <c r="D765" s="28">
        <v>2</v>
      </c>
      <c r="E765" s="28">
        <v>1</v>
      </c>
      <c r="F765" s="28">
        <v>1</v>
      </c>
      <c r="G765" s="59">
        <v>60</v>
      </c>
      <c r="H765" s="28">
        <f t="shared" si="22"/>
        <v>2</v>
      </c>
      <c r="I765" s="64">
        <v>54000</v>
      </c>
      <c r="J765" s="60">
        <f t="shared" si="23"/>
        <v>4</v>
      </c>
    </row>
    <row r="766" spans="1:10">
      <c r="A766" s="27" t="s">
        <v>795</v>
      </c>
      <c r="B766" s="28">
        <v>2</v>
      </c>
      <c r="C766" s="28">
        <v>2</v>
      </c>
      <c r="D766" s="28">
        <v>3</v>
      </c>
      <c r="E766" s="28">
        <v>2</v>
      </c>
      <c r="F766" s="28">
        <v>2</v>
      </c>
      <c r="G766" s="59">
        <v>120</v>
      </c>
      <c r="H766" s="28">
        <f t="shared" si="22"/>
        <v>4</v>
      </c>
      <c r="I766" s="64">
        <v>36000</v>
      </c>
      <c r="J766" s="60">
        <f t="shared" si="23"/>
        <v>2</v>
      </c>
    </row>
    <row r="767" spans="1:10">
      <c r="A767" s="27" t="s">
        <v>796</v>
      </c>
      <c r="B767" s="28">
        <v>2</v>
      </c>
      <c r="C767" s="28">
        <v>6</v>
      </c>
      <c r="D767" s="28">
        <v>1</v>
      </c>
      <c r="E767" s="28">
        <v>1</v>
      </c>
      <c r="F767" s="28">
        <v>3</v>
      </c>
      <c r="G767" s="59">
        <v>120</v>
      </c>
      <c r="H767" s="28">
        <f t="shared" si="22"/>
        <v>4</v>
      </c>
      <c r="I767" s="64">
        <v>28500</v>
      </c>
      <c r="J767" s="60">
        <f t="shared" si="23"/>
        <v>1</v>
      </c>
    </row>
    <row r="768" spans="1:10">
      <c r="A768" s="27" t="s">
        <v>797</v>
      </c>
      <c r="B768" s="28">
        <v>1</v>
      </c>
      <c r="C768" s="28">
        <v>5</v>
      </c>
      <c r="D768" s="28">
        <v>2</v>
      </c>
      <c r="E768" s="28">
        <v>3</v>
      </c>
      <c r="F768" s="28">
        <v>1</v>
      </c>
      <c r="G768" s="59">
        <v>150</v>
      </c>
      <c r="H768" s="28">
        <f t="shared" si="22"/>
        <v>5</v>
      </c>
      <c r="I768" s="64">
        <v>50500</v>
      </c>
      <c r="J768" s="60">
        <f t="shared" si="23"/>
        <v>4</v>
      </c>
    </row>
    <row r="769" spans="1:10">
      <c r="A769" s="27" t="s">
        <v>798</v>
      </c>
      <c r="B769" s="28">
        <v>2</v>
      </c>
      <c r="C769" s="28">
        <v>6</v>
      </c>
      <c r="D769" s="28">
        <v>1</v>
      </c>
      <c r="E769" s="28">
        <v>2</v>
      </c>
      <c r="F769" s="28">
        <v>2</v>
      </c>
      <c r="G769" s="59">
        <v>60</v>
      </c>
      <c r="H769" s="28">
        <f t="shared" si="22"/>
        <v>2</v>
      </c>
      <c r="I769" s="64">
        <v>32900</v>
      </c>
      <c r="J769" s="60">
        <f t="shared" si="23"/>
        <v>2</v>
      </c>
    </row>
    <row r="770" spans="1:10">
      <c r="A770" s="27" t="s">
        <v>799</v>
      </c>
      <c r="B770" s="28">
        <v>2</v>
      </c>
      <c r="C770" s="28">
        <v>6</v>
      </c>
      <c r="D770" s="28">
        <v>3</v>
      </c>
      <c r="E770" s="28">
        <v>1</v>
      </c>
      <c r="F770" s="28">
        <v>3</v>
      </c>
      <c r="G770" s="59">
        <v>60</v>
      </c>
      <c r="H770" s="28">
        <f t="shared" si="22"/>
        <v>2</v>
      </c>
      <c r="I770" s="64">
        <v>28500</v>
      </c>
      <c r="J770" s="60">
        <f t="shared" si="23"/>
        <v>1</v>
      </c>
    </row>
    <row r="771" spans="1:10">
      <c r="A771" s="27" t="s">
        <v>800</v>
      </c>
      <c r="B771" s="28">
        <v>1</v>
      </c>
      <c r="C771" s="28">
        <v>1</v>
      </c>
      <c r="D771" s="28">
        <v>1</v>
      </c>
      <c r="E771" s="28">
        <v>2</v>
      </c>
      <c r="F771" s="28">
        <v>2</v>
      </c>
      <c r="G771" s="59">
        <v>105</v>
      </c>
      <c r="H771" s="28">
        <f t="shared" ref="H771:H834" si="24">IF(G771&lt;=30,1,IF(G771&lt;=60,2,IF(G771&lt;=90,3,IF(G771&lt;=120,4,IF(G771&lt;=150,5,IF(G771&lt;=180,6,IF(G771&lt;=210,7,8)))))))</f>
        <v>4</v>
      </c>
      <c r="I771" s="64">
        <v>26400</v>
      </c>
      <c r="J771" s="60">
        <f t="shared" ref="J771:J834" si="25">IF(I771&lt;=30000,1,IF(I771&lt;=40000,2,IF(I771&lt;=50000,3,IF(I771&lt;=60000,4,5))))</f>
        <v>1</v>
      </c>
    </row>
    <row r="772" spans="1:10">
      <c r="A772" s="27" t="s">
        <v>801</v>
      </c>
      <c r="B772" s="28">
        <v>1</v>
      </c>
      <c r="C772" s="28">
        <v>3</v>
      </c>
      <c r="D772" s="28">
        <v>1</v>
      </c>
      <c r="E772" s="28">
        <v>3</v>
      </c>
      <c r="F772" s="28">
        <v>2</v>
      </c>
      <c r="G772" s="59">
        <v>60</v>
      </c>
      <c r="H772" s="28">
        <f t="shared" si="24"/>
        <v>2</v>
      </c>
      <c r="I772" s="64">
        <v>36400</v>
      </c>
      <c r="J772" s="60">
        <f t="shared" si="25"/>
        <v>2</v>
      </c>
    </row>
    <row r="773" spans="1:10">
      <c r="A773" s="27" t="s">
        <v>802</v>
      </c>
      <c r="B773" s="28">
        <v>1</v>
      </c>
      <c r="C773" s="28">
        <v>6</v>
      </c>
      <c r="D773" s="28">
        <v>1</v>
      </c>
      <c r="E773" s="28">
        <v>3</v>
      </c>
      <c r="F773" s="28">
        <v>2</v>
      </c>
      <c r="G773" s="59">
        <v>0</v>
      </c>
      <c r="H773" s="28">
        <f t="shared" si="24"/>
        <v>1</v>
      </c>
      <c r="I773" s="64">
        <v>28500</v>
      </c>
      <c r="J773" s="60">
        <f t="shared" si="25"/>
        <v>1</v>
      </c>
    </row>
    <row r="774" spans="1:10">
      <c r="A774" s="27" t="s">
        <v>803</v>
      </c>
      <c r="B774" s="28">
        <v>2</v>
      </c>
      <c r="C774" s="28">
        <v>2</v>
      </c>
      <c r="D774" s="28">
        <v>3</v>
      </c>
      <c r="E774" s="28">
        <v>2</v>
      </c>
      <c r="F774" s="28">
        <v>1</v>
      </c>
      <c r="G774" s="59">
        <v>144</v>
      </c>
      <c r="H774" s="28">
        <f t="shared" si="24"/>
        <v>5</v>
      </c>
      <c r="I774" s="64">
        <v>32900</v>
      </c>
      <c r="J774" s="60">
        <f t="shared" si="25"/>
        <v>2</v>
      </c>
    </row>
    <row r="775" spans="1:10">
      <c r="A775" s="27" t="s">
        <v>804</v>
      </c>
      <c r="B775" s="28">
        <v>1</v>
      </c>
      <c r="C775" s="28">
        <v>2</v>
      </c>
      <c r="D775" s="28">
        <v>2</v>
      </c>
      <c r="E775" s="28">
        <v>1</v>
      </c>
      <c r="F775" s="28">
        <v>2</v>
      </c>
      <c r="G775" s="59">
        <v>126</v>
      </c>
      <c r="H775" s="28">
        <f t="shared" si="24"/>
        <v>5</v>
      </c>
      <c r="I775" s="64">
        <v>41000</v>
      </c>
      <c r="J775" s="60">
        <f t="shared" si="25"/>
        <v>3</v>
      </c>
    </row>
    <row r="776" spans="1:10">
      <c r="A776" s="27" t="s">
        <v>805</v>
      </c>
      <c r="B776" s="28">
        <v>2</v>
      </c>
      <c r="C776" s="28">
        <v>1</v>
      </c>
      <c r="D776" s="28">
        <v>2</v>
      </c>
      <c r="E776" s="28">
        <v>1</v>
      </c>
      <c r="F776" s="28">
        <v>2</v>
      </c>
      <c r="G776" s="59">
        <v>120</v>
      </c>
      <c r="H776" s="28">
        <f t="shared" si="24"/>
        <v>4</v>
      </c>
      <c r="I776" s="64">
        <v>28500</v>
      </c>
      <c r="J776" s="60">
        <f t="shared" si="25"/>
        <v>1</v>
      </c>
    </row>
    <row r="777" spans="1:10">
      <c r="A777" s="27" t="s">
        <v>806</v>
      </c>
      <c r="B777" s="28">
        <v>1</v>
      </c>
      <c r="C777" s="28">
        <v>1</v>
      </c>
      <c r="D777" s="28">
        <v>1</v>
      </c>
      <c r="E777" s="28">
        <v>1</v>
      </c>
      <c r="F777" s="28">
        <v>1</v>
      </c>
      <c r="G777" s="59">
        <v>90</v>
      </c>
      <c r="H777" s="28">
        <f t="shared" si="24"/>
        <v>3</v>
      </c>
      <c r="I777" s="64">
        <v>28000</v>
      </c>
      <c r="J777" s="60">
        <f t="shared" si="25"/>
        <v>1</v>
      </c>
    </row>
    <row r="778" spans="1:10">
      <c r="A778" s="27" t="s">
        <v>807</v>
      </c>
      <c r="B778" s="28">
        <v>2</v>
      </c>
      <c r="C778" s="28">
        <v>2</v>
      </c>
      <c r="D778" s="28">
        <v>3</v>
      </c>
      <c r="E778" s="28">
        <v>2</v>
      </c>
      <c r="F778" s="28">
        <v>3</v>
      </c>
      <c r="G778" s="59">
        <v>30</v>
      </c>
      <c r="H778" s="28">
        <f t="shared" si="24"/>
        <v>1</v>
      </c>
      <c r="I778" s="64">
        <v>54000</v>
      </c>
      <c r="J778" s="60">
        <f t="shared" si="25"/>
        <v>4</v>
      </c>
    </row>
    <row r="779" spans="1:10">
      <c r="A779" s="27" t="s">
        <v>808</v>
      </c>
      <c r="B779" s="28">
        <v>2</v>
      </c>
      <c r="C779" s="28">
        <v>5</v>
      </c>
      <c r="D779" s="28">
        <v>1</v>
      </c>
      <c r="E779" s="28">
        <v>1</v>
      </c>
      <c r="F779" s="28">
        <v>1</v>
      </c>
      <c r="G779" s="59">
        <v>60</v>
      </c>
      <c r="H779" s="28">
        <f t="shared" si="24"/>
        <v>2</v>
      </c>
      <c r="I779" s="64">
        <v>60500</v>
      </c>
      <c r="J779" s="60">
        <f t="shared" si="25"/>
        <v>5</v>
      </c>
    </row>
    <row r="780" spans="1:10">
      <c r="A780" s="27" t="s">
        <v>809</v>
      </c>
      <c r="B780" s="28">
        <v>1</v>
      </c>
      <c r="C780" s="28">
        <v>1</v>
      </c>
      <c r="D780" s="28">
        <v>2</v>
      </c>
      <c r="E780" s="28">
        <v>2</v>
      </c>
      <c r="F780" s="28">
        <v>3</v>
      </c>
      <c r="G780" s="59">
        <v>0</v>
      </c>
      <c r="H780" s="28">
        <f t="shared" si="24"/>
        <v>1</v>
      </c>
      <c r="I780" s="64">
        <v>54000</v>
      </c>
      <c r="J780" s="60">
        <f t="shared" si="25"/>
        <v>4</v>
      </c>
    </row>
    <row r="781" spans="1:10">
      <c r="A781" s="27" t="s">
        <v>810</v>
      </c>
      <c r="B781" s="28">
        <v>1</v>
      </c>
      <c r="C781" s="28">
        <v>1</v>
      </c>
      <c r="D781" s="28">
        <v>2</v>
      </c>
      <c r="E781" s="28">
        <v>1</v>
      </c>
      <c r="F781" s="28">
        <v>3</v>
      </c>
      <c r="G781" s="59">
        <v>10</v>
      </c>
      <c r="H781" s="28">
        <f t="shared" si="24"/>
        <v>1</v>
      </c>
      <c r="I781" s="64">
        <v>70000</v>
      </c>
      <c r="J781" s="60">
        <f t="shared" si="25"/>
        <v>5</v>
      </c>
    </row>
    <row r="782" spans="1:10">
      <c r="A782" s="27" t="s">
        <v>811</v>
      </c>
      <c r="B782" s="28">
        <v>1</v>
      </c>
      <c r="C782" s="28">
        <v>3</v>
      </c>
      <c r="D782" s="28">
        <v>3</v>
      </c>
      <c r="E782" s="28">
        <v>3</v>
      </c>
      <c r="F782" s="28">
        <v>3</v>
      </c>
      <c r="G782" s="59">
        <v>90</v>
      </c>
      <c r="H782" s="28">
        <f t="shared" si="24"/>
        <v>3</v>
      </c>
      <c r="I782" s="64">
        <v>38000</v>
      </c>
      <c r="J782" s="60">
        <f t="shared" si="25"/>
        <v>2</v>
      </c>
    </row>
    <row r="783" spans="1:10">
      <c r="A783" s="27" t="s">
        <v>812</v>
      </c>
      <c r="B783" s="28">
        <v>1</v>
      </c>
      <c r="C783" s="28">
        <v>6</v>
      </c>
      <c r="D783" s="28">
        <v>1</v>
      </c>
      <c r="E783" s="28">
        <v>3</v>
      </c>
      <c r="F783" s="28">
        <v>1</v>
      </c>
      <c r="G783" s="59">
        <v>15</v>
      </c>
      <c r="H783" s="28">
        <f t="shared" si="24"/>
        <v>1</v>
      </c>
      <c r="I783" s="64">
        <v>42000</v>
      </c>
      <c r="J783" s="60">
        <f t="shared" si="25"/>
        <v>3</v>
      </c>
    </row>
    <row r="784" spans="1:10">
      <c r="A784" s="27" t="s">
        <v>813</v>
      </c>
      <c r="B784" s="28">
        <v>1</v>
      </c>
      <c r="C784" s="28">
        <v>2</v>
      </c>
      <c r="D784" s="28">
        <v>1</v>
      </c>
      <c r="E784" s="28">
        <v>2</v>
      </c>
      <c r="F784" s="28">
        <v>2</v>
      </c>
      <c r="G784" s="59">
        <v>90</v>
      </c>
      <c r="H784" s="28">
        <f t="shared" si="24"/>
        <v>3</v>
      </c>
      <c r="I784" s="64">
        <v>32000</v>
      </c>
      <c r="J784" s="60">
        <f t="shared" si="25"/>
        <v>2</v>
      </c>
    </row>
    <row r="785" spans="1:10">
      <c r="A785" s="27" t="s">
        <v>814</v>
      </c>
      <c r="B785" s="28">
        <v>1</v>
      </c>
      <c r="C785" s="28">
        <v>3</v>
      </c>
      <c r="D785" s="28">
        <v>1</v>
      </c>
      <c r="E785" s="28">
        <v>1</v>
      </c>
      <c r="F785" s="28">
        <v>1</v>
      </c>
      <c r="G785" s="59">
        <v>120</v>
      </c>
      <c r="H785" s="28">
        <f t="shared" si="24"/>
        <v>4</v>
      </c>
      <c r="I785" s="64">
        <v>32900</v>
      </c>
      <c r="J785" s="60">
        <f t="shared" si="25"/>
        <v>2</v>
      </c>
    </row>
    <row r="786" spans="1:10">
      <c r="A786" s="27" t="s">
        <v>815</v>
      </c>
      <c r="B786" s="28">
        <v>1</v>
      </c>
      <c r="C786" s="28">
        <v>3</v>
      </c>
      <c r="D786" s="28">
        <v>1</v>
      </c>
      <c r="E786" s="28">
        <v>1</v>
      </c>
      <c r="F786" s="28">
        <v>2</v>
      </c>
      <c r="G786" s="59">
        <v>120</v>
      </c>
      <c r="H786" s="28">
        <f t="shared" si="24"/>
        <v>4</v>
      </c>
      <c r="I786" s="64">
        <v>27000</v>
      </c>
      <c r="J786" s="60">
        <f t="shared" si="25"/>
        <v>1</v>
      </c>
    </row>
    <row r="787" spans="1:10">
      <c r="A787" s="27" t="s">
        <v>816</v>
      </c>
      <c r="B787" s="28">
        <v>2</v>
      </c>
      <c r="C787" s="28">
        <v>3</v>
      </c>
      <c r="D787" s="28">
        <v>3</v>
      </c>
      <c r="E787" s="28">
        <v>1</v>
      </c>
      <c r="F787" s="28">
        <v>1</v>
      </c>
      <c r="G787" s="59">
        <v>90</v>
      </c>
      <c r="H787" s="28">
        <f t="shared" si="24"/>
        <v>3</v>
      </c>
      <c r="I787" s="64">
        <v>38000</v>
      </c>
      <c r="J787" s="60">
        <f t="shared" si="25"/>
        <v>2</v>
      </c>
    </row>
    <row r="788" spans="1:10">
      <c r="A788" s="27" t="s">
        <v>817</v>
      </c>
      <c r="B788" s="28">
        <v>1</v>
      </c>
      <c r="C788" s="28">
        <v>1</v>
      </c>
      <c r="D788" s="28">
        <v>1</v>
      </c>
      <c r="E788" s="28">
        <v>1</v>
      </c>
      <c r="F788" s="28">
        <v>1</v>
      </c>
      <c r="G788" s="59">
        <v>90</v>
      </c>
      <c r="H788" s="28">
        <f t="shared" si="24"/>
        <v>3</v>
      </c>
      <c r="I788" s="64">
        <v>54000</v>
      </c>
      <c r="J788" s="60">
        <f t="shared" si="25"/>
        <v>4</v>
      </c>
    </row>
    <row r="789" spans="1:10">
      <c r="A789" s="27" t="s">
        <v>818</v>
      </c>
      <c r="B789" s="28">
        <v>2</v>
      </c>
      <c r="C789" s="28">
        <v>3</v>
      </c>
      <c r="D789" s="28">
        <v>2</v>
      </c>
      <c r="E789" s="28">
        <v>2</v>
      </c>
      <c r="F789" s="28">
        <v>1</v>
      </c>
      <c r="G789" s="59">
        <v>60</v>
      </c>
      <c r="H789" s="28">
        <f t="shared" si="24"/>
        <v>2</v>
      </c>
      <c r="I789" s="64">
        <v>26000</v>
      </c>
      <c r="J789" s="60">
        <f t="shared" si="25"/>
        <v>1</v>
      </c>
    </row>
    <row r="790" spans="1:10">
      <c r="A790" s="27" t="s">
        <v>819</v>
      </c>
      <c r="B790" s="28">
        <v>2</v>
      </c>
      <c r="C790" s="28">
        <v>1</v>
      </c>
      <c r="D790" s="28">
        <v>3</v>
      </c>
      <c r="E790" s="28">
        <v>3</v>
      </c>
      <c r="F790" s="28">
        <v>2</v>
      </c>
      <c r="G790" s="59">
        <v>60</v>
      </c>
      <c r="H790" s="28">
        <f t="shared" si="24"/>
        <v>2</v>
      </c>
      <c r="I790" s="64">
        <v>26400</v>
      </c>
      <c r="J790" s="60">
        <f t="shared" si="25"/>
        <v>1</v>
      </c>
    </row>
    <row r="791" spans="1:10">
      <c r="A791" s="27" t="s">
        <v>820</v>
      </c>
      <c r="B791" s="28">
        <v>1</v>
      </c>
      <c r="C791" s="28">
        <v>2</v>
      </c>
      <c r="D791" s="28">
        <v>3</v>
      </c>
      <c r="E791" s="28">
        <v>2</v>
      </c>
      <c r="F791" s="28">
        <v>3</v>
      </c>
      <c r="G791" s="59">
        <v>120</v>
      </c>
      <c r="H791" s="28">
        <f t="shared" si="24"/>
        <v>4</v>
      </c>
      <c r="I791" s="64">
        <v>42000</v>
      </c>
      <c r="J791" s="60">
        <f t="shared" si="25"/>
        <v>3</v>
      </c>
    </row>
    <row r="792" spans="1:10">
      <c r="A792" s="27" t="s">
        <v>821</v>
      </c>
      <c r="B792" s="28">
        <v>1</v>
      </c>
      <c r="C792" s="28">
        <v>1</v>
      </c>
      <c r="D792" s="28">
        <v>3</v>
      </c>
      <c r="E792" s="28">
        <v>2</v>
      </c>
      <c r="F792" s="28">
        <v>1</v>
      </c>
      <c r="G792" s="59">
        <v>15</v>
      </c>
      <c r="H792" s="28">
        <f t="shared" si="24"/>
        <v>1</v>
      </c>
      <c r="I792" s="64">
        <v>42000</v>
      </c>
      <c r="J792" s="60">
        <f t="shared" si="25"/>
        <v>3</v>
      </c>
    </row>
    <row r="793" spans="1:10">
      <c r="A793" s="27" t="s">
        <v>822</v>
      </c>
      <c r="B793" s="28">
        <v>1</v>
      </c>
      <c r="C793" s="28">
        <v>2</v>
      </c>
      <c r="D793" s="28">
        <v>1</v>
      </c>
      <c r="E793" s="28">
        <v>3</v>
      </c>
      <c r="F793" s="28">
        <v>3</v>
      </c>
      <c r="G793" s="59">
        <v>30</v>
      </c>
      <c r="H793" s="28">
        <f t="shared" si="24"/>
        <v>1</v>
      </c>
      <c r="I793" s="64">
        <v>55000</v>
      </c>
      <c r="J793" s="60">
        <f t="shared" si="25"/>
        <v>4</v>
      </c>
    </row>
    <row r="794" spans="1:10">
      <c r="A794" s="27" t="s">
        <v>823</v>
      </c>
      <c r="B794" s="28">
        <v>2</v>
      </c>
      <c r="C794" s="28">
        <v>6</v>
      </c>
      <c r="D794" s="28">
        <v>1</v>
      </c>
      <c r="E794" s="28">
        <v>3</v>
      </c>
      <c r="F794" s="28">
        <v>3</v>
      </c>
      <c r="G794" s="59">
        <v>30</v>
      </c>
      <c r="H794" s="28">
        <f t="shared" si="24"/>
        <v>1</v>
      </c>
      <c r="I794" s="64">
        <v>28500</v>
      </c>
      <c r="J794" s="60">
        <f t="shared" si="25"/>
        <v>1</v>
      </c>
    </row>
    <row r="795" spans="1:10">
      <c r="A795" s="27" t="s">
        <v>824</v>
      </c>
      <c r="B795" s="28">
        <v>2</v>
      </c>
      <c r="C795" s="28">
        <v>6</v>
      </c>
      <c r="D795" s="28">
        <v>2</v>
      </c>
      <c r="E795" s="28">
        <v>1</v>
      </c>
      <c r="F795" s="28">
        <v>3</v>
      </c>
      <c r="G795" s="59">
        <v>60</v>
      </c>
      <c r="H795" s="28">
        <f t="shared" si="24"/>
        <v>2</v>
      </c>
      <c r="I795" s="64">
        <v>51000</v>
      </c>
      <c r="J795" s="60">
        <f t="shared" si="25"/>
        <v>4</v>
      </c>
    </row>
    <row r="796" spans="1:10">
      <c r="A796" s="27" t="s">
        <v>825</v>
      </c>
      <c r="B796" s="28">
        <v>2</v>
      </c>
      <c r="C796" s="28">
        <v>6</v>
      </c>
      <c r="D796" s="28">
        <v>3</v>
      </c>
      <c r="E796" s="28">
        <v>3</v>
      </c>
      <c r="F796" s="28">
        <v>1</v>
      </c>
      <c r="G796" s="59">
        <v>60</v>
      </c>
      <c r="H796" s="28">
        <f t="shared" si="24"/>
        <v>2</v>
      </c>
      <c r="I796" s="64">
        <v>35600</v>
      </c>
      <c r="J796" s="60">
        <f t="shared" si="25"/>
        <v>2</v>
      </c>
    </row>
    <row r="797" spans="1:10">
      <c r="A797" s="27" t="s">
        <v>826</v>
      </c>
      <c r="B797" s="28">
        <v>2</v>
      </c>
      <c r="C797" s="28">
        <v>6</v>
      </c>
      <c r="D797" s="28">
        <v>1</v>
      </c>
      <c r="E797" s="28">
        <v>2</v>
      </c>
      <c r="F797" s="28">
        <v>2</v>
      </c>
      <c r="G797" s="59">
        <v>60</v>
      </c>
      <c r="H797" s="28">
        <f t="shared" si="24"/>
        <v>2</v>
      </c>
      <c r="I797" s="64">
        <v>37000</v>
      </c>
      <c r="J797" s="60">
        <f t="shared" si="25"/>
        <v>2</v>
      </c>
    </row>
    <row r="798" spans="1:10">
      <c r="A798" s="27" t="s">
        <v>827</v>
      </c>
      <c r="B798" s="28">
        <v>2</v>
      </c>
      <c r="C798" s="28">
        <v>1</v>
      </c>
      <c r="D798" s="28">
        <v>3</v>
      </c>
      <c r="E798" s="28">
        <v>1</v>
      </c>
      <c r="F798" s="28">
        <v>1</v>
      </c>
      <c r="G798" s="59">
        <v>120</v>
      </c>
      <c r="H798" s="28">
        <f t="shared" si="24"/>
        <v>4</v>
      </c>
      <c r="I798" s="64">
        <v>67000</v>
      </c>
      <c r="J798" s="60">
        <f t="shared" si="25"/>
        <v>5</v>
      </c>
    </row>
    <row r="799" spans="1:10">
      <c r="A799" s="27" t="s">
        <v>828</v>
      </c>
      <c r="B799" s="28">
        <v>1</v>
      </c>
      <c r="C799" s="28">
        <v>6</v>
      </c>
      <c r="D799" s="28">
        <v>1</v>
      </c>
      <c r="E799" s="28">
        <v>3</v>
      </c>
      <c r="F799" s="28">
        <v>1</v>
      </c>
      <c r="G799" s="59">
        <v>30</v>
      </c>
      <c r="H799" s="28">
        <f t="shared" si="24"/>
        <v>1</v>
      </c>
      <c r="I799" s="64">
        <v>36400</v>
      </c>
      <c r="J799" s="60">
        <f t="shared" si="25"/>
        <v>2</v>
      </c>
    </row>
    <row r="800" spans="1:10">
      <c r="A800" s="27" t="s">
        <v>829</v>
      </c>
      <c r="B800" s="28">
        <v>2</v>
      </c>
      <c r="C800" s="28">
        <v>1</v>
      </c>
      <c r="D800" s="28">
        <v>3</v>
      </c>
      <c r="E800" s="28">
        <v>3</v>
      </c>
      <c r="F800" s="28">
        <v>2</v>
      </c>
      <c r="G800" s="59">
        <v>30</v>
      </c>
      <c r="H800" s="28">
        <f t="shared" si="24"/>
        <v>1</v>
      </c>
      <c r="I800" s="64">
        <v>36400</v>
      </c>
      <c r="J800" s="60">
        <f t="shared" si="25"/>
        <v>2</v>
      </c>
    </row>
    <row r="801" spans="1:10">
      <c r="A801" s="27" t="s">
        <v>830</v>
      </c>
      <c r="B801" s="28">
        <v>2</v>
      </c>
      <c r="C801" s="28">
        <v>1</v>
      </c>
      <c r="D801" s="28">
        <v>1</v>
      </c>
      <c r="E801" s="28">
        <v>3</v>
      </c>
      <c r="F801" s="28">
        <v>2</v>
      </c>
      <c r="G801" s="59">
        <v>120</v>
      </c>
      <c r="H801" s="28">
        <f t="shared" si="24"/>
        <v>4</v>
      </c>
      <c r="I801" s="64">
        <v>35600</v>
      </c>
      <c r="J801" s="60">
        <f t="shared" si="25"/>
        <v>2</v>
      </c>
    </row>
    <row r="802" spans="1:10">
      <c r="A802" s="27" t="s">
        <v>831</v>
      </c>
      <c r="B802" s="28">
        <v>1</v>
      </c>
      <c r="C802" s="28">
        <v>5</v>
      </c>
      <c r="D802" s="28">
        <v>3</v>
      </c>
      <c r="E802" s="28">
        <v>3</v>
      </c>
      <c r="F802" s="28">
        <v>1</v>
      </c>
      <c r="G802" s="59">
        <v>150</v>
      </c>
      <c r="H802" s="28">
        <f t="shared" si="24"/>
        <v>5</v>
      </c>
      <c r="I802" s="64">
        <v>26400</v>
      </c>
      <c r="J802" s="60">
        <f t="shared" si="25"/>
        <v>1</v>
      </c>
    </row>
    <row r="803" spans="1:10">
      <c r="A803" s="27" t="s">
        <v>832</v>
      </c>
      <c r="B803" s="28">
        <v>2</v>
      </c>
      <c r="C803" s="28">
        <v>3</v>
      </c>
      <c r="D803" s="28">
        <v>1</v>
      </c>
      <c r="E803" s="28">
        <v>1</v>
      </c>
      <c r="F803" s="28">
        <v>1</v>
      </c>
      <c r="G803" s="59">
        <v>30</v>
      </c>
      <c r="H803" s="28">
        <f t="shared" si="24"/>
        <v>1</v>
      </c>
      <c r="I803" s="64">
        <v>54000</v>
      </c>
      <c r="J803" s="60">
        <f t="shared" si="25"/>
        <v>4</v>
      </c>
    </row>
    <row r="804" spans="1:10">
      <c r="A804" s="27" t="s">
        <v>833</v>
      </c>
      <c r="B804" s="28">
        <v>2</v>
      </c>
      <c r="C804" s="28">
        <v>2</v>
      </c>
      <c r="D804" s="28">
        <v>3</v>
      </c>
      <c r="E804" s="28">
        <v>2</v>
      </c>
      <c r="F804" s="28">
        <v>1</v>
      </c>
      <c r="G804" s="59">
        <v>90</v>
      </c>
      <c r="H804" s="28">
        <f t="shared" si="24"/>
        <v>3</v>
      </c>
      <c r="I804" s="64">
        <v>26000</v>
      </c>
      <c r="J804" s="60">
        <f t="shared" si="25"/>
        <v>1</v>
      </c>
    </row>
    <row r="805" spans="1:10">
      <c r="A805" s="27" t="s">
        <v>834</v>
      </c>
      <c r="B805" s="28">
        <v>2</v>
      </c>
      <c r="C805" s="28">
        <v>3</v>
      </c>
      <c r="D805" s="28">
        <v>3</v>
      </c>
      <c r="E805" s="28">
        <v>3</v>
      </c>
      <c r="F805" s="28">
        <v>2</v>
      </c>
      <c r="G805" s="59">
        <v>120</v>
      </c>
      <c r="H805" s="28">
        <f t="shared" si="24"/>
        <v>4</v>
      </c>
      <c r="I805" s="64">
        <v>50500</v>
      </c>
      <c r="J805" s="60">
        <f t="shared" si="25"/>
        <v>4</v>
      </c>
    </row>
    <row r="806" spans="1:10">
      <c r="A806" s="27" t="s">
        <v>835</v>
      </c>
      <c r="B806" s="28">
        <v>1</v>
      </c>
      <c r="C806" s="28">
        <v>1</v>
      </c>
      <c r="D806" s="28">
        <v>3</v>
      </c>
      <c r="E806" s="28">
        <v>2</v>
      </c>
      <c r="F806" s="28">
        <v>1</v>
      </c>
      <c r="G806" s="59">
        <v>120</v>
      </c>
      <c r="H806" s="28">
        <f t="shared" si="24"/>
        <v>4</v>
      </c>
      <c r="I806" s="64">
        <v>31000</v>
      </c>
      <c r="J806" s="60">
        <f t="shared" si="25"/>
        <v>2</v>
      </c>
    </row>
    <row r="807" spans="1:10">
      <c r="A807" s="27" t="s">
        <v>836</v>
      </c>
      <c r="B807" s="28">
        <v>2</v>
      </c>
      <c r="C807" s="28">
        <v>6</v>
      </c>
      <c r="D807" s="28">
        <v>1</v>
      </c>
      <c r="E807" s="28">
        <v>1</v>
      </c>
      <c r="F807" s="28">
        <v>2</v>
      </c>
      <c r="G807" s="59">
        <v>120</v>
      </c>
      <c r="H807" s="28">
        <f t="shared" si="24"/>
        <v>4</v>
      </c>
      <c r="I807" s="64">
        <v>26000</v>
      </c>
      <c r="J807" s="60">
        <f t="shared" si="25"/>
        <v>1</v>
      </c>
    </row>
    <row r="808" spans="1:10">
      <c r="A808" s="27" t="s">
        <v>837</v>
      </c>
      <c r="B808" s="28">
        <v>2</v>
      </c>
      <c r="C808" s="28">
        <v>2</v>
      </c>
      <c r="D808" s="28">
        <v>2</v>
      </c>
      <c r="E808" s="28">
        <v>1</v>
      </c>
      <c r="F808" s="28">
        <v>1</v>
      </c>
      <c r="G808" s="59">
        <v>120</v>
      </c>
      <c r="H808" s="28">
        <f t="shared" si="24"/>
        <v>4</v>
      </c>
      <c r="I808" s="64">
        <v>30200</v>
      </c>
      <c r="J808" s="60">
        <f t="shared" si="25"/>
        <v>2</v>
      </c>
    </row>
    <row r="809" spans="1:10">
      <c r="A809" s="27" t="s">
        <v>838</v>
      </c>
      <c r="B809" s="28">
        <v>2</v>
      </c>
      <c r="C809" s="28">
        <v>1</v>
      </c>
      <c r="D809" s="28">
        <v>3</v>
      </c>
      <c r="E809" s="28">
        <v>3</v>
      </c>
      <c r="F809" s="28">
        <v>1</v>
      </c>
      <c r="G809" s="59">
        <v>120</v>
      </c>
      <c r="H809" s="28">
        <f t="shared" si="24"/>
        <v>4</v>
      </c>
      <c r="I809" s="64">
        <v>37000</v>
      </c>
      <c r="J809" s="60">
        <f t="shared" si="25"/>
        <v>2</v>
      </c>
    </row>
    <row r="810" spans="1:10">
      <c r="A810" s="27" t="s">
        <v>839</v>
      </c>
      <c r="B810" s="28">
        <v>1</v>
      </c>
      <c r="C810" s="28">
        <v>2</v>
      </c>
      <c r="D810" s="28">
        <v>2</v>
      </c>
      <c r="E810" s="28">
        <v>1</v>
      </c>
      <c r="F810" s="28">
        <v>2</v>
      </c>
      <c r="G810" s="59">
        <v>90</v>
      </c>
      <c r="H810" s="28">
        <f t="shared" si="24"/>
        <v>3</v>
      </c>
      <c r="I810" s="64">
        <v>26000</v>
      </c>
      <c r="J810" s="60">
        <f t="shared" si="25"/>
        <v>1</v>
      </c>
    </row>
    <row r="811" spans="1:10">
      <c r="A811" s="27" t="s">
        <v>840</v>
      </c>
      <c r="B811" s="28">
        <v>2</v>
      </c>
      <c r="C811" s="28">
        <v>6</v>
      </c>
      <c r="D811" s="28">
        <v>4</v>
      </c>
      <c r="E811" s="28">
        <v>3</v>
      </c>
      <c r="F811" s="28">
        <v>1</v>
      </c>
      <c r="G811" s="59">
        <v>40</v>
      </c>
      <c r="H811" s="28">
        <f t="shared" si="24"/>
        <v>2</v>
      </c>
      <c r="I811" s="64">
        <v>38000</v>
      </c>
      <c r="J811" s="60">
        <f t="shared" si="25"/>
        <v>2</v>
      </c>
    </row>
    <row r="812" spans="1:10">
      <c r="A812" s="27" t="s">
        <v>841</v>
      </c>
      <c r="B812" s="28">
        <v>1</v>
      </c>
      <c r="C812" s="28">
        <v>1</v>
      </c>
      <c r="D812" s="28">
        <v>1</v>
      </c>
      <c r="E812" s="28">
        <v>2</v>
      </c>
      <c r="F812" s="28">
        <v>3</v>
      </c>
      <c r="G812" s="59">
        <v>60</v>
      </c>
      <c r="H812" s="28">
        <f t="shared" si="24"/>
        <v>2</v>
      </c>
      <c r="I812" s="64">
        <v>55000</v>
      </c>
      <c r="J812" s="60">
        <f t="shared" si="25"/>
        <v>4</v>
      </c>
    </row>
    <row r="813" spans="1:10">
      <c r="A813" s="27" t="s">
        <v>842</v>
      </c>
      <c r="B813" s="28">
        <v>2</v>
      </c>
      <c r="C813" s="28">
        <v>3</v>
      </c>
      <c r="D813" s="28">
        <v>3</v>
      </c>
      <c r="E813" s="28">
        <v>1</v>
      </c>
      <c r="F813" s="28">
        <v>1</v>
      </c>
      <c r="G813" s="59">
        <v>120</v>
      </c>
      <c r="H813" s="28">
        <f t="shared" si="24"/>
        <v>4</v>
      </c>
      <c r="I813" s="64">
        <v>28500</v>
      </c>
      <c r="J813" s="60">
        <f t="shared" si="25"/>
        <v>1</v>
      </c>
    </row>
    <row r="814" spans="1:10">
      <c r="A814" s="27" t="s">
        <v>843</v>
      </c>
      <c r="B814" s="28">
        <v>1</v>
      </c>
      <c r="C814" s="28">
        <v>1</v>
      </c>
      <c r="D814" s="28">
        <v>3</v>
      </c>
      <c r="E814" s="28">
        <v>2</v>
      </c>
      <c r="F814" s="28">
        <v>2</v>
      </c>
      <c r="G814" s="59">
        <v>60</v>
      </c>
      <c r="H814" s="28">
        <f t="shared" si="24"/>
        <v>2</v>
      </c>
      <c r="I814" s="64">
        <v>51320</v>
      </c>
      <c r="J814" s="60">
        <f t="shared" si="25"/>
        <v>4</v>
      </c>
    </row>
    <row r="815" spans="1:10">
      <c r="A815" s="27" t="s">
        <v>844</v>
      </c>
      <c r="B815" s="28">
        <v>1</v>
      </c>
      <c r="C815" s="28">
        <v>1</v>
      </c>
      <c r="D815" s="28">
        <v>2</v>
      </c>
      <c r="E815" s="28">
        <v>1</v>
      </c>
      <c r="F815" s="28">
        <v>2</v>
      </c>
      <c r="G815" s="59">
        <v>0</v>
      </c>
      <c r="H815" s="28">
        <f t="shared" si="24"/>
        <v>1</v>
      </c>
      <c r="I815" s="64">
        <v>26000</v>
      </c>
      <c r="J815" s="60">
        <f t="shared" si="25"/>
        <v>1</v>
      </c>
    </row>
    <row r="816" spans="1:10">
      <c r="A816" s="27" t="s">
        <v>845</v>
      </c>
      <c r="B816" s="28">
        <v>2</v>
      </c>
      <c r="C816" s="28">
        <v>6</v>
      </c>
      <c r="D816" s="28">
        <v>2</v>
      </c>
      <c r="E816" s="28">
        <v>2</v>
      </c>
      <c r="F816" s="28">
        <v>1</v>
      </c>
      <c r="G816" s="59">
        <v>30</v>
      </c>
      <c r="H816" s="28">
        <f t="shared" si="24"/>
        <v>1</v>
      </c>
      <c r="I816" s="64">
        <v>28500</v>
      </c>
      <c r="J816" s="60">
        <f t="shared" si="25"/>
        <v>1</v>
      </c>
    </row>
    <row r="817" spans="1:10">
      <c r="A817" s="27" t="s">
        <v>846</v>
      </c>
      <c r="B817" s="28">
        <v>1</v>
      </c>
      <c r="C817" s="28">
        <v>6</v>
      </c>
      <c r="D817" s="28">
        <v>1</v>
      </c>
      <c r="E817" s="28">
        <v>2</v>
      </c>
      <c r="F817" s="28">
        <v>1</v>
      </c>
      <c r="G817" s="59">
        <v>0</v>
      </c>
      <c r="H817" s="28">
        <f t="shared" si="24"/>
        <v>1</v>
      </c>
      <c r="I817" s="64">
        <v>38000</v>
      </c>
      <c r="J817" s="60">
        <f t="shared" si="25"/>
        <v>2</v>
      </c>
    </row>
    <row r="818" spans="1:10">
      <c r="A818" s="27" t="s">
        <v>847</v>
      </c>
      <c r="B818" s="28">
        <v>1</v>
      </c>
      <c r="C818" s="28">
        <v>6</v>
      </c>
      <c r="D818" s="28">
        <v>2</v>
      </c>
      <c r="E818" s="28">
        <v>3</v>
      </c>
      <c r="F818" s="28">
        <v>1</v>
      </c>
      <c r="G818" s="59">
        <v>90</v>
      </c>
      <c r="H818" s="28">
        <f t="shared" si="24"/>
        <v>3</v>
      </c>
      <c r="I818" s="64">
        <v>41000</v>
      </c>
      <c r="J818" s="60">
        <f t="shared" si="25"/>
        <v>3</v>
      </c>
    </row>
    <row r="819" spans="1:10">
      <c r="A819" s="27" t="s">
        <v>848</v>
      </c>
      <c r="B819" s="28">
        <v>1</v>
      </c>
      <c r="C819" s="28">
        <v>6</v>
      </c>
      <c r="D819" s="28">
        <v>3</v>
      </c>
      <c r="E819" s="28">
        <v>3</v>
      </c>
      <c r="F819" s="28">
        <v>1</v>
      </c>
      <c r="G819" s="59">
        <v>90</v>
      </c>
      <c r="H819" s="28">
        <f t="shared" si="24"/>
        <v>3</v>
      </c>
      <c r="I819" s="64">
        <v>28000</v>
      </c>
      <c r="J819" s="60">
        <f t="shared" si="25"/>
        <v>1</v>
      </c>
    </row>
    <row r="820" spans="1:10">
      <c r="A820" s="27" t="s">
        <v>849</v>
      </c>
      <c r="B820" s="28">
        <v>2</v>
      </c>
      <c r="C820" s="28">
        <v>1</v>
      </c>
      <c r="D820" s="28">
        <v>1</v>
      </c>
      <c r="E820" s="28">
        <v>3</v>
      </c>
      <c r="F820" s="28">
        <v>2</v>
      </c>
      <c r="G820" s="59">
        <v>120</v>
      </c>
      <c r="H820" s="28">
        <f t="shared" si="24"/>
        <v>4</v>
      </c>
      <c r="I820" s="64">
        <v>58000</v>
      </c>
      <c r="J820" s="60">
        <f t="shared" si="25"/>
        <v>4</v>
      </c>
    </row>
    <row r="821" spans="1:10">
      <c r="A821" s="27" t="s">
        <v>850</v>
      </c>
      <c r="B821" s="28">
        <v>1</v>
      </c>
      <c r="C821" s="28">
        <v>6</v>
      </c>
      <c r="D821" s="28">
        <v>1</v>
      </c>
      <c r="E821" s="28">
        <v>1</v>
      </c>
      <c r="F821" s="28">
        <v>3</v>
      </c>
      <c r="G821" s="59">
        <v>60</v>
      </c>
      <c r="H821" s="28">
        <f t="shared" si="24"/>
        <v>2</v>
      </c>
      <c r="I821" s="64">
        <v>26400</v>
      </c>
      <c r="J821" s="60">
        <f t="shared" si="25"/>
        <v>1</v>
      </c>
    </row>
    <row r="822" spans="1:10">
      <c r="A822" s="27" t="s">
        <v>851</v>
      </c>
      <c r="B822" s="28">
        <v>1</v>
      </c>
      <c r="C822" s="28">
        <v>5</v>
      </c>
      <c r="D822" s="28">
        <v>3</v>
      </c>
      <c r="E822" s="28">
        <v>1</v>
      </c>
      <c r="F822" s="28">
        <v>1</v>
      </c>
      <c r="G822" s="59">
        <v>120</v>
      </c>
      <c r="H822" s="28">
        <f t="shared" si="24"/>
        <v>4</v>
      </c>
      <c r="I822" s="64">
        <v>54000</v>
      </c>
      <c r="J822" s="60">
        <f t="shared" si="25"/>
        <v>4</v>
      </c>
    </row>
    <row r="823" spans="1:10">
      <c r="A823" s="27" t="s">
        <v>852</v>
      </c>
      <c r="B823" s="28">
        <v>1</v>
      </c>
      <c r="C823" s="28">
        <v>3</v>
      </c>
      <c r="D823" s="28">
        <v>1</v>
      </c>
      <c r="E823" s="28">
        <v>3</v>
      </c>
      <c r="F823" s="28">
        <v>3</v>
      </c>
      <c r="G823" s="59">
        <v>0</v>
      </c>
      <c r="H823" s="28">
        <f t="shared" si="24"/>
        <v>1</v>
      </c>
      <c r="I823" s="64">
        <v>60500</v>
      </c>
      <c r="J823" s="60">
        <f t="shared" si="25"/>
        <v>5</v>
      </c>
    </row>
    <row r="824" spans="1:10">
      <c r="A824" s="27" t="s">
        <v>853</v>
      </c>
      <c r="B824" s="28">
        <v>2</v>
      </c>
      <c r="C824" s="28">
        <v>1</v>
      </c>
      <c r="D824" s="28">
        <v>2</v>
      </c>
      <c r="E824" s="28">
        <v>3</v>
      </c>
      <c r="F824" s="28">
        <v>1</v>
      </c>
      <c r="G824" s="59">
        <v>60</v>
      </c>
      <c r="H824" s="28">
        <f t="shared" si="24"/>
        <v>2</v>
      </c>
      <c r="I824" s="64">
        <v>51000</v>
      </c>
      <c r="J824" s="60">
        <f t="shared" si="25"/>
        <v>4</v>
      </c>
    </row>
    <row r="825" spans="1:10">
      <c r="A825" s="27" t="s">
        <v>854</v>
      </c>
      <c r="B825" s="28">
        <v>2</v>
      </c>
      <c r="C825" s="28">
        <v>5</v>
      </c>
      <c r="D825" s="28">
        <v>4</v>
      </c>
      <c r="E825" s="28">
        <v>2</v>
      </c>
      <c r="F825" s="28">
        <v>1</v>
      </c>
      <c r="G825" s="59">
        <v>150</v>
      </c>
      <c r="H825" s="28">
        <f t="shared" si="24"/>
        <v>5</v>
      </c>
      <c r="I825" s="64">
        <v>26000</v>
      </c>
      <c r="J825" s="60">
        <f t="shared" si="25"/>
        <v>1</v>
      </c>
    </row>
    <row r="826" spans="1:10">
      <c r="A826" s="27" t="s">
        <v>855</v>
      </c>
      <c r="B826" s="28">
        <v>2</v>
      </c>
      <c r="C826" s="28">
        <v>6</v>
      </c>
      <c r="D826" s="28">
        <v>1</v>
      </c>
      <c r="E826" s="28">
        <v>2</v>
      </c>
      <c r="F826" s="28">
        <v>3</v>
      </c>
      <c r="G826" s="59">
        <v>0</v>
      </c>
      <c r="H826" s="28">
        <f t="shared" si="24"/>
        <v>1</v>
      </c>
      <c r="I826" s="64">
        <v>54000</v>
      </c>
      <c r="J826" s="60">
        <f t="shared" si="25"/>
        <v>4</v>
      </c>
    </row>
    <row r="827" spans="1:10">
      <c r="A827" s="27" t="s">
        <v>856</v>
      </c>
      <c r="B827" s="28">
        <v>2</v>
      </c>
      <c r="C827" s="28">
        <v>2</v>
      </c>
      <c r="D827" s="28">
        <v>3</v>
      </c>
      <c r="E827" s="28">
        <v>1</v>
      </c>
      <c r="F827" s="28">
        <v>2</v>
      </c>
      <c r="G827" s="59">
        <v>0</v>
      </c>
      <c r="H827" s="28">
        <f t="shared" si="24"/>
        <v>1</v>
      </c>
      <c r="I827" s="64">
        <v>61500</v>
      </c>
      <c r="J827" s="60">
        <f t="shared" si="25"/>
        <v>5</v>
      </c>
    </row>
    <row r="828" spans="1:10">
      <c r="A828" s="27" t="s">
        <v>857</v>
      </c>
      <c r="B828" s="28">
        <v>1</v>
      </c>
      <c r="C828" s="28">
        <v>5</v>
      </c>
      <c r="D828" s="28">
        <v>3</v>
      </c>
      <c r="E828" s="28">
        <v>3</v>
      </c>
      <c r="F828" s="28">
        <v>2</v>
      </c>
      <c r="G828" s="59">
        <v>120</v>
      </c>
      <c r="H828" s="28">
        <f t="shared" si="24"/>
        <v>4</v>
      </c>
      <c r="I828" s="64">
        <v>35600</v>
      </c>
      <c r="J828" s="60">
        <f t="shared" si="25"/>
        <v>2</v>
      </c>
    </row>
    <row r="829" spans="1:10">
      <c r="A829" s="27" t="s">
        <v>858</v>
      </c>
      <c r="B829" s="28">
        <v>2</v>
      </c>
      <c r="C829" s="28">
        <v>2</v>
      </c>
      <c r="D829" s="28">
        <v>3</v>
      </c>
      <c r="E829" s="28">
        <v>1</v>
      </c>
      <c r="F829" s="28">
        <v>2</v>
      </c>
      <c r="G829" s="59">
        <v>120</v>
      </c>
      <c r="H829" s="28">
        <f t="shared" si="24"/>
        <v>4</v>
      </c>
      <c r="I829" s="64">
        <v>26000</v>
      </c>
      <c r="J829" s="60">
        <f t="shared" si="25"/>
        <v>1</v>
      </c>
    </row>
    <row r="830" spans="1:10">
      <c r="A830" s="27" t="s">
        <v>859</v>
      </c>
      <c r="B830" s="28">
        <v>1</v>
      </c>
      <c r="C830" s="28">
        <v>6</v>
      </c>
      <c r="D830" s="28">
        <v>2</v>
      </c>
      <c r="E830" s="28">
        <v>1</v>
      </c>
      <c r="F830" s="28">
        <v>2</v>
      </c>
      <c r="G830" s="59">
        <v>150</v>
      </c>
      <c r="H830" s="28">
        <f t="shared" si="24"/>
        <v>5</v>
      </c>
      <c r="I830" s="64">
        <v>51000</v>
      </c>
      <c r="J830" s="60">
        <f t="shared" si="25"/>
        <v>4</v>
      </c>
    </row>
    <row r="831" spans="1:10">
      <c r="A831" s="27" t="s">
        <v>860</v>
      </c>
      <c r="B831" s="28">
        <v>1</v>
      </c>
      <c r="C831" s="28">
        <v>2</v>
      </c>
      <c r="D831" s="28">
        <v>1</v>
      </c>
      <c r="E831" s="28">
        <v>3</v>
      </c>
      <c r="F831" s="28">
        <v>1</v>
      </c>
      <c r="G831" s="59">
        <v>120</v>
      </c>
      <c r="H831" s="28">
        <f t="shared" si="24"/>
        <v>4</v>
      </c>
      <c r="I831" s="64">
        <v>26000</v>
      </c>
      <c r="J831" s="60">
        <f t="shared" si="25"/>
        <v>1</v>
      </c>
    </row>
    <row r="832" spans="1:10">
      <c r="A832" s="27" t="s">
        <v>861</v>
      </c>
      <c r="B832" s="28">
        <v>2</v>
      </c>
      <c r="C832" s="28">
        <v>6</v>
      </c>
      <c r="D832" s="28">
        <v>3</v>
      </c>
      <c r="E832" s="28">
        <v>1</v>
      </c>
      <c r="F832" s="28">
        <v>1</v>
      </c>
      <c r="G832" s="59">
        <v>150</v>
      </c>
      <c r="H832" s="28">
        <f t="shared" si="24"/>
        <v>5</v>
      </c>
      <c r="I832" s="64">
        <v>35600</v>
      </c>
      <c r="J832" s="60">
        <f t="shared" si="25"/>
        <v>2</v>
      </c>
    </row>
    <row r="833" spans="1:10">
      <c r="A833" s="27" t="s">
        <v>862</v>
      </c>
      <c r="B833" s="28">
        <v>1</v>
      </c>
      <c r="C833" s="28">
        <v>3</v>
      </c>
      <c r="D833" s="28">
        <v>1</v>
      </c>
      <c r="E833" s="28">
        <v>1</v>
      </c>
      <c r="F833" s="28">
        <v>2</v>
      </c>
      <c r="G833" s="59">
        <v>120</v>
      </c>
      <c r="H833" s="28">
        <f t="shared" si="24"/>
        <v>4</v>
      </c>
      <c r="I833" s="64">
        <v>30000</v>
      </c>
      <c r="J833" s="60">
        <f t="shared" si="25"/>
        <v>1</v>
      </c>
    </row>
    <row r="834" spans="1:10">
      <c r="A834" s="27" t="s">
        <v>863</v>
      </c>
      <c r="B834" s="28">
        <v>1</v>
      </c>
      <c r="C834" s="28">
        <v>4</v>
      </c>
      <c r="D834" s="28">
        <v>2</v>
      </c>
      <c r="E834" s="28">
        <v>1</v>
      </c>
      <c r="F834" s="28">
        <v>3</v>
      </c>
      <c r="G834" s="59">
        <v>260</v>
      </c>
      <c r="H834" s="28">
        <f t="shared" si="24"/>
        <v>8</v>
      </c>
      <c r="I834" s="64">
        <v>28500</v>
      </c>
      <c r="J834" s="60">
        <f t="shared" si="25"/>
        <v>1</v>
      </c>
    </row>
    <row r="835" spans="1:10">
      <c r="A835" s="27" t="s">
        <v>864</v>
      </c>
      <c r="B835" s="28">
        <v>2</v>
      </c>
      <c r="C835" s="28">
        <v>3</v>
      </c>
      <c r="D835" s="28">
        <v>3</v>
      </c>
      <c r="E835" s="28">
        <v>3</v>
      </c>
      <c r="F835" s="28">
        <v>1</v>
      </c>
      <c r="G835" s="59">
        <v>120</v>
      </c>
      <c r="H835" s="28">
        <f t="shared" ref="H835:H898" si="26">IF(G835&lt;=30,1,IF(G835&lt;=60,2,IF(G835&lt;=90,3,IF(G835&lt;=120,4,IF(G835&lt;=150,5,IF(G835&lt;=180,6,IF(G835&lt;=210,7,8)))))))</f>
        <v>4</v>
      </c>
      <c r="I835" s="64">
        <v>42000</v>
      </c>
      <c r="J835" s="60">
        <f t="shared" ref="J835:J898" si="27">IF(I835&lt;=30000,1,IF(I835&lt;=40000,2,IF(I835&lt;=50000,3,IF(I835&lt;=60000,4,5))))</f>
        <v>3</v>
      </c>
    </row>
    <row r="836" spans="1:10">
      <c r="A836" s="27" t="s">
        <v>865</v>
      </c>
      <c r="B836" s="28">
        <v>2</v>
      </c>
      <c r="C836" s="28">
        <v>6</v>
      </c>
      <c r="D836" s="28">
        <v>1</v>
      </c>
      <c r="E836" s="28">
        <v>2</v>
      </c>
      <c r="F836" s="28">
        <v>1</v>
      </c>
      <c r="G836" s="59">
        <v>30</v>
      </c>
      <c r="H836" s="28">
        <f t="shared" si="26"/>
        <v>1</v>
      </c>
      <c r="I836" s="64">
        <v>31000</v>
      </c>
      <c r="J836" s="60">
        <f t="shared" si="27"/>
        <v>2</v>
      </c>
    </row>
    <row r="837" spans="1:10">
      <c r="A837" s="27" t="s">
        <v>866</v>
      </c>
      <c r="B837" s="28">
        <v>2</v>
      </c>
      <c r="C837" s="28">
        <v>1</v>
      </c>
      <c r="D837" s="28">
        <v>1</v>
      </c>
      <c r="E837" s="28">
        <v>3</v>
      </c>
      <c r="F837" s="28">
        <v>1</v>
      </c>
      <c r="G837" s="59">
        <v>300</v>
      </c>
      <c r="H837" s="28">
        <f t="shared" si="26"/>
        <v>8</v>
      </c>
      <c r="I837" s="64">
        <v>67000</v>
      </c>
      <c r="J837" s="60">
        <f t="shared" si="27"/>
        <v>5</v>
      </c>
    </row>
    <row r="838" spans="1:10">
      <c r="A838" s="27" t="s">
        <v>867</v>
      </c>
      <c r="B838" s="28">
        <v>1</v>
      </c>
      <c r="C838" s="28">
        <v>1</v>
      </c>
      <c r="D838" s="28">
        <v>1</v>
      </c>
      <c r="E838" s="28">
        <v>2</v>
      </c>
      <c r="F838" s="28">
        <v>3</v>
      </c>
      <c r="G838" s="59">
        <v>60</v>
      </c>
      <c r="H838" s="28">
        <f t="shared" si="26"/>
        <v>2</v>
      </c>
      <c r="I838" s="64">
        <v>61500</v>
      </c>
      <c r="J838" s="60">
        <f t="shared" si="27"/>
        <v>5</v>
      </c>
    </row>
    <row r="839" spans="1:10">
      <c r="A839" s="27" t="s">
        <v>868</v>
      </c>
      <c r="B839" s="28">
        <v>2</v>
      </c>
      <c r="C839" s="28">
        <v>1</v>
      </c>
      <c r="D839" s="28">
        <v>3</v>
      </c>
      <c r="E839" s="28">
        <v>3</v>
      </c>
      <c r="F839" s="28">
        <v>1</v>
      </c>
      <c r="G839" s="59">
        <v>60</v>
      </c>
      <c r="H839" s="28">
        <f t="shared" si="26"/>
        <v>2</v>
      </c>
      <c r="I839" s="64">
        <v>26000</v>
      </c>
      <c r="J839" s="60">
        <f t="shared" si="27"/>
        <v>1</v>
      </c>
    </row>
    <row r="840" spans="1:10">
      <c r="A840" s="27" t="s">
        <v>869</v>
      </c>
      <c r="B840" s="28">
        <v>1</v>
      </c>
      <c r="C840" s="28">
        <v>3</v>
      </c>
      <c r="D840" s="28">
        <v>2</v>
      </c>
      <c r="E840" s="28">
        <v>2</v>
      </c>
      <c r="F840" s="28">
        <v>1</v>
      </c>
      <c r="G840" s="59">
        <v>150</v>
      </c>
      <c r="H840" s="28">
        <f t="shared" si="26"/>
        <v>5</v>
      </c>
      <c r="I840" s="64">
        <v>61500</v>
      </c>
      <c r="J840" s="60">
        <f t="shared" si="27"/>
        <v>5</v>
      </c>
    </row>
    <row r="841" spans="1:10">
      <c r="A841" s="27" t="s">
        <v>870</v>
      </c>
      <c r="B841" s="28">
        <v>2</v>
      </c>
      <c r="C841" s="28">
        <v>6</v>
      </c>
      <c r="D841" s="28">
        <v>2</v>
      </c>
      <c r="E841" s="28">
        <v>3</v>
      </c>
      <c r="F841" s="28">
        <v>3</v>
      </c>
      <c r="G841" s="59">
        <v>105</v>
      </c>
      <c r="H841" s="28">
        <f t="shared" si="26"/>
        <v>4</v>
      </c>
      <c r="I841" s="64">
        <v>36000</v>
      </c>
      <c r="J841" s="60">
        <f t="shared" si="27"/>
        <v>2</v>
      </c>
    </row>
    <row r="842" spans="1:10">
      <c r="A842" s="27" t="s">
        <v>871</v>
      </c>
      <c r="B842" s="28">
        <v>2</v>
      </c>
      <c r="C842" s="28">
        <v>1</v>
      </c>
      <c r="D842" s="28">
        <v>1</v>
      </c>
      <c r="E842" s="28">
        <v>3</v>
      </c>
      <c r="F842" s="28">
        <v>2</v>
      </c>
      <c r="G842" s="59">
        <v>0</v>
      </c>
      <c r="H842" s="28">
        <f t="shared" si="26"/>
        <v>1</v>
      </c>
      <c r="I842" s="64">
        <v>54000</v>
      </c>
      <c r="J842" s="60">
        <f t="shared" si="27"/>
        <v>4</v>
      </c>
    </row>
    <row r="843" spans="1:10">
      <c r="A843" s="27" t="s">
        <v>872</v>
      </c>
      <c r="B843" s="28">
        <v>1</v>
      </c>
      <c r="C843" s="28">
        <v>6</v>
      </c>
      <c r="D843" s="28">
        <v>4</v>
      </c>
      <c r="E843" s="28">
        <v>3</v>
      </c>
      <c r="F843" s="28">
        <v>1</v>
      </c>
      <c r="G843" s="59">
        <v>60</v>
      </c>
      <c r="H843" s="28">
        <f t="shared" si="26"/>
        <v>2</v>
      </c>
      <c r="I843" s="64">
        <v>51320</v>
      </c>
      <c r="J843" s="60">
        <f t="shared" si="27"/>
        <v>4</v>
      </c>
    </row>
    <row r="844" spans="1:10">
      <c r="A844" s="27" t="s">
        <v>873</v>
      </c>
      <c r="B844" s="28">
        <v>1</v>
      </c>
      <c r="C844" s="28">
        <v>2</v>
      </c>
      <c r="D844" s="28">
        <v>1</v>
      </c>
      <c r="E844" s="28">
        <v>2</v>
      </c>
      <c r="F844" s="28">
        <v>1</v>
      </c>
      <c r="G844" s="59">
        <v>0</v>
      </c>
      <c r="H844" s="28">
        <f t="shared" si="26"/>
        <v>1</v>
      </c>
      <c r="I844" s="64">
        <v>31000</v>
      </c>
      <c r="J844" s="60">
        <f t="shared" si="27"/>
        <v>2</v>
      </c>
    </row>
    <row r="845" spans="1:10">
      <c r="A845" s="27" t="s">
        <v>874</v>
      </c>
      <c r="B845" s="28">
        <v>1</v>
      </c>
      <c r="C845" s="28">
        <v>6</v>
      </c>
      <c r="D845" s="28">
        <v>1</v>
      </c>
      <c r="E845" s="28">
        <v>3</v>
      </c>
      <c r="F845" s="28">
        <v>2</v>
      </c>
      <c r="G845" s="59">
        <v>120</v>
      </c>
      <c r="H845" s="28">
        <f t="shared" si="26"/>
        <v>4</v>
      </c>
      <c r="I845" s="64">
        <v>25000</v>
      </c>
      <c r="J845" s="60">
        <f t="shared" si="27"/>
        <v>1</v>
      </c>
    </row>
    <row r="846" spans="1:10">
      <c r="A846" s="27" t="s">
        <v>875</v>
      </c>
      <c r="B846" s="28">
        <v>1</v>
      </c>
      <c r="C846" s="28">
        <v>2</v>
      </c>
      <c r="D846" s="28">
        <v>1</v>
      </c>
      <c r="E846" s="28">
        <v>1</v>
      </c>
      <c r="F846" s="28">
        <v>2</v>
      </c>
      <c r="G846" s="59">
        <v>0</v>
      </c>
      <c r="H846" s="28">
        <f t="shared" si="26"/>
        <v>1</v>
      </c>
      <c r="I846" s="64">
        <v>38000</v>
      </c>
      <c r="J846" s="60">
        <f t="shared" si="27"/>
        <v>2</v>
      </c>
    </row>
    <row r="847" spans="1:10">
      <c r="A847" s="27" t="s">
        <v>876</v>
      </c>
      <c r="B847" s="28">
        <v>2</v>
      </c>
      <c r="C847" s="28">
        <v>3</v>
      </c>
      <c r="D847" s="28">
        <v>1</v>
      </c>
      <c r="E847" s="28">
        <v>2</v>
      </c>
      <c r="F847" s="28">
        <v>1</v>
      </c>
      <c r="G847" s="59">
        <v>300</v>
      </c>
      <c r="H847" s="28">
        <f t="shared" si="26"/>
        <v>8</v>
      </c>
      <c r="I847" s="64">
        <v>30000</v>
      </c>
      <c r="J847" s="60">
        <f t="shared" si="27"/>
        <v>1</v>
      </c>
    </row>
    <row r="848" spans="1:10">
      <c r="A848" s="27" t="s">
        <v>877</v>
      </c>
      <c r="B848" s="28">
        <v>2</v>
      </c>
      <c r="C848" s="28">
        <v>2</v>
      </c>
      <c r="D848" s="28">
        <v>3</v>
      </c>
      <c r="E848" s="28">
        <v>3</v>
      </c>
      <c r="F848" s="28">
        <v>1</v>
      </c>
      <c r="G848" s="59">
        <v>15</v>
      </c>
      <c r="H848" s="28">
        <f t="shared" si="26"/>
        <v>1</v>
      </c>
      <c r="I848" s="64">
        <v>48000</v>
      </c>
      <c r="J848" s="60">
        <f t="shared" si="27"/>
        <v>3</v>
      </c>
    </row>
    <row r="849" spans="1:10">
      <c r="A849" s="27" t="s">
        <v>878</v>
      </c>
      <c r="B849" s="28">
        <v>2</v>
      </c>
      <c r="C849" s="28">
        <v>1</v>
      </c>
      <c r="D849" s="28">
        <v>2</v>
      </c>
      <c r="E849" s="28">
        <v>2</v>
      </c>
      <c r="F849" s="28">
        <v>3</v>
      </c>
      <c r="G849" s="59">
        <v>90</v>
      </c>
      <c r="H849" s="28">
        <f t="shared" si="26"/>
        <v>3</v>
      </c>
      <c r="I849" s="64">
        <v>26400</v>
      </c>
      <c r="J849" s="60">
        <f t="shared" si="27"/>
        <v>1</v>
      </c>
    </row>
    <row r="850" spans="1:10">
      <c r="A850" s="27" t="s">
        <v>879</v>
      </c>
      <c r="B850" s="28">
        <v>2</v>
      </c>
      <c r="C850" s="28">
        <v>2</v>
      </c>
      <c r="D850" s="28">
        <v>1</v>
      </c>
      <c r="E850" s="28">
        <v>3</v>
      </c>
      <c r="F850" s="28">
        <v>2</v>
      </c>
      <c r="G850" s="59">
        <v>60</v>
      </c>
      <c r="H850" s="28">
        <f t="shared" si="26"/>
        <v>2</v>
      </c>
      <c r="I850" s="64">
        <v>41000</v>
      </c>
      <c r="J850" s="60">
        <f t="shared" si="27"/>
        <v>3</v>
      </c>
    </row>
    <row r="851" spans="1:10">
      <c r="A851" s="27" t="s">
        <v>880</v>
      </c>
      <c r="B851" s="28">
        <v>2</v>
      </c>
      <c r="C851" s="28">
        <v>6</v>
      </c>
      <c r="D851" s="28">
        <v>1</v>
      </c>
      <c r="E851" s="28">
        <v>3</v>
      </c>
      <c r="F851" s="28">
        <v>2</v>
      </c>
      <c r="G851" s="59">
        <v>90</v>
      </c>
      <c r="H851" s="28">
        <f t="shared" si="26"/>
        <v>3</v>
      </c>
      <c r="I851" s="64">
        <v>32900</v>
      </c>
      <c r="J851" s="60">
        <f t="shared" si="27"/>
        <v>2</v>
      </c>
    </row>
    <row r="852" spans="1:10">
      <c r="A852" s="27" t="s">
        <v>881</v>
      </c>
      <c r="B852" s="28">
        <v>2</v>
      </c>
      <c r="C852" s="28">
        <v>3</v>
      </c>
      <c r="D852" s="28">
        <v>1</v>
      </c>
      <c r="E852" s="28">
        <v>1</v>
      </c>
      <c r="F852" s="28">
        <v>2</v>
      </c>
      <c r="G852" s="59">
        <v>120</v>
      </c>
      <c r="H852" s="28">
        <f t="shared" si="26"/>
        <v>4</v>
      </c>
      <c r="I852" s="64">
        <v>32900</v>
      </c>
      <c r="J852" s="60">
        <f t="shared" si="27"/>
        <v>2</v>
      </c>
    </row>
    <row r="853" spans="1:10">
      <c r="A853" s="27" t="s">
        <v>882</v>
      </c>
      <c r="B853" s="28">
        <v>2</v>
      </c>
      <c r="C853" s="28">
        <v>6</v>
      </c>
      <c r="D853" s="28">
        <v>1</v>
      </c>
      <c r="E853" s="28">
        <v>2</v>
      </c>
      <c r="F853" s="28">
        <v>2</v>
      </c>
      <c r="G853" s="59">
        <v>60</v>
      </c>
      <c r="H853" s="28">
        <f t="shared" si="26"/>
        <v>2</v>
      </c>
      <c r="I853" s="64">
        <v>26000</v>
      </c>
      <c r="J853" s="60">
        <f t="shared" si="27"/>
        <v>1</v>
      </c>
    </row>
    <row r="854" spans="1:10">
      <c r="A854" s="27" t="s">
        <v>883</v>
      </c>
      <c r="B854" s="28">
        <v>2</v>
      </c>
      <c r="C854" s="28">
        <v>1</v>
      </c>
      <c r="D854" s="28">
        <v>3</v>
      </c>
      <c r="E854" s="28">
        <v>3</v>
      </c>
      <c r="F854" s="28">
        <v>2</v>
      </c>
      <c r="G854" s="59">
        <v>120</v>
      </c>
      <c r="H854" s="28">
        <f t="shared" si="26"/>
        <v>4</v>
      </c>
      <c r="I854" s="64">
        <v>31000</v>
      </c>
      <c r="J854" s="60">
        <f t="shared" si="27"/>
        <v>2</v>
      </c>
    </row>
    <row r="855" spans="1:10">
      <c r="A855" s="27" t="s">
        <v>884</v>
      </c>
      <c r="B855" s="28">
        <v>2</v>
      </c>
      <c r="C855" s="28">
        <v>3</v>
      </c>
      <c r="D855" s="28">
        <v>3</v>
      </c>
      <c r="E855" s="28">
        <v>1</v>
      </c>
      <c r="F855" s="28">
        <v>2</v>
      </c>
      <c r="G855" s="59">
        <v>120</v>
      </c>
      <c r="H855" s="28">
        <f t="shared" si="26"/>
        <v>4</v>
      </c>
      <c r="I855" s="64">
        <v>50500</v>
      </c>
      <c r="J855" s="60">
        <f t="shared" si="27"/>
        <v>4</v>
      </c>
    </row>
    <row r="856" spans="1:10">
      <c r="A856" s="27" t="s">
        <v>885</v>
      </c>
      <c r="B856" s="28">
        <v>2</v>
      </c>
      <c r="C856" s="28">
        <v>2</v>
      </c>
      <c r="D856" s="28">
        <v>4</v>
      </c>
      <c r="E856" s="28">
        <v>3</v>
      </c>
      <c r="F856" s="28">
        <v>1</v>
      </c>
      <c r="G856" s="59">
        <v>90</v>
      </c>
      <c r="H856" s="28">
        <f t="shared" si="26"/>
        <v>3</v>
      </c>
      <c r="I856" s="64">
        <v>35600</v>
      </c>
      <c r="J856" s="60">
        <f t="shared" si="27"/>
        <v>2</v>
      </c>
    </row>
    <row r="857" spans="1:10">
      <c r="A857" s="27" t="s">
        <v>886</v>
      </c>
      <c r="B857" s="28">
        <v>2</v>
      </c>
      <c r="C857" s="28">
        <v>2</v>
      </c>
      <c r="D857" s="28">
        <v>1</v>
      </c>
      <c r="E857" s="28">
        <v>2</v>
      </c>
      <c r="F857" s="28">
        <v>2</v>
      </c>
      <c r="G857" s="59">
        <v>0</v>
      </c>
      <c r="H857" s="28">
        <f t="shared" si="26"/>
        <v>1</v>
      </c>
      <c r="I857" s="64">
        <v>41000</v>
      </c>
      <c r="J857" s="60">
        <f t="shared" si="27"/>
        <v>3</v>
      </c>
    </row>
    <row r="858" spans="1:10">
      <c r="A858" s="27" t="s">
        <v>887</v>
      </c>
      <c r="B858" s="28">
        <v>1</v>
      </c>
      <c r="C858" s="28">
        <v>3</v>
      </c>
      <c r="D858" s="28">
        <v>3</v>
      </c>
      <c r="E858" s="28">
        <v>1</v>
      </c>
      <c r="F858" s="28">
        <v>2</v>
      </c>
      <c r="G858" s="59">
        <v>60</v>
      </c>
      <c r="H858" s="28">
        <f t="shared" si="26"/>
        <v>2</v>
      </c>
      <c r="I858" s="64">
        <v>38000</v>
      </c>
      <c r="J858" s="60">
        <f t="shared" si="27"/>
        <v>2</v>
      </c>
    </row>
    <row r="859" spans="1:10">
      <c r="A859" s="27" t="s">
        <v>888</v>
      </c>
      <c r="B859" s="28">
        <v>2</v>
      </c>
      <c r="C859" s="28">
        <v>6</v>
      </c>
      <c r="D859" s="28">
        <v>1</v>
      </c>
      <c r="E859" s="28">
        <v>2</v>
      </c>
      <c r="F859" s="28">
        <v>1</v>
      </c>
      <c r="G859" s="59">
        <v>60</v>
      </c>
      <c r="H859" s="28">
        <f t="shared" si="26"/>
        <v>2</v>
      </c>
      <c r="I859" s="64">
        <v>54000</v>
      </c>
      <c r="J859" s="60">
        <f t="shared" si="27"/>
        <v>4</v>
      </c>
    </row>
    <row r="860" spans="1:10">
      <c r="A860" s="27" t="s">
        <v>889</v>
      </c>
      <c r="B860" s="28">
        <v>1</v>
      </c>
      <c r="C860" s="28">
        <v>1</v>
      </c>
      <c r="D860" s="28">
        <v>1</v>
      </c>
      <c r="E860" s="28">
        <v>3</v>
      </c>
      <c r="F860" s="28">
        <v>1</v>
      </c>
      <c r="G860" s="59">
        <v>30</v>
      </c>
      <c r="H860" s="28">
        <f t="shared" si="26"/>
        <v>1</v>
      </c>
      <c r="I860" s="64">
        <v>54000</v>
      </c>
      <c r="J860" s="60">
        <f t="shared" si="27"/>
        <v>4</v>
      </c>
    </row>
    <row r="861" spans="1:10">
      <c r="A861" s="27" t="s">
        <v>890</v>
      </c>
      <c r="B861" s="28">
        <v>2</v>
      </c>
      <c r="C861" s="28">
        <v>6</v>
      </c>
      <c r="D861" s="28">
        <v>2</v>
      </c>
      <c r="E861" s="28">
        <v>2</v>
      </c>
      <c r="F861" s="28">
        <v>1</v>
      </c>
      <c r="G861" s="59">
        <v>60</v>
      </c>
      <c r="H861" s="28">
        <f t="shared" si="26"/>
        <v>2</v>
      </c>
      <c r="I861" s="64">
        <v>60500</v>
      </c>
      <c r="J861" s="60">
        <f t="shared" si="27"/>
        <v>5</v>
      </c>
    </row>
    <row r="862" spans="1:10">
      <c r="A862" s="27" t="s">
        <v>891</v>
      </c>
      <c r="B862" s="28">
        <v>2</v>
      </c>
      <c r="C862" s="28">
        <v>3</v>
      </c>
      <c r="D862" s="28">
        <v>4</v>
      </c>
      <c r="E862" s="28">
        <v>1</v>
      </c>
      <c r="F862" s="28">
        <v>1</v>
      </c>
      <c r="G862" s="59">
        <v>10</v>
      </c>
      <c r="H862" s="28">
        <f t="shared" si="26"/>
        <v>1</v>
      </c>
      <c r="I862" s="64">
        <v>41000</v>
      </c>
      <c r="J862" s="60">
        <f t="shared" si="27"/>
        <v>3</v>
      </c>
    </row>
    <row r="863" spans="1:10">
      <c r="A863" s="27" t="s">
        <v>892</v>
      </c>
      <c r="B863" s="28">
        <v>1</v>
      </c>
      <c r="C863" s="28">
        <v>1</v>
      </c>
      <c r="D863" s="28">
        <v>3</v>
      </c>
      <c r="E863" s="28">
        <v>3</v>
      </c>
      <c r="F863" s="28">
        <v>3</v>
      </c>
      <c r="G863" s="59">
        <v>120</v>
      </c>
      <c r="H863" s="28">
        <f t="shared" si="26"/>
        <v>4</v>
      </c>
      <c r="I863" s="64">
        <v>51000</v>
      </c>
      <c r="J863" s="60">
        <f t="shared" si="27"/>
        <v>4</v>
      </c>
    </row>
    <row r="864" spans="1:10">
      <c r="A864" s="27" t="s">
        <v>893</v>
      </c>
      <c r="B864" s="28">
        <v>1</v>
      </c>
      <c r="C864" s="28">
        <v>2</v>
      </c>
      <c r="D864" s="28">
        <v>3</v>
      </c>
      <c r="E864" s="28">
        <v>3</v>
      </c>
      <c r="F864" s="28">
        <v>2</v>
      </c>
      <c r="G864" s="59">
        <v>60</v>
      </c>
      <c r="H864" s="28">
        <f t="shared" si="26"/>
        <v>2</v>
      </c>
      <c r="I864" s="64">
        <v>26000</v>
      </c>
      <c r="J864" s="60">
        <f t="shared" si="27"/>
        <v>1</v>
      </c>
    </row>
    <row r="865" spans="1:10">
      <c r="A865" s="27" t="s">
        <v>894</v>
      </c>
      <c r="B865" s="28">
        <v>2</v>
      </c>
      <c r="C865" s="28">
        <v>6</v>
      </c>
      <c r="D865" s="28">
        <v>3</v>
      </c>
      <c r="E865" s="28">
        <v>3</v>
      </c>
      <c r="F865" s="28">
        <v>2</v>
      </c>
      <c r="G865" s="59">
        <v>120</v>
      </c>
      <c r="H865" s="28">
        <f t="shared" si="26"/>
        <v>4</v>
      </c>
      <c r="I865" s="64">
        <v>51000</v>
      </c>
      <c r="J865" s="60">
        <f t="shared" si="27"/>
        <v>4</v>
      </c>
    </row>
    <row r="866" spans="1:10">
      <c r="A866" s="27" t="s">
        <v>895</v>
      </c>
      <c r="B866" s="28">
        <v>2</v>
      </c>
      <c r="C866" s="28">
        <v>2</v>
      </c>
      <c r="D866" s="28">
        <v>1</v>
      </c>
      <c r="E866" s="28">
        <v>3</v>
      </c>
      <c r="F866" s="28">
        <v>1</v>
      </c>
      <c r="G866" s="59">
        <v>120</v>
      </c>
      <c r="H866" s="28">
        <f t="shared" si="26"/>
        <v>4</v>
      </c>
      <c r="I866" s="64">
        <v>54000</v>
      </c>
      <c r="J866" s="60">
        <f t="shared" si="27"/>
        <v>4</v>
      </c>
    </row>
    <row r="867" spans="1:10">
      <c r="A867" s="27" t="s">
        <v>896</v>
      </c>
      <c r="B867" s="28">
        <v>1</v>
      </c>
      <c r="C867" s="28">
        <v>2</v>
      </c>
      <c r="D867" s="28">
        <v>1</v>
      </c>
      <c r="E867" s="28">
        <v>2</v>
      </c>
      <c r="F867" s="28">
        <v>2</v>
      </c>
      <c r="G867" s="59">
        <v>120</v>
      </c>
      <c r="H867" s="28">
        <f t="shared" si="26"/>
        <v>4</v>
      </c>
      <c r="I867" s="64">
        <v>26000</v>
      </c>
      <c r="J867" s="60">
        <f t="shared" si="27"/>
        <v>1</v>
      </c>
    </row>
    <row r="868" spans="1:10">
      <c r="A868" s="27" t="s">
        <v>897</v>
      </c>
      <c r="B868" s="28">
        <v>2</v>
      </c>
      <c r="C868" s="28">
        <v>3</v>
      </c>
      <c r="D868" s="28">
        <v>3</v>
      </c>
      <c r="E868" s="28">
        <v>3</v>
      </c>
      <c r="F868" s="28">
        <v>1</v>
      </c>
      <c r="G868" s="59">
        <v>126</v>
      </c>
      <c r="H868" s="28">
        <f t="shared" si="26"/>
        <v>5</v>
      </c>
      <c r="I868" s="64">
        <v>50500</v>
      </c>
      <c r="J868" s="60">
        <f t="shared" si="27"/>
        <v>4</v>
      </c>
    </row>
    <row r="869" spans="1:10">
      <c r="A869" s="27" t="s">
        <v>898</v>
      </c>
      <c r="B869" s="28">
        <v>1</v>
      </c>
      <c r="C869" s="28">
        <v>3</v>
      </c>
      <c r="D869" s="28">
        <v>1</v>
      </c>
      <c r="E869" s="28">
        <v>3</v>
      </c>
      <c r="F869" s="28">
        <v>1</v>
      </c>
      <c r="G869" s="59">
        <v>120</v>
      </c>
      <c r="H869" s="28">
        <f t="shared" si="26"/>
        <v>4</v>
      </c>
      <c r="I869" s="64">
        <v>30000</v>
      </c>
      <c r="J869" s="60">
        <f t="shared" si="27"/>
        <v>1</v>
      </c>
    </row>
    <row r="870" spans="1:10">
      <c r="A870" s="27" t="s">
        <v>899</v>
      </c>
      <c r="B870" s="28">
        <v>2</v>
      </c>
      <c r="C870" s="28">
        <v>4</v>
      </c>
      <c r="D870" s="28">
        <v>2</v>
      </c>
      <c r="E870" s="28">
        <v>1</v>
      </c>
      <c r="F870" s="28">
        <v>3</v>
      </c>
      <c r="G870" s="59">
        <v>90</v>
      </c>
      <c r="H870" s="28">
        <f t="shared" si="26"/>
        <v>3</v>
      </c>
      <c r="I870" s="64">
        <v>54000</v>
      </c>
      <c r="J870" s="60">
        <f t="shared" si="27"/>
        <v>4</v>
      </c>
    </row>
    <row r="871" spans="1:10">
      <c r="A871" s="27" t="s">
        <v>900</v>
      </c>
      <c r="B871" s="28">
        <v>1</v>
      </c>
      <c r="C871" s="28">
        <v>2</v>
      </c>
      <c r="D871" s="28">
        <v>1</v>
      </c>
      <c r="E871" s="28">
        <v>3</v>
      </c>
      <c r="F871" s="28">
        <v>2</v>
      </c>
      <c r="G871" s="59">
        <v>90</v>
      </c>
      <c r="H871" s="28">
        <f t="shared" si="26"/>
        <v>3</v>
      </c>
      <c r="I871" s="64">
        <v>28000</v>
      </c>
      <c r="J871" s="60">
        <f t="shared" si="27"/>
        <v>1</v>
      </c>
    </row>
    <row r="872" spans="1:10">
      <c r="A872" s="27" t="s">
        <v>901</v>
      </c>
      <c r="B872" s="28">
        <v>2</v>
      </c>
      <c r="C872" s="28">
        <v>2</v>
      </c>
      <c r="D872" s="28">
        <v>1</v>
      </c>
      <c r="E872" s="28">
        <v>2</v>
      </c>
      <c r="F872" s="28">
        <v>3</v>
      </c>
      <c r="G872" s="59">
        <v>45</v>
      </c>
      <c r="H872" s="28">
        <f t="shared" si="26"/>
        <v>2</v>
      </c>
      <c r="I872" s="64">
        <v>61500</v>
      </c>
      <c r="J872" s="60">
        <f t="shared" si="27"/>
        <v>5</v>
      </c>
    </row>
    <row r="873" spans="1:10">
      <c r="A873" s="27" t="s">
        <v>902</v>
      </c>
      <c r="B873" s="28">
        <v>1</v>
      </c>
      <c r="C873" s="28">
        <v>2</v>
      </c>
      <c r="D873" s="28">
        <v>3</v>
      </c>
      <c r="E873" s="28">
        <v>3</v>
      </c>
      <c r="F873" s="28">
        <v>2</v>
      </c>
      <c r="G873" s="59">
        <v>60</v>
      </c>
      <c r="H873" s="28">
        <f t="shared" si="26"/>
        <v>2</v>
      </c>
      <c r="I873" s="64">
        <v>36400</v>
      </c>
      <c r="J873" s="60">
        <f t="shared" si="27"/>
        <v>2</v>
      </c>
    </row>
    <row r="874" spans="1:10">
      <c r="A874" s="27" t="s">
        <v>903</v>
      </c>
      <c r="B874" s="28">
        <v>1</v>
      </c>
      <c r="C874" s="28">
        <v>1</v>
      </c>
      <c r="D874" s="28">
        <v>2</v>
      </c>
      <c r="E874" s="28">
        <v>1</v>
      </c>
      <c r="F874" s="28">
        <v>3</v>
      </c>
      <c r="G874" s="59">
        <v>120</v>
      </c>
      <c r="H874" s="28">
        <f t="shared" si="26"/>
        <v>4</v>
      </c>
      <c r="I874" s="64">
        <v>42000</v>
      </c>
      <c r="J874" s="60">
        <f t="shared" si="27"/>
        <v>3</v>
      </c>
    </row>
    <row r="875" spans="1:10">
      <c r="A875" s="27" t="s">
        <v>904</v>
      </c>
      <c r="B875" s="28">
        <v>2</v>
      </c>
      <c r="C875" s="28">
        <v>1</v>
      </c>
      <c r="D875" s="28">
        <v>3</v>
      </c>
      <c r="E875" s="28">
        <v>1</v>
      </c>
      <c r="F875" s="28">
        <v>3</v>
      </c>
      <c r="G875" s="59">
        <v>60</v>
      </c>
      <c r="H875" s="28">
        <f t="shared" si="26"/>
        <v>2</v>
      </c>
      <c r="I875" s="64">
        <v>38000</v>
      </c>
      <c r="J875" s="60">
        <f t="shared" si="27"/>
        <v>2</v>
      </c>
    </row>
    <row r="876" spans="1:10">
      <c r="A876" s="27" t="s">
        <v>905</v>
      </c>
      <c r="B876" s="28">
        <v>1</v>
      </c>
      <c r="C876" s="28">
        <v>4</v>
      </c>
      <c r="D876" s="28">
        <v>1</v>
      </c>
      <c r="E876" s="28">
        <v>1</v>
      </c>
      <c r="F876" s="28">
        <v>2</v>
      </c>
      <c r="G876" s="59">
        <v>120</v>
      </c>
      <c r="H876" s="28">
        <f t="shared" si="26"/>
        <v>4</v>
      </c>
      <c r="I876" s="64">
        <v>38000</v>
      </c>
      <c r="J876" s="60">
        <f t="shared" si="27"/>
        <v>2</v>
      </c>
    </row>
    <row r="877" spans="1:10">
      <c r="A877" s="27" t="s">
        <v>906</v>
      </c>
      <c r="B877" s="28">
        <v>2</v>
      </c>
      <c r="C877" s="28">
        <v>1</v>
      </c>
      <c r="D877" s="28">
        <v>2</v>
      </c>
      <c r="E877" s="28">
        <v>3</v>
      </c>
      <c r="F877" s="28">
        <v>1</v>
      </c>
      <c r="G877" s="59">
        <v>0</v>
      </c>
      <c r="H877" s="28">
        <f t="shared" si="26"/>
        <v>1</v>
      </c>
      <c r="I877" s="64">
        <v>26400</v>
      </c>
      <c r="J877" s="60">
        <f t="shared" si="27"/>
        <v>1</v>
      </c>
    </row>
    <row r="878" spans="1:10">
      <c r="A878" s="27" t="s">
        <v>907</v>
      </c>
      <c r="B878" s="28">
        <v>1</v>
      </c>
      <c r="C878" s="28">
        <v>4</v>
      </c>
      <c r="D878" s="28">
        <v>3</v>
      </c>
      <c r="E878" s="28">
        <v>2</v>
      </c>
      <c r="F878" s="28">
        <v>2</v>
      </c>
      <c r="G878" s="59">
        <v>300</v>
      </c>
      <c r="H878" s="28">
        <f t="shared" si="26"/>
        <v>8</v>
      </c>
      <c r="I878" s="64">
        <v>40000</v>
      </c>
      <c r="J878" s="60">
        <f t="shared" si="27"/>
        <v>2</v>
      </c>
    </row>
    <row r="879" spans="1:10">
      <c r="A879" s="27" t="s">
        <v>908</v>
      </c>
      <c r="B879" s="28">
        <v>1</v>
      </c>
      <c r="C879" s="28">
        <v>6</v>
      </c>
      <c r="D879" s="28">
        <v>3</v>
      </c>
      <c r="E879" s="28">
        <v>3</v>
      </c>
      <c r="F879" s="28">
        <v>2</v>
      </c>
      <c r="G879" s="59">
        <v>90</v>
      </c>
      <c r="H879" s="28">
        <f t="shared" si="26"/>
        <v>3</v>
      </c>
      <c r="I879" s="64">
        <v>60500</v>
      </c>
      <c r="J879" s="60">
        <f t="shared" si="27"/>
        <v>5</v>
      </c>
    </row>
    <row r="880" spans="1:10">
      <c r="A880" s="27" t="s">
        <v>909</v>
      </c>
      <c r="B880" s="28">
        <v>1</v>
      </c>
      <c r="C880" s="28">
        <v>1</v>
      </c>
      <c r="D880" s="28">
        <v>1</v>
      </c>
      <c r="E880" s="28">
        <v>3</v>
      </c>
      <c r="F880" s="28">
        <v>2</v>
      </c>
      <c r="G880" s="59">
        <v>60</v>
      </c>
      <c r="H880" s="28">
        <f t="shared" si="26"/>
        <v>2</v>
      </c>
      <c r="I880" s="64">
        <v>37600</v>
      </c>
      <c r="J880" s="60">
        <f t="shared" si="27"/>
        <v>2</v>
      </c>
    </row>
    <row r="881" spans="1:10">
      <c r="A881" s="27" t="s">
        <v>910</v>
      </c>
      <c r="B881" s="28">
        <v>2</v>
      </c>
      <c r="C881" s="28">
        <v>1</v>
      </c>
      <c r="D881" s="28">
        <v>1</v>
      </c>
      <c r="E881" s="28">
        <v>2</v>
      </c>
      <c r="F881" s="28">
        <v>1</v>
      </c>
      <c r="G881" s="59">
        <v>144</v>
      </c>
      <c r="H881" s="28">
        <f t="shared" si="26"/>
        <v>5</v>
      </c>
      <c r="I881" s="64">
        <v>38000</v>
      </c>
      <c r="J881" s="60">
        <f t="shared" si="27"/>
        <v>2</v>
      </c>
    </row>
    <row r="882" spans="1:10">
      <c r="A882" s="27" t="s">
        <v>911</v>
      </c>
      <c r="B882" s="28">
        <v>2</v>
      </c>
      <c r="C882" s="28">
        <v>6</v>
      </c>
      <c r="D882" s="28">
        <v>1</v>
      </c>
      <c r="E882" s="28">
        <v>2</v>
      </c>
      <c r="F882" s="28">
        <v>1</v>
      </c>
      <c r="G882" s="59">
        <v>105</v>
      </c>
      <c r="H882" s="28">
        <f t="shared" si="26"/>
        <v>4</v>
      </c>
      <c r="I882" s="64">
        <v>51320</v>
      </c>
      <c r="J882" s="60">
        <f t="shared" si="27"/>
        <v>4</v>
      </c>
    </row>
    <row r="883" spans="1:10">
      <c r="A883" s="27" t="s">
        <v>912</v>
      </c>
      <c r="B883" s="28">
        <v>1</v>
      </c>
      <c r="C883" s="28">
        <v>2</v>
      </c>
      <c r="D883" s="28">
        <v>3</v>
      </c>
      <c r="E883" s="28">
        <v>1</v>
      </c>
      <c r="F883" s="28">
        <v>2</v>
      </c>
      <c r="G883" s="59">
        <v>0</v>
      </c>
      <c r="H883" s="28">
        <f t="shared" si="26"/>
        <v>1</v>
      </c>
      <c r="I883" s="64">
        <v>50500</v>
      </c>
      <c r="J883" s="60">
        <f t="shared" si="27"/>
        <v>4</v>
      </c>
    </row>
    <row r="884" spans="1:10">
      <c r="A884" s="27" t="s">
        <v>913</v>
      </c>
      <c r="B884" s="28">
        <v>2</v>
      </c>
      <c r="C884" s="28">
        <v>3</v>
      </c>
      <c r="D884" s="28">
        <v>3</v>
      </c>
      <c r="E884" s="28">
        <v>3</v>
      </c>
      <c r="F884" s="28">
        <v>3</v>
      </c>
      <c r="G884" s="59">
        <v>90</v>
      </c>
      <c r="H884" s="28">
        <f t="shared" si="26"/>
        <v>3</v>
      </c>
      <c r="I884" s="64">
        <v>35600</v>
      </c>
      <c r="J884" s="60">
        <f t="shared" si="27"/>
        <v>2</v>
      </c>
    </row>
    <row r="885" spans="1:10">
      <c r="A885" s="27" t="s">
        <v>914</v>
      </c>
      <c r="B885" s="28">
        <v>1</v>
      </c>
      <c r="C885" s="28">
        <v>6</v>
      </c>
      <c r="D885" s="28">
        <v>3</v>
      </c>
      <c r="E885" s="28">
        <v>2</v>
      </c>
      <c r="F885" s="28">
        <v>2</v>
      </c>
      <c r="G885" s="59">
        <v>0</v>
      </c>
      <c r="H885" s="28">
        <f t="shared" si="26"/>
        <v>1</v>
      </c>
      <c r="I885" s="64">
        <v>54000</v>
      </c>
      <c r="J885" s="60">
        <f t="shared" si="27"/>
        <v>4</v>
      </c>
    </row>
    <row r="886" spans="1:10">
      <c r="A886" s="27" t="s">
        <v>915</v>
      </c>
      <c r="B886" s="28">
        <v>1</v>
      </c>
      <c r="C886" s="28">
        <v>5</v>
      </c>
      <c r="D886" s="28">
        <v>2</v>
      </c>
      <c r="E886" s="28">
        <v>1</v>
      </c>
      <c r="F886" s="28">
        <v>1</v>
      </c>
      <c r="G886" s="59">
        <v>45</v>
      </c>
      <c r="H886" s="28">
        <f t="shared" si="26"/>
        <v>2</v>
      </c>
      <c r="I886" s="64">
        <v>28000</v>
      </c>
      <c r="J886" s="60">
        <f t="shared" si="27"/>
        <v>1</v>
      </c>
    </row>
    <row r="887" spans="1:10">
      <c r="A887" s="27" t="s">
        <v>916</v>
      </c>
      <c r="B887" s="28">
        <v>2</v>
      </c>
      <c r="C887" s="28">
        <v>6</v>
      </c>
      <c r="D887" s="28">
        <v>2</v>
      </c>
      <c r="E887" s="28">
        <v>3</v>
      </c>
      <c r="F887" s="28">
        <v>3</v>
      </c>
      <c r="G887" s="59">
        <v>90</v>
      </c>
      <c r="H887" s="28">
        <f t="shared" si="26"/>
        <v>3</v>
      </c>
      <c r="I887" s="64">
        <v>32000</v>
      </c>
      <c r="J887" s="60">
        <f t="shared" si="27"/>
        <v>2</v>
      </c>
    </row>
    <row r="888" spans="1:10">
      <c r="A888" s="27" t="s">
        <v>917</v>
      </c>
      <c r="B888" s="28">
        <v>2</v>
      </c>
      <c r="C888" s="28">
        <v>6</v>
      </c>
      <c r="D888" s="28">
        <v>3</v>
      </c>
      <c r="E888" s="28">
        <v>3</v>
      </c>
      <c r="F888" s="28">
        <v>1</v>
      </c>
      <c r="G888" s="59">
        <v>150</v>
      </c>
      <c r="H888" s="28">
        <f t="shared" si="26"/>
        <v>5</v>
      </c>
      <c r="I888" s="64">
        <v>26000</v>
      </c>
      <c r="J888" s="60">
        <f t="shared" si="27"/>
        <v>1</v>
      </c>
    </row>
    <row r="889" spans="1:10">
      <c r="A889" s="27" t="s">
        <v>918</v>
      </c>
      <c r="B889" s="28">
        <v>2</v>
      </c>
      <c r="C889" s="28">
        <v>2</v>
      </c>
      <c r="D889" s="28">
        <v>1</v>
      </c>
      <c r="E889" s="28">
        <v>3</v>
      </c>
      <c r="F889" s="28">
        <v>3</v>
      </c>
      <c r="G889" s="59">
        <v>60</v>
      </c>
      <c r="H889" s="28">
        <f t="shared" si="26"/>
        <v>2</v>
      </c>
      <c r="I889" s="64">
        <v>35600</v>
      </c>
      <c r="J889" s="60">
        <f t="shared" si="27"/>
        <v>2</v>
      </c>
    </row>
    <row r="890" spans="1:10">
      <c r="A890" s="27" t="s">
        <v>919</v>
      </c>
      <c r="B890" s="28">
        <v>1</v>
      </c>
      <c r="C890" s="28">
        <v>1</v>
      </c>
      <c r="D890" s="28">
        <v>2</v>
      </c>
      <c r="E890" s="28">
        <v>3</v>
      </c>
      <c r="F890" s="28">
        <v>3</v>
      </c>
      <c r="G890" s="59">
        <v>15</v>
      </c>
      <c r="H890" s="28">
        <f t="shared" si="26"/>
        <v>1</v>
      </c>
      <c r="I890" s="64">
        <v>30000</v>
      </c>
      <c r="J890" s="60">
        <f t="shared" si="27"/>
        <v>1</v>
      </c>
    </row>
    <row r="891" spans="1:10">
      <c r="A891" s="27" t="s">
        <v>920</v>
      </c>
      <c r="B891" s="28">
        <v>2</v>
      </c>
      <c r="C891" s="28">
        <v>4</v>
      </c>
      <c r="D891" s="28">
        <v>2</v>
      </c>
      <c r="E891" s="28">
        <v>2</v>
      </c>
      <c r="F891" s="28">
        <v>2</v>
      </c>
      <c r="G891" s="59">
        <v>126</v>
      </c>
      <c r="H891" s="28">
        <f t="shared" si="26"/>
        <v>5</v>
      </c>
      <c r="I891" s="64">
        <v>50500</v>
      </c>
      <c r="J891" s="60">
        <f t="shared" si="27"/>
        <v>4</v>
      </c>
    </row>
    <row r="892" spans="1:10">
      <c r="A892" s="27" t="s">
        <v>921</v>
      </c>
      <c r="B892" s="28">
        <v>2</v>
      </c>
      <c r="C892" s="28">
        <v>1</v>
      </c>
      <c r="D892" s="28">
        <v>1</v>
      </c>
      <c r="E892" s="28">
        <v>1</v>
      </c>
      <c r="F892" s="28">
        <v>2</v>
      </c>
      <c r="G892" s="59">
        <v>120</v>
      </c>
      <c r="H892" s="28">
        <f t="shared" si="26"/>
        <v>4</v>
      </c>
      <c r="I892" s="64">
        <v>56000</v>
      </c>
      <c r="J892" s="60">
        <f t="shared" si="27"/>
        <v>4</v>
      </c>
    </row>
    <row r="893" spans="1:10">
      <c r="A893" s="27" t="s">
        <v>922</v>
      </c>
      <c r="B893" s="28">
        <v>1</v>
      </c>
      <c r="C893" s="28">
        <v>6</v>
      </c>
      <c r="D893" s="28">
        <v>1</v>
      </c>
      <c r="E893" s="28">
        <v>3</v>
      </c>
      <c r="F893" s="28">
        <v>1</v>
      </c>
      <c r="G893" s="59">
        <v>60</v>
      </c>
      <c r="H893" s="28">
        <f t="shared" si="26"/>
        <v>2</v>
      </c>
      <c r="I893" s="64">
        <v>38000</v>
      </c>
      <c r="J893" s="60">
        <f t="shared" si="27"/>
        <v>2</v>
      </c>
    </row>
    <row r="894" spans="1:10">
      <c r="A894" s="27" t="s">
        <v>923</v>
      </c>
      <c r="B894" s="28">
        <v>1</v>
      </c>
      <c r="C894" s="28">
        <v>6</v>
      </c>
      <c r="D894" s="28">
        <v>1</v>
      </c>
      <c r="E894" s="28">
        <v>3</v>
      </c>
      <c r="F894" s="28">
        <v>1</v>
      </c>
      <c r="G894" s="59">
        <v>60</v>
      </c>
      <c r="H894" s="28">
        <f t="shared" si="26"/>
        <v>2</v>
      </c>
      <c r="I894" s="64">
        <v>26000</v>
      </c>
      <c r="J894" s="60">
        <f t="shared" si="27"/>
        <v>1</v>
      </c>
    </row>
    <row r="895" spans="1:10">
      <c r="A895" s="27" t="s">
        <v>924</v>
      </c>
      <c r="B895" s="28">
        <v>2</v>
      </c>
      <c r="C895" s="28">
        <v>3</v>
      </c>
      <c r="D895" s="28">
        <v>1</v>
      </c>
      <c r="E895" s="28">
        <v>3</v>
      </c>
      <c r="F895" s="28">
        <v>2</v>
      </c>
      <c r="G895" s="59">
        <v>105</v>
      </c>
      <c r="H895" s="28">
        <f t="shared" si="26"/>
        <v>4</v>
      </c>
      <c r="I895" s="64">
        <v>51000</v>
      </c>
      <c r="J895" s="60">
        <f t="shared" si="27"/>
        <v>4</v>
      </c>
    </row>
    <row r="896" spans="1:10">
      <c r="A896" s="27" t="s">
        <v>925</v>
      </c>
      <c r="B896" s="28">
        <v>1</v>
      </c>
      <c r="C896" s="28">
        <v>1</v>
      </c>
      <c r="D896" s="28">
        <v>2</v>
      </c>
      <c r="E896" s="28">
        <v>1</v>
      </c>
      <c r="F896" s="28">
        <v>1</v>
      </c>
      <c r="G896" s="59">
        <v>90</v>
      </c>
      <c r="H896" s="28">
        <f t="shared" si="26"/>
        <v>3</v>
      </c>
      <c r="I896" s="64">
        <v>42000</v>
      </c>
      <c r="J896" s="60">
        <f t="shared" si="27"/>
        <v>3</v>
      </c>
    </row>
    <row r="897" spans="1:10">
      <c r="A897" s="27" t="s">
        <v>926</v>
      </c>
      <c r="B897" s="28">
        <v>1</v>
      </c>
      <c r="C897" s="28">
        <v>6</v>
      </c>
      <c r="D897" s="28">
        <v>1</v>
      </c>
      <c r="E897" s="28">
        <v>3</v>
      </c>
      <c r="F897" s="28">
        <v>3</v>
      </c>
      <c r="G897" s="59">
        <v>30</v>
      </c>
      <c r="H897" s="28">
        <f t="shared" si="26"/>
        <v>1</v>
      </c>
      <c r="I897" s="64">
        <v>51000</v>
      </c>
      <c r="J897" s="60">
        <f t="shared" si="27"/>
        <v>4</v>
      </c>
    </row>
    <row r="898" spans="1:10">
      <c r="A898" s="27" t="s">
        <v>927</v>
      </c>
      <c r="B898" s="28">
        <v>1</v>
      </c>
      <c r="C898" s="28">
        <v>3</v>
      </c>
      <c r="D898" s="28">
        <v>2</v>
      </c>
      <c r="E898" s="28">
        <v>1</v>
      </c>
      <c r="F898" s="28">
        <v>2</v>
      </c>
      <c r="G898" s="59">
        <v>300</v>
      </c>
      <c r="H898" s="28">
        <f t="shared" si="26"/>
        <v>8</v>
      </c>
      <c r="I898" s="64">
        <v>38000</v>
      </c>
      <c r="J898" s="60">
        <f t="shared" si="27"/>
        <v>2</v>
      </c>
    </row>
    <row r="899" spans="1:10">
      <c r="A899" s="27" t="s">
        <v>928</v>
      </c>
      <c r="B899" s="28">
        <v>2</v>
      </c>
      <c r="C899" s="28">
        <v>2</v>
      </c>
      <c r="D899" s="28">
        <v>2</v>
      </c>
      <c r="E899" s="28">
        <v>1</v>
      </c>
      <c r="F899" s="28">
        <v>2</v>
      </c>
      <c r="G899" s="59">
        <v>120</v>
      </c>
      <c r="H899" s="28">
        <f t="shared" ref="H899:H962" si="28">IF(G899&lt;=30,1,IF(G899&lt;=60,2,IF(G899&lt;=90,3,IF(G899&lt;=120,4,IF(G899&lt;=150,5,IF(G899&lt;=180,6,IF(G899&lt;=210,7,8)))))))</f>
        <v>4</v>
      </c>
      <c r="I899" s="64">
        <v>61500</v>
      </c>
      <c r="J899" s="60">
        <f t="shared" ref="J899:J962" si="29">IF(I899&lt;=30000,1,IF(I899&lt;=40000,2,IF(I899&lt;=50000,3,IF(I899&lt;=60000,4,5))))</f>
        <v>5</v>
      </c>
    </row>
    <row r="900" spans="1:10">
      <c r="A900" s="27" t="s">
        <v>929</v>
      </c>
      <c r="B900" s="28">
        <v>1</v>
      </c>
      <c r="C900" s="28">
        <v>2</v>
      </c>
      <c r="D900" s="28">
        <v>3</v>
      </c>
      <c r="E900" s="28">
        <v>3</v>
      </c>
      <c r="F900" s="28">
        <v>3</v>
      </c>
      <c r="G900" s="59">
        <v>120</v>
      </c>
      <c r="H900" s="28">
        <f t="shared" si="28"/>
        <v>4</v>
      </c>
      <c r="I900" s="64">
        <v>26000</v>
      </c>
      <c r="J900" s="60">
        <f t="shared" si="29"/>
        <v>1</v>
      </c>
    </row>
    <row r="901" spans="1:10">
      <c r="A901" s="27" t="s">
        <v>930</v>
      </c>
      <c r="B901" s="28">
        <v>2</v>
      </c>
      <c r="C901" s="28">
        <v>4</v>
      </c>
      <c r="D901" s="28">
        <v>3</v>
      </c>
      <c r="E901" s="28">
        <v>2</v>
      </c>
      <c r="F901" s="28">
        <v>1</v>
      </c>
      <c r="G901" s="59">
        <v>60</v>
      </c>
      <c r="H901" s="28">
        <f t="shared" si="28"/>
        <v>2</v>
      </c>
      <c r="I901" s="64">
        <v>26000</v>
      </c>
      <c r="J901" s="60">
        <f t="shared" si="29"/>
        <v>1</v>
      </c>
    </row>
    <row r="902" spans="1:10">
      <c r="A902" s="27" t="s">
        <v>931</v>
      </c>
      <c r="B902" s="28">
        <v>2</v>
      </c>
      <c r="C902" s="28">
        <v>2</v>
      </c>
      <c r="D902" s="28">
        <v>1</v>
      </c>
      <c r="E902" s="28">
        <v>3</v>
      </c>
      <c r="F902" s="28">
        <v>1</v>
      </c>
      <c r="G902" s="59">
        <v>144</v>
      </c>
      <c r="H902" s="28">
        <f t="shared" si="28"/>
        <v>5</v>
      </c>
      <c r="I902" s="64">
        <v>50500</v>
      </c>
      <c r="J902" s="60">
        <f t="shared" si="29"/>
        <v>4</v>
      </c>
    </row>
    <row r="903" spans="1:10">
      <c r="A903" s="27" t="s">
        <v>932</v>
      </c>
      <c r="B903" s="28">
        <v>1</v>
      </c>
      <c r="C903" s="28">
        <v>6</v>
      </c>
      <c r="D903" s="28">
        <v>1</v>
      </c>
      <c r="E903" s="28">
        <v>2</v>
      </c>
      <c r="F903" s="28">
        <v>2</v>
      </c>
      <c r="G903" s="59">
        <v>120</v>
      </c>
      <c r="H903" s="28">
        <f t="shared" si="28"/>
        <v>4</v>
      </c>
      <c r="I903" s="64">
        <v>51000</v>
      </c>
      <c r="J903" s="60">
        <f t="shared" si="29"/>
        <v>4</v>
      </c>
    </row>
    <row r="904" spans="1:10">
      <c r="A904" s="27" t="s">
        <v>933</v>
      </c>
      <c r="B904" s="28">
        <v>1</v>
      </c>
      <c r="C904" s="28">
        <v>3</v>
      </c>
      <c r="D904" s="28">
        <v>3</v>
      </c>
      <c r="E904" s="28">
        <v>1</v>
      </c>
      <c r="F904" s="28">
        <v>3</v>
      </c>
      <c r="G904" s="59">
        <v>90</v>
      </c>
      <c r="H904" s="28">
        <f t="shared" si="28"/>
        <v>3</v>
      </c>
      <c r="I904" s="64">
        <v>26000</v>
      </c>
      <c r="J904" s="60">
        <f t="shared" si="29"/>
        <v>1</v>
      </c>
    </row>
    <row r="905" spans="1:10">
      <c r="A905" s="27" t="s">
        <v>934</v>
      </c>
      <c r="B905" s="28">
        <v>1</v>
      </c>
      <c r="C905" s="28">
        <v>2</v>
      </c>
      <c r="D905" s="28">
        <v>1</v>
      </c>
      <c r="E905" s="28">
        <v>3</v>
      </c>
      <c r="F905" s="28">
        <v>3</v>
      </c>
      <c r="G905" s="59">
        <v>90</v>
      </c>
      <c r="H905" s="28">
        <f t="shared" si="28"/>
        <v>3</v>
      </c>
      <c r="I905" s="64">
        <v>32900</v>
      </c>
      <c r="J905" s="60">
        <f t="shared" si="29"/>
        <v>2</v>
      </c>
    </row>
    <row r="906" spans="1:10">
      <c r="A906" s="27" t="s">
        <v>935</v>
      </c>
      <c r="B906" s="28">
        <v>1</v>
      </c>
      <c r="C906" s="28">
        <v>3</v>
      </c>
      <c r="D906" s="28">
        <v>1</v>
      </c>
      <c r="E906" s="28">
        <v>1</v>
      </c>
      <c r="F906" s="28">
        <v>2</v>
      </c>
      <c r="G906" s="59">
        <v>0</v>
      </c>
      <c r="H906" s="28">
        <f t="shared" si="28"/>
        <v>1</v>
      </c>
      <c r="I906" s="64">
        <v>26000</v>
      </c>
      <c r="J906" s="60">
        <f t="shared" si="29"/>
        <v>1</v>
      </c>
    </row>
    <row r="907" spans="1:10">
      <c r="A907" s="27" t="s">
        <v>936</v>
      </c>
      <c r="B907" s="28">
        <v>1</v>
      </c>
      <c r="C907" s="28">
        <v>5</v>
      </c>
      <c r="D907" s="28">
        <v>2</v>
      </c>
      <c r="E907" s="28">
        <v>2</v>
      </c>
      <c r="F907" s="28">
        <v>1</v>
      </c>
      <c r="G907" s="59">
        <v>90</v>
      </c>
      <c r="H907" s="28">
        <f t="shared" si="28"/>
        <v>3</v>
      </c>
      <c r="I907" s="64">
        <v>28000</v>
      </c>
      <c r="J907" s="60">
        <f t="shared" si="29"/>
        <v>1</v>
      </c>
    </row>
    <row r="908" spans="1:10">
      <c r="A908" s="27" t="s">
        <v>937</v>
      </c>
      <c r="B908" s="28">
        <v>1</v>
      </c>
      <c r="C908" s="28">
        <v>6</v>
      </c>
      <c r="D908" s="28">
        <v>3</v>
      </c>
      <c r="E908" s="28">
        <v>1</v>
      </c>
      <c r="F908" s="28">
        <v>1</v>
      </c>
      <c r="G908" s="59">
        <v>120</v>
      </c>
      <c r="H908" s="28">
        <f t="shared" si="28"/>
        <v>4</v>
      </c>
      <c r="I908" s="64">
        <v>36000</v>
      </c>
      <c r="J908" s="60">
        <f t="shared" si="29"/>
        <v>2</v>
      </c>
    </row>
    <row r="909" spans="1:10">
      <c r="A909" s="27" t="s">
        <v>938</v>
      </c>
      <c r="B909" s="28">
        <v>2</v>
      </c>
      <c r="C909" s="28">
        <v>6</v>
      </c>
      <c r="D909" s="28">
        <v>1</v>
      </c>
      <c r="E909" s="28">
        <v>2</v>
      </c>
      <c r="F909" s="28">
        <v>3</v>
      </c>
      <c r="G909" s="59">
        <v>120</v>
      </c>
      <c r="H909" s="28">
        <f t="shared" si="28"/>
        <v>4</v>
      </c>
      <c r="I909" s="64">
        <v>54000</v>
      </c>
      <c r="J909" s="60">
        <f t="shared" si="29"/>
        <v>4</v>
      </c>
    </row>
    <row r="910" spans="1:10">
      <c r="A910" s="27" t="s">
        <v>939</v>
      </c>
      <c r="B910" s="28">
        <v>1</v>
      </c>
      <c r="C910" s="28">
        <v>6</v>
      </c>
      <c r="D910" s="28">
        <v>3</v>
      </c>
      <c r="E910" s="28">
        <v>2</v>
      </c>
      <c r="F910" s="28">
        <v>1</v>
      </c>
      <c r="G910" s="59">
        <v>150</v>
      </c>
      <c r="H910" s="28">
        <f t="shared" si="28"/>
        <v>5</v>
      </c>
      <c r="I910" s="64">
        <v>36400</v>
      </c>
      <c r="J910" s="60">
        <f t="shared" si="29"/>
        <v>2</v>
      </c>
    </row>
    <row r="911" spans="1:10">
      <c r="A911" s="27" t="s">
        <v>940</v>
      </c>
      <c r="B911" s="28">
        <v>2</v>
      </c>
      <c r="C911" s="28">
        <v>2</v>
      </c>
      <c r="D911" s="28">
        <v>3</v>
      </c>
      <c r="E911" s="28">
        <v>3</v>
      </c>
      <c r="F911" s="28">
        <v>3</v>
      </c>
      <c r="G911" s="59">
        <v>60</v>
      </c>
      <c r="H911" s="28">
        <f t="shared" si="28"/>
        <v>2</v>
      </c>
      <c r="I911" s="64">
        <v>60500</v>
      </c>
      <c r="J911" s="60">
        <f t="shared" si="29"/>
        <v>5</v>
      </c>
    </row>
    <row r="912" spans="1:10">
      <c r="A912" s="27" t="s">
        <v>941</v>
      </c>
      <c r="B912" s="28">
        <v>2</v>
      </c>
      <c r="C912" s="28">
        <v>2</v>
      </c>
      <c r="D912" s="28">
        <v>3</v>
      </c>
      <c r="E912" s="28">
        <v>3</v>
      </c>
      <c r="F912" s="28">
        <v>2</v>
      </c>
      <c r="G912" s="59">
        <v>105</v>
      </c>
      <c r="H912" s="28">
        <f t="shared" si="28"/>
        <v>4</v>
      </c>
      <c r="I912" s="64">
        <v>61500</v>
      </c>
      <c r="J912" s="60">
        <f t="shared" si="29"/>
        <v>5</v>
      </c>
    </row>
    <row r="913" spans="1:10">
      <c r="A913" s="27" t="s">
        <v>942</v>
      </c>
      <c r="B913" s="28">
        <v>2</v>
      </c>
      <c r="C913" s="28">
        <v>4</v>
      </c>
      <c r="D913" s="28">
        <v>3</v>
      </c>
      <c r="E913" s="28">
        <v>2</v>
      </c>
      <c r="F913" s="28">
        <v>3</v>
      </c>
      <c r="G913" s="59">
        <v>15</v>
      </c>
      <c r="H913" s="28">
        <f t="shared" si="28"/>
        <v>1</v>
      </c>
      <c r="I913" s="64">
        <v>26000</v>
      </c>
      <c r="J913" s="60">
        <f t="shared" si="29"/>
        <v>1</v>
      </c>
    </row>
    <row r="914" spans="1:10">
      <c r="A914" s="27" t="s">
        <v>943</v>
      </c>
      <c r="B914" s="28">
        <v>1</v>
      </c>
      <c r="C914" s="28">
        <v>1</v>
      </c>
      <c r="D914" s="28">
        <v>2</v>
      </c>
      <c r="E914" s="28">
        <v>2</v>
      </c>
      <c r="F914" s="28">
        <v>3</v>
      </c>
      <c r="G914" s="59">
        <v>60</v>
      </c>
      <c r="H914" s="28">
        <f t="shared" si="28"/>
        <v>2</v>
      </c>
      <c r="I914" s="64">
        <v>26400</v>
      </c>
      <c r="J914" s="60">
        <f t="shared" si="29"/>
        <v>1</v>
      </c>
    </row>
    <row r="915" spans="1:10">
      <c r="A915" s="27" t="s">
        <v>944</v>
      </c>
      <c r="B915" s="28">
        <v>1</v>
      </c>
      <c r="C915" s="28">
        <v>6</v>
      </c>
      <c r="D915" s="28">
        <v>2</v>
      </c>
      <c r="E915" s="28">
        <v>3</v>
      </c>
      <c r="F915" s="28">
        <v>1</v>
      </c>
      <c r="G915" s="59">
        <v>60</v>
      </c>
      <c r="H915" s="28">
        <f t="shared" si="28"/>
        <v>2</v>
      </c>
      <c r="I915" s="64">
        <v>50500</v>
      </c>
      <c r="J915" s="60">
        <f t="shared" si="29"/>
        <v>4</v>
      </c>
    </row>
    <row r="916" spans="1:10">
      <c r="A916" s="27" t="s">
        <v>945</v>
      </c>
      <c r="B916" s="28">
        <v>2</v>
      </c>
      <c r="C916" s="28">
        <v>2</v>
      </c>
      <c r="D916" s="28">
        <v>3</v>
      </c>
      <c r="E916" s="28">
        <v>3</v>
      </c>
      <c r="F916" s="28">
        <v>2</v>
      </c>
      <c r="G916" s="59">
        <v>60</v>
      </c>
      <c r="H916" s="28">
        <f t="shared" si="28"/>
        <v>2</v>
      </c>
      <c r="I916" s="64">
        <v>55000</v>
      </c>
      <c r="J916" s="60">
        <f t="shared" si="29"/>
        <v>4</v>
      </c>
    </row>
    <row r="917" spans="1:10">
      <c r="A917" s="27" t="s">
        <v>946</v>
      </c>
      <c r="B917" s="28">
        <v>2</v>
      </c>
      <c r="C917" s="28">
        <v>1</v>
      </c>
      <c r="D917" s="28">
        <v>2</v>
      </c>
      <c r="E917" s="28">
        <v>2</v>
      </c>
      <c r="F917" s="28">
        <v>2</v>
      </c>
      <c r="G917" s="59">
        <v>120</v>
      </c>
      <c r="H917" s="28">
        <f t="shared" si="28"/>
        <v>4</v>
      </c>
      <c r="I917" s="64">
        <v>28500</v>
      </c>
      <c r="J917" s="60">
        <f t="shared" si="29"/>
        <v>1</v>
      </c>
    </row>
    <row r="918" spans="1:10">
      <c r="A918" s="27" t="s">
        <v>947</v>
      </c>
      <c r="B918" s="28">
        <v>1</v>
      </c>
      <c r="C918" s="28">
        <v>1</v>
      </c>
      <c r="D918" s="28">
        <v>3</v>
      </c>
      <c r="E918" s="28">
        <v>1</v>
      </c>
      <c r="F918" s="28">
        <v>1</v>
      </c>
      <c r="G918" s="59">
        <v>0</v>
      </c>
      <c r="H918" s="28">
        <f t="shared" si="28"/>
        <v>1</v>
      </c>
      <c r="I918" s="64">
        <v>52000</v>
      </c>
      <c r="J918" s="60">
        <f t="shared" si="29"/>
        <v>4</v>
      </c>
    </row>
    <row r="919" spans="1:10">
      <c r="A919" s="27" t="s">
        <v>948</v>
      </c>
      <c r="B919" s="28">
        <v>2</v>
      </c>
      <c r="C919" s="28">
        <v>6</v>
      </c>
      <c r="D919" s="28">
        <v>1</v>
      </c>
      <c r="E919" s="28">
        <v>2</v>
      </c>
      <c r="F919" s="28">
        <v>1</v>
      </c>
      <c r="G919" s="59">
        <v>120</v>
      </c>
      <c r="H919" s="28">
        <f t="shared" si="28"/>
        <v>4</v>
      </c>
      <c r="I919" s="64">
        <v>48000</v>
      </c>
      <c r="J919" s="60">
        <f t="shared" si="29"/>
        <v>3</v>
      </c>
    </row>
    <row r="920" spans="1:10">
      <c r="A920" s="27" t="s">
        <v>949</v>
      </c>
      <c r="B920" s="28">
        <v>1</v>
      </c>
      <c r="C920" s="28">
        <v>3</v>
      </c>
      <c r="D920" s="28">
        <v>1</v>
      </c>
      <c r="E920" s="28">
        <v>1</v>
      </c>
      <c r="F920" s="28">
        <v>2</v>
      </c>
      <c r="G920" s="59">
        <v>0</v>
      </c>
      <c r="H920" s="28">
        <f t="shared" si="28"/>
        <v>1</v>
      </c>
      <c r="I920" s="64">
        <v>54000</v>
      </c>
      <c r="J920" s="60">
        <f t="shared" si="29"/>
        <v>4</v>
      </c>
    </row>
    <row r="921" spans="1:10">
      <c r="A921" s="27" t="s">
        <v>950</v>
      </c>
      <c r="B921" s="28">
        <v>2</v>
      </c>
      <c r="C921" s="28">
        <v>4</v>
      </c>
      <c r="D921" s="28">
        <v>1</v>
      </c>
      <c r="E921" s="28">
        <v>1</v>
      </c>
      <c r="F921" s="28">
        <v>1</v>
      </c>
      <c r="G921" s="59">
        <v>120</v>
      </c>
      <c r="H921" s="28">
        <f t="shared" si="28"/>
        <v>4</v>
      </c>
      <c r="I921" s="64">
        <v>50500</v>
      </c>
      <c r="J921" s="60">
        <f t="shared" si="29"/>
        <v>4</v>
      </c>
    </row>
    <row r="922" spans="1:10">
      <c r="A922" s="27" t="s">
        <v>951</v>
      </c>
      <c r="B922" s="28">
        <v>2</v>
      </c>
      <c r="C922" s="28">
        <v>5</v>
      </c>
      <c r="D922" s="28">
        <v>1</v>
      </c>
      <c r="E922" s="28">
        <v>1</v>
      </c>
      <c r="F922" s="28">
        <v>1</v>
      </c>
      <c r="G922" s="59">
        <v>150</v>
      </c>
      <c r="H922" s="28">
        <f t="shared" si="28"/>
        <v>5</v>
      </c>
      <c r="I922" s="64">
        <v>51000</v>
      </c>
      <c r="J922" s="60">
        <f t="shared" si="29"/>
        <v>4</v>
      </c>
    </row>
    <row r="923" spans="1:10">
      <c r="A923" s="27" t="s">
        <v>952</v>
      </c>
      <c r="B923" s="28">
        <v>1</v>
      </c>
      <c r="C923" s="28">
        <v>3</v>
      </c>
      <c r="D923" s="28">
        <v>2</v>
      </c>
      <c r="E923" s="28">
        <v>3</v>
      </c>
      <c r="F923" s="28">
        <v>1</v>
      </c>
      <c r="G923" s="59">
        <v>120</v>
      </c>
      <c r="H923" s="28">
        <f t="shared" si="28"/>
        <v>4</v>
      </c>
      <c r="I923" s="64">
        <v>54000</v>
      </c>
      <c r="J923" s="60">
        <f t="shared" si="29"/>
        <v>4</v>
      </c>
    </row>
    <row r="924" spans="1:10">
      <c r="A924" s="27" t="s">
        <v>953</v>
      </c>
      <c r="B924" s="28">
        <v>2</v>
      </c>
      <c r="C924" s="28">
        <v>2</v>
      </c>
      <c r="D924" s="28">
        <v>1</v>
      </c>
      <c r="E924" s="28">
        <v>3</v>
      </c>
      <c r="F924" s="28">
        <v>3</v>
      </c>
      <c r="G924" s="59">
        <v>90</v>
      </c>
      <c r="H924" s="28">
        <f t="shared" si="28"/>
        <v>3</v>
      </c>
      <c r="I924" s="64">
        <v>50500</v>
      </c>
      <c r="J924" s="60">
        <f t="shared" si="29"/>
        <v>4</v>
      </c>
    </row>
    <row r="925" spans="1:10">
      <c r="A925" s="27" t="s">
        <v>954</v>
      </c>
      <c r="B925" s="28">
        <v>1</v>
      </c>
      <c r="C925" s="28">
        <v>3</v>
      </c>
      <c r="D925" s="28">
        <v>1</v>
      </c>
      <c r="E925" s="28">
        <v>3</v>
      </c>
      <c r="F925" s="28">
        <v>1</v>
      </c>
      <c r="G925" s="59">
        <v>120</v>
      </c>
      <c r="H925" s="28">
        <f t="shared" si="28"/>
        <v>4</v>
      </c>
      <c r="I925" s="64">
        <v>52000</v>
      </c>
      <c r="J925" s="60">
        <f t="shared" si="29"/>
        <v>4</v>
      </c>
    </row>
    <row r="926" spans="1:10">
      <c r="A926" s="27" t="s">
        <v>955</v>
      </c>
      <c r="B926" s="28">
        <v>2</v>
      </c>
      <c r="C926" s="28">
        <v>3</v>
      </c>
      <c r="D926" s="28">
        <v>1</v>
      </c>
      <c r="E926" s="28">
        <v>3</v>
      </c>
      <c r="F926" s="28">
        <v>1</v>
      </c>
      <c r="G926" s="59">
        <v>90</v>
      </c>
      <c r="H926" s="28">
        <f t="shared" si="28"/>
        <v>3</v>
      </c>
      <c r="I926" s="64">
        <v>61500</v>
      </c>
      <c r="J926" s="60">
        <f t="shared" si="29"/>
        <v>5</v>
      </c>
    </row>
    <row r="927" spans="1:10">
      <c r="A927" s="27" t="s">
        <v>956</v>
      </c>
      <c r="B927" s="28">
        <v>2</v>
      </c>
      <c r="C927" s="28">
        <v>2</v>
      </c>
      <c r="D927" s="28">
        <v>1</v>
      </c>
      <c r="E927" s="28">
        <v>3</v>
      </c>
      <c r="F927" s="28">
        <v>1</v>
      </c>
      <c r="G927" s="59">
        <v>0</v>
      </c>
      <c r="H927" s="28">
        <f t="shared" si="28"/>
        <v>1</v>
      </c>
      <c r="I927" s="64">
        <v>32000</v>
      </c>
      <c r="J927" s="60">
        <f t="shared" si="29"/>
        <v>2</v>
      </c>
    </row>
    <row r="928" spans="1:10">
      <c r="A928" s="27" t="s">
        <v>957</v>
      </c>
      <c r="B928" s="28">
        <v>1</v>
      </c>
      <c r="C928" s="28">
        <v>5</v>
      </c>
      <c r="D928" s="28">
        <v>1</v>
      </c>
      <c r="E928" s="28">
        <v>1</v>
      </c>
      <c r="F928" s="28">
        <v>2</v>
      </c>
      <c r="G928" s="59">
        <v>30</v>
      </c>
      <c r="H928" s="28">
        <f t="shared" si="28"/>
        <v>1</v>
      </c>
      <c r="I928" s="64">
        <v>36000</v>
      </c>
      <c r="J928" s="60">
        <f t="shared" si="29"/>
        <v>2</v>
      </c>
    </row>
    <row r="929" spans="1:10">
      <c r="A929" s="27" t="s">
        <v>958</v>
      </c>
      <c r="B929" s="28">
        <v>2</v>
      </c>
      <c r="C929" s="28">
        <v>3</v>
      </c>
      <c r="D929" s="28">
        <v>2</v>
      </c>
      <c r="E929" s="28">
        <v>1</v>
      </c>
      <c r="F929" s="28">
        <v>2</v>
      </c>
      <c r="G929" s="59">
        <v>105</v>
      </c>
      <c r="H929" s="28">
        <f t="shared" si="28"/>
        <v>4</v>
      </c>
      <c r="I929" s="64">
        <v>32900</v>
      </c>
      <c r="J929" s="60">
        <f t="shared" si="29"/>
        <v>2</v>
      </c>
    </row>
    <row r="930" spans="1:10">
      <c r="A930" s="27" t="s">
        <v>959</v>
      </c>
      <c r="B930" s="28">
        <v>1</v>
      </c>
      <c r="C930" s="28">
        <v>4</v>
      </c>
      <c r="D930" s="28">
        <v>3</v>
      </c>
      <c r="E930" s="28">
        <v>3</v>
      </c>
      <c r="F930" s="28">
        <v>2</v>
      </c>
      <c r="G930" s="59">
        <v>120</v>
      </c>
      <c r="H930" s="28">
        <f t="shared" si="28"/>
        <v>4</v>
      </c>
      <c r="I930" s="64">
        <v>26000</v>
      </c>
      <c r="J930" s="60">
        <f t="shared" si="29"/>
        <v>1</v>
      </c>
    </row>
    <row r="931" spans="1:10">
      <c r="A931" s="27" t="s">
        <v>960</v>
      </c>
      <c r="B931" s="28">
        <v>2</v>
      </c>
      <c r="C931" s="28">
        <v>6</v>
      </c>
      <c r="D931" s="28">
        <v>1</v>
      </c>
      <c r="E931" s="28">
        <v>3</v>
      </c>
      <c r="F931" s="28">
        <v>1</v>
      </c>
      <c r="G931" s="59">
        <v>30</v>
      </c>
      <c r="H931" s="28">
        <f t="shared" si="28"/>
        <v>1</v>
      </c>
      <c r="I931" s="64">
        <v>61500</v>
      </c>
      <c r="J931" s="60">
        <f t="shared" si="29"/>
        <v>5</v>
      </c>
    </row>
    <row r="932" spans="1:10">
      <c r="A932" s="27" t="s">
        <v>961</v>
      </c>
      <c r="B932" s="28">
        <v>1</v>
      </c>
      <c r="C932" s="28">
        <v>3</v>
      </c>
      <c r="D932" s="28">
        <v>3</v>
      </c>
      <c r="E932" s="28">
        <v>2</v>
      </c>
      <c r="F932" s="28">
        <v>3</v>
      </c>
      <c r="G932" s="59">
        <v>0</v>
      </c>
      <c r="H932" s="28">
        <f t="shared" si="28"/>
        <v>1</v>
      </c>
      <c r="I932" s="64">
        <v>35600</v>
      </c>
      <c r="J932" s="60">
        <f t="shared" si="29"/>
        <v>2</v>
      </c>
    </row>
    <row r="933" spans="1:10">
      <c r="A933" s="27" t="s">
        <v>962</v>
      </c>
      <c r="B933" s="28">
        <v>1</v>
      </c>
      <c r="C933" s="28">
        <v>6</v>
      </c>
      <c r="D933" s="28">
        <v>3</v>
      </c>
      <c r="E933" s="28">
        <v>3</v>
      </c>
      <c r="F933" s="28">
        <v>3</v>
      </c>
      <c r="G933" s="59">
        <v>60</v>
      </c>
      <c r="H933" s="28">
        <f t="shared" si="28"/>
        <v>2</v>
      </c>
      <c r="I933" s="64">
        <v>25000</v>
      </c>
      <c r="J933" s="60">
        <f t="shared" si="29"/>
        <v>1</v>
      </c>
    </row>
    <row r="934" spans="1:10">
      <c r="A934" s="27" t="s">
        <v>963</v>
      </c>
      <c r="B934" s="28">
        <v>2</v>
      </c>
      <c r="C934" s="28">
        <v>6</v>
      </c>
      <c r="D934" s="28">
        <v>3</v>
      </c>
      <c r="E934" s="28">
        <v>1</v>
      </c>
      <c r="F934" s="28">
        <v>1</v>
      </c>
      <c r="G934" s="59">
        <v>120</v>
      </c>
      <c r="H934" s="28">
        <f t="shared" si="28"/>
        <v>4</v>
      </c>
      <c r="I934" s="64">
        <v>26000</v>
      </c>
      <c r="J934" s="60">
        <f t="shared" si="29"/>
        <v>1</v>
      </c>
    </row>
    <row r="935" spans="1:10">
      <c r="A935" s="27" t="s">
        <v>964</v>
      </c>
      <c r="B935" s="28">
        <v>1</v>
      </c>
      <c r="C935" s="28">
        <v>2</v>
      </c>
      <c r="D935" s="28">
        <v>1</v>
      </c>
      <c r="E935" s="28">
        <v>2</v>
      </c>
      <c r="F935" s="28">
        <v>2</v>
      </c>
      <c r="G935" s="59">
        <v>120</v>
      </c>
      <c r="H935" s="28">
        <f t="shared" si="28"/>
        <v>4</v>
      </c>
      <c r="I935" s="64">
        <v>28500</v>
      </c>
      <c r="J935" s="60">
        <f t="shared" si="29"/>
        <v>1</v>
      </c>
    </row>
    <row r="936" spans="1:10">
      <c r="A936" s="27" t="s">
        <v>965</v>
      </c>
      <c r="B936" s="28">
        <v>2</v>
      </c>
      <c r="C936" s="28">
        <v>2</v>
      </c>
      <c r="D936" s="28">
        <v>1</v>
      </c>
      <c r="E936" s="28">
        <v>3</v>
      </c>
      <c r="F936" s="28">
        <v>1</v>
      </c>
      <c r="G936" s="59">
        <v>60</v>
      </c>
      <c r="H936" s="28">
        <f t="shared" si="28"/>
        <v>2</v>
      </c>
      <c r="I936" s="64">
        <v>38000</v>
      </c>
      <c r="J936" s="60">
        <f t="shared" si="29"/>
        <v>2</v>
      </c>
    </row>
    <row r="937" spans="1:10">
      <c r="A937" s="27" t="s">
        <v>966</v>
      </c>
      <c r="B937" s="28">
        <v>1</v>
      </c>
      <c r="C937" s="28">
        <v>3</v>
      </c>
      <c r="D937" s="28">
        <v>2</v>
      </c>
      <c r="E937" s="28">
        <v>2</v>
      </c>
      <c r="F937" s="28">
        <v>3</v>
      </c>
      <c r="G937" s="59">
        <v>120</v>
      </c>
      <c r="H937" s="28">
        <f t="shared" si="28"/>
        <v>4</v>
      </c>
      <c r="I937" s="64">
        <v>27000</v>
      </c>
      <c r="J937" s="60">
        <f t="shared" si="29"/>
        <v>1</v>
      </c>
    </row>
    <row r="938" spans="1:10">
      <c r="A938" s="27" t="s">
        <v>967</v>
      </c>
      <c r="B938" s="28">
        <v>2</v>
      </c>
      <c r="C938" s="28">
        <v>3</v>
      </c>
      <c r="D938" s="28">
        <v>2</v>
      </c>
      <c r="E938" s="28">
        <v>3</v>
      </c>
      <c r="F938" s="28">
        <v>1</v>
      </c>
      <c r="G938" s="59">
        <v>90</v>
      </c>
      <c r="H938" s="28">
        <f t="shared" si="28"/>
        <v>3</v>
      </c>
      <c r="I938" s="64">
        <v>50500</v>
      </c>
      <c r="J938" s="60">
        <f t="shared" si="29"/>
        <v>4</v>
      </c>
    </row>
    <row r="939" spans="1:10">
      <c r="A939" s="27" t="s">
        <v>968</v>
      </c>
      <c r="B939" s="28">
        <v>1</v>
      </c>
      <c r="C939" s="28">
        <v>1</v>
      </c>
      <c r="D939" s="28">
        <v>3</v>
      </c>
      <c r="E939" s="28">
        <v>2</v>
      </c>
      <c r="F939" s="28">
        <v>1</v>
      </c>
      <c r="G939" s="59">
        <v>30</v>
      </c>
      <c r="H939" s="28">
        <f t="shared" si="28"/>
        <v>1</v>
      </c>
      <c r="I939" s="64">
        <v>58000</v>
      </c>
      <c r="J939" s="60">
        <f t="shared" si="29"/>
        <v>4</v>
      </c>
    </row>
    <row r="940" spans="1:10">
      <c r="A940" s="27" t="s">
        <v>969</v>
      </c>
      <c r="B940" s="28">
        <v>1</v>
      </c>
      <c r="C940" s="28">
        <v>4</v>
      </c>
      <c r="D940" s="28">
        <v>3</v>
      </c>
      <c r="E940" s="28">
        <v>2</v>
      </c>
      <c r="F940" s="28">
        <v>2</v>
      </c>
      <c r="G940" s="59">
        <v>60</v>
      </c>
      <c r="H940" s="28">
        <f t="shared" si="28"/>
        <v>2</v>
      </c>
      <c r="I940" s="64">
        <v>36000</v>
      </c>
      <c r="J940" s="60">
        <f t="shared" si="29"/>
        <v>2</v>
      </c>
    </row>
    <row r="941" spans="1:10">
      <c r="A941" s="27" t="s">
        <v>970</v>
      </c>
      <c r="B941" s="28">
        <v>2</v>
      </c>
      <c r="C941" s="28">
        <v>4</v>
      </c>
      <c r="D941" s="28">
        <v>2</v>
      </c>
      <c r="E941" s="28">
        <v>2</v>
      </c>
      <c r="F941" s="28">
        <v>3</v>
      </c>
      <c r="G941" s="59">
        <v>300</v>
      </c>
      <c r="H941" s="28">
        <f t="shared" si="28"/>
        <v>8</v>
      </c>
      <c r="I941" s="64">
        <v>38000</v>
      </c>
      <c r="J941" s="60">
        <f t="shared" si="29"/>
        <v>2</v>
      </c>
    </row>
    <row r="942" spans="1:10">
      <c r="A942" s="27" t="s">
        <v>971</v>
      </c>
      <c r="B942" s="28">
        <v>2</v>
      </c>
      <c r="C942" s="28">
        <v>6</v>
      </c>
      <c r="D942" s="28">
        <v>1</v>
      </c>
      <c r="E942" s="28">
        <v>1</v>
      </c>
      <c r="F942" s="28">
        <v>3</v>
      </c>
      <c r="G942" s="59">
        <v>0</v>
      </c>
      <c r="H942" s="28">
        <f t="shared" si="28"/>
        <v>1</v>
      </c>
      <c r="I942" s="64">
        <v>28000</v>
      </c>
      <c r="J942" s="60">
        <f t="shared" si="29"/>
        <v>1</v>
      </c>
    </row>
    <row r="943" spans="1:10">
      <c r="A943" s="27" t="s">
        <v>972</v>
      </c>
      <c r="B943" s="28">
        <v>1</v>
      </c>
      <c r="C943" s="28">
        <v>1</v>
      </c>
      <c r="D943" s="28">
        <v>3</v>
      </c>
      <c r="E943" s="28">
        <v>1</v>
      </c>
      <c r="F943" s="28">
        <v>1</v>
      </c>
      <c r="G943" s="59">
        <v>30</v>
      </c>
      <c r="H943" s="28">
        <f t="shared" si="28"/>
        <v>1</v>
      </c>
      <c r="I943" s="64">
        <v>54000</v>
      </c>
      <c r="J943" s="60">
        <f t="shared" si="29"/>
        <v>4</v>
      </c>
    </row>
    <row r="944" spans="1:10">
      <c r="A944" s="27" t="s">
        <v>973</v>
      </c>
      <c r="B944" s="28">
        <v>2</v>
      </c>
      <c r="C944" s="28">
        <v>3</v>
      </c>
      <c r="D944" s="28">
        <v>2</v>
      </c>
      <c r="E944" s="28">
        <v>2</v>
      </c>
      <c r="F944" s="28">
        <v>2</v>
      </c>
      <c r="G944" s="59">
        <v>120</v>
      </c>
      <c r="H944" s="28">
        <f t="shared" si="28"/>
        <v>4</v>
      </c>
      <c r="I944" s="64">
        <v>54000</v>
      </c>
      <c r="J944" s="60">
        <f t="shared" si="29"/>
        <v>4</v>
      </c>
    </row>
    <row r="945" spans="1:10">
      <c r="A945" s="27" t="s">
        <v>974</v>
      </c>
      <c r="B945" s="28">
        <v>2</v>
      </c>
      <c r="C945" s="28">
        <v>6</v>
      </c>
      <c r="D945" s="28">
        <v>2</v>
      </c>
      <c r="E945" s="28">
        <v>2</v>
      </c>
      <c r="F945" s="28">
        <v>2</v>
      </c>
      <c r="G945" s="59">
        <v>30</v>
      </c>
      <c r="H945" s="28">
        <f t="shared" si="28"/>
        <v>1</v>
      </c>
      <c r="I945" s="64">
        <v>26000</v>
      </c>
      <c r="J945" s="60">
        <f t="shared" si="29"/>
        <v>1</v>
      </c>
    </row>
    <row r="946" spans="1:10">
      <c r="A946" s="27" t="s">
        <v>975</v>
      </c>
      <c r="B946" s="28">
        <v>1</v>
      </c>
      <c r="C946" s="28">
        <v>2</v>
      </c>
      <c r="D946" s="28">
        <v>3</v>
      </c>
      <c r="E946" s="28">
        <v>3</v>
      </c>
      <c r="F946" s="28">
        <v>1</v>
      </c>
      <c r="G946" s="59">
        <v>10</v>
      </c>
      <c r="H946" s="28">
        <f t="shared" si="28"/>
        <v>1</v>
      </c>
      <c r="I946" s="64">
        <v>25000</v>
      </c>
      <c r="J946" s="60">
        <f t="shared" si="29"/>
        <v>1</v>
      </c>
    </row>
    <row r="947" spans="1:10">
      <c r="A947" s="27" t="s">
        <v>976</v>
      </c>
      <c r="B947" s="28">
        <v>1</v>
      </c>
      <c r="C947" s="28">
        <v>6</v>
      </c>
      <c r="D947" s="28">
        <v>1</v>
      </c>
      <c r="E947" s="28">
        <v>1</v>
      </c>
      <c r="F947" s="28">
        <v>1</v>
      </c>
      <c r="G947" s="59">
        <v>0</v>
      </c>
      <c r="H947" s="28">
        <f t="shared" si="28"/>
        <v>1</v>
      </c>
      <c r="I947" s="64">
        <v>48000</v>
      </c>
      <c r="J947" s="60">
        <f t="shared" si="29"/>
        <v>3</v>
      </c>
    </row>
    <row r="948" spans="1:10">
      <c r="A948" s="27" t="s">
        <v>977</v>
      </c>
      <c r="B948" s="28">
        <v>2</v>
      </c>
      <c r="C948" s="28">
        <v>2</v>
      </c>
      <c r="D948" s="28">
        <v>2</v>
      </c>
      <c r="E948" s="28">
        <v>1</v>
      </c>
      <c r="F948" s="28">
        <v>2</v>
      </c>
      <c r="G948" s="59">
        <v>60</v>
      </c>
      <c r="H948" s="28">
        <f t="shared" si="28"/>
        <v>2</v>
      </c>
      <c r="I948" s="64">
        <v>26000</v>
      </c>
      <c r="J948" s="60">
        <f t="shared" si="29"/>
        <v>1</v>
      </c>
    </row>
    <row r="949" spans="1:10">
      <c r="A949" s="27" t="s">
        <v>978</v>
      </c>
      <c r="B949" s="28">
        <v>1</v>
      </c>
      <c r="C949" s="28">
        <v>6</v>
      </c>
      <c r="D949" s="28">
        <v>4</v>
      </c>
      <c r="E949" s="28">
        <v>1</v>
      </c>
      <c r="F949" s="28">
        <v>3</v>
      </c>
      <c r="G949" s="59">
        <v>120</v>
      </c>
      <c r="H949" s="28">
        <f t="shared" si="28"/>
        <v>4</v>
      </c>
      <c r="I949" s="64">
        <v>55000</v>
      </c>
      <c r="J949" s="60">
        <f t="shared" si="29"/>
        <v>4</v>
      </c>
    </row>
    <row r="950" spans="1:10">
      <c r="A950" s="27" t="s">
        <v>979</v>
      </c>
      <c r="B950" s="28">
        <v>2</v>
      </c>
      <c r="C950" s="28">
        <v>4</v>
      </c>
      <c r="D950" s="28">
        <v>1</v>
      </c>
      <c r="E950" s="28">
        <v>1</v>
      </c>
      <c r="F950" s="28">
        <v>3</v>
      </c>
      <c r="G950" s="59">
        <v>0</v>
      </c>
      <c r="H950" s="28">
        <f t="shared" si="28"/>
        <v>1</v>
      </c>
      <c r="I950" s="64">
        <v>26000</v>
      </c>
      <c r="J950" s="60">
        <f t="shared" si="29"/>
        <v>1</v>
      </c>
    </row>
    <row r="951" spans="1:10">
      <c r="A951" s="27" t="s">
        <v>980</v>
      </c>
      <c r="B951" s="28">
        <v>1</v>
      </c>
      <c r="C951" s="28">
        <v>1</v>
      </c>
      <c r="D951" s="28">
        <v>3</v>
      </c>
      <c r="E951" s="28">
        <v>1</v>
      </c>
      <c r="F951" s="28">
        <v>3</v>
      </c>
      <c r="G951" s="59">
        <v>90</v>
      </c>
      <c r="H951" s="28">
        <f t="shared" si="28"/>
        <v>3</v>
      </c>
      <c r="I951" s="64">
        <v>51000</v>
      </c>
      <c r="J951" s="60">
        <f t="shared" si="29"/>
        <v>4</v>
      </c>
    </row>
    <row r="952" spans="1:10">
      <c r="A952" s="27" t="s">
        <v>981</v>
      </c>
      <c r="B952" s="28">
        <v>2</v>
      </c>
      <c r="C952" s="28">
        <v>3</v>
      </c>
      <c r="D952" s="28">
        <v>1</v>
      </c>
      <c r="E952" s="28">
        <v>2</v>
      </c>
      <c r="F952" s="28">
        <v>3</v>
      </c>
      <c r="G952" s="59">
        <v>60</v>
      </c>
      <c r="H952" s="28">
        <f t="shared" si="28"/>
        <v>2</v>
      </c>
      <c r="I952" s="64">
        <v>62000</v>
      </c>
      <c r="J952" s="60">
        <f t="shared" si="29"/>
        <v>5</v>
      </c>
    </row>
    <row r="953" spans="1:10">
      <c r="A953" s="27" t="s">
        <v>982</v>
      </c>
      <c r="B953" s="28">
        <v>1</v>
      </c>
      <c r="C953" s="28">
        <v>1</v>
      </c>
      <c r="D953" s="28">
        <v>1</v>
      </c>
      <c r="E953" s="28">
        <v>3</v>
      </c>
      <c r="F953" s="28">
        <v>1</v>
      </c>
      <c r="G953" s="59">
        <v>0</v>
      </c>
      <c r="H953" s="28">
        <f t="shared" si="28"/>
        <v>1</v>
      </c>
      <c r="I953" s="64">
        <v>40400</v>
      </c>
      <c r="J953" s="60">
        <f t="shared" si="29"/>
        <v>3</v>
      </c>
    </row>
    <row r="954" spans="1:10">
      <c r="A954" s="27" t="s">
        <v>983</v>
      </c>
      <c r="B954" s="28">
        <v>1</v>
      </c>
      <c r="C954" s="28">
        <v>2</v>
      </c>
      <c r="D954" s="28">
        <v>1</v>
      </c>
      <c r="E954" s="28">
        <v>2</v>
      </c>
      <c r="F954" s="28">
        <v>1</v>
      </c>
      <c r="G954" s="59">
        <v>90</v>
      </c>
      <c r="H954" s="28">
        <f t="shared" si="28"/>
        <v>3</v>
      </c>
      <c r="I954" s="64">
        <v>38000</v>
      </c>
      <c r="J954" s="60">
        <f t="shared" si="29"/>
        <v>2</v>
      </c>
    </row>
    <row r="955" spans="1:10">
      <c r="A955" s="27" t="s">
        <v>984</v>
      </c>
      <c r="B955" s="28">
        <v>1</v>
      </c>
      <c r="C955" s="28">
        <v>3</v>
      </c>
      <c r="D955" s="28">
        <v>2</v>
      </c>
      <c r="E955" s="28">
        <v>2</v>
      </c>
      <c r="F955" s="28">
        <v>2</v>
      </c>
      <c r="G955" s="59">
        <v>0</v>
      </c>
      <c r="H955" s="28">
        <f t="shared" si="28"/>
        <v>1</v>
      </c>
      <c r="I955" s="64">
        <v>32900</v>
      </c>
      <c r="J955" s="60">
        <f t="shared" si="29"/>
        <v>2</v>
      </c>
    </row>
    <row r="956" spans="1:10">
      <c r="A956" s="27" t="s">
        <v>985</v>
      </c>
      <c r="B956" s="28">
        <v>1</v>
      </c>
      <c r="C956" s="28">
        <v>1</v>
      </c>
      <c r="D956" s="28">
        <v>3</v>
      </c>
      <c r="E956" s="28">
        <v>1</v>
      </c>
      <c r="F956" s="28">
        <v>1</v>
      </c>
      <c r="G956" s="59">
        <v>120</v>
      </c>
      <c r="H956" s="28">
        <f t="shared" si="28"/>
        <v>4</v>
      </c>
      <c r="I956" s="64">
        <v>62000</v>
      </c>
      <c r="J956" s="60">
        <f t="shared" si="29"/>
        <v>5</v>
      </c>
    </row>
    <row r="957" spans="1:10">
      <c r="A957" s="27" t="s">
        <v>986</v>
      </c>
      <c r="B957" s="28">
        <v>2</v>
      </c>
      <c r="C957" s="28">
        <v>1</v>
      </c>
      <c r="D957" s="28">
        <v>1</v>
      </c>
      <c r="E957" s="28">
        <v>2</v>
      </c>
      <c r="F957" s="28">
        <v>3</v>
      </c>
      <c r="G957" s="59">
        <v>30</v>
      </c>
      <c r="H957" s="28">
        <f t="shared" si="28"/>
        <v>1</v>
      </c>
      <c r="I957" s="64">
        <v>70000</v>
      </c>
      <c r="J957" s="60">
        <f t="shared" si="29"/>
        <v>5</v>
      </c>
    </row>
    <row r="958" spans="1:10">
      <c r="A958" s="27" t="s">
        <v>987</v>
      </c>
      <c r="B958" s="28">
        <v>1</v>
      </c>
      <c r="C958" s="28">
        <v>4</v>
      </c>
      <c r="D958" s="28">
        <v>3</v>
      </c>
      <c r="E958" s="28">
        <v>2</v>
      </c>
      <c r="F958" s="28">
        <v>1</v>
      </c>
      <c r="G958" s="59">
        <v>15</v>
      </c>
      <c r="H958" s="28">
        <f t="shared" si="28"/>
        <v>1</v>
      </c>
      <c r="I958" s="64">
        <v>30000</v>
      </c>
      <c r="J958" s="60">
        <f t="shared" si="29"/>
        <v>1</v>
      </c>
    </row>
    <row r="959" spans="1:10">
      <c r="A959" s="27" t="s">
        <v>988</v>
      </c>
      <c r="B959" s="28">
        <v>2</v>
      </c>
      <c r="C959" s="28">
        <v>3</v>
      </c>
      <c r="D959" s="28">
        <v>1</v>
      </c>
      <c r="E959" s="28">
        <v>3</v>
      </c>
      <c r="F959" s="28">
        <v>1</v>
      </c>
      <c r="G959" s="59">
        <v>60</v>
      </c>
      <c r="H959" s="28">
        <f t="shared" si="28"/>
        <v>2</v>
      </c>
      <c r="I959" s="64">
        <v>51320</v>
      </c>
      <c r="J959" s="60">
        <f t="shared" si="29"/>
        <v>4</v>
      </c>
    </row>
    <row r="960" spans="1:10">
      <c r="A960" s="27" t="s">
        <v>989</v>
      </c>
      <c r="B960" s="28">
        <v>2</v>
      </c>
      <c r="C960" s="28">
        <v>6</v>
      </c>
      <c r="D960" s="28">
        <v>2</v>
      </c>
      <c r="E960" s="28">
        <v>2</v>
      </c>
      <c r="F960" s="28">
        <v>2</v>
      </c>
      <c r="G960" s="59">
        <v>30</v>
      </c>
      <c r="H960" s="28">
        <f t="shared" si="28"/>
        <v>1</v>
      </c>
      <c r="I960" s="64">
        <v>37600</v>
      </c>
      <c r="J960" s="60">
        <f t="shared" si="29"/>
        <v>2</v>
      </c>
    </row>
    <row r="961" spans="1:10">
      <c r="A961" s="27" t="s">
        <v>990</v>
      </c>
      <c r="B961" s="28">
        <v>2</v>
      </c>
      <c r="C961" s="28">
        <v>2</v>
      </c>
      <c r="D961" s="28">
        <v>1</v>
      </c>
      <c r="E961" s="28">
        <v>3</v>
      </c>
      <c r="F961" s="28">
        <v>3</v>
      </c>
      <c r="G961" s="59">
        <v>60</v>
      </c>
      <c r="H961" s="28">
        <f t="shared" si="28"/>
        <v>2</v>
      </c>
      <c r="I961" s="64">
        <v>40000</v>
      </c>
      <c r="J961" s="60">
        <f t="shared" si="29"/>
        <v>2</v>
      </c>
    </row>
    <row r="962" spans="1:10">
      <c r="A962" s="27" t="s">
        <v>991</v>
      </c>
      <c r="B962" s="28">
        <v>1</v>
      </c>
      <c r="C962" s="28">
        <v>3</v>
      </c>
      <c r="D962" s="28">
        <v>1</v>
      </c>
      <c r="E962" s="28">
        <v>3</v>
      </c>
      <c r="F962" s="28">
        <v>1</v>
      </c>
      <c r="G962" s="59">
        <v>90</v>
      </c>
      <c r="H962" s="28">
        <f t="shared" si="28"/>
        <v>3</v>
      </c>
      <c r="I962" s="64">
        <v>50500</v>
      </c>
      <c r="J962" s="60">
        <f t="shared" si="29"/>
        <v>4</v>
      </c>
    </row>
    <row r="963" spans="1:10">
      <c r="A963" s="27" t="s">
        <v>992</v>
      </c>
      <c r="B963" s="28">
        <v>1</v>
      </c>
      <c r="C963" s="28">
        <v>6</v>
      </c>
      <c r="D963" s="28">
        <v>1</v>
      </c>
      <c r="E963" s="28">
        <v>3</v>
      </c>
      <c r="F963" s="28">
        <v>2</v>
      </c>
      <c r="G963" s="59">
        <v>90</v>
      </c>
      <c r="H963" s="28">
        <f t="shared" ref="H963:H1001" si="30">IF(G963&lt;=30,1,IF(G963&lt;=60,2,IF(G963&lt;=90,3,IF(G963&lt;=120,4,IF(G963&lt;=150,5,IF(G963&lt;=180,6,IF(G963&lt;=210,7,8)))))))</f>
        <v>3</v>
      </c>
      <c r="I963" s="64">
        <v>38000</v>
      </c>
      <c r="J963" s="60">
        <f t="shared" ref="J963:J1001" si="31">IF(I963&lt;=30000,1,IF(I963&lt;=40000,2,IF(I963&lt;=50000,3,IF(I963&lt;=60000,4,5))))</f>
        <v>2</v>
      </c>
    </row>
    <row r="964" spans="1:10">
      <c r="A964" s="27" t="s">
        <v>993</v>
      </c>
      <c r="B964" s="28">
        <v>1</v>
      </c>
      <c r="C964" s="28">
        <v>6</v>
      </c>
      <c r="D964" s="28">
        <v>3</v>
      </c>
      <c r="E964" s="28">
        <v>2</v>
      </c>
      <c r="F964" s="28">
        <v>3</v>
      </c>
      <c r="G964" s="59">
        <v>60</v>
      </c>
      <c r="H964" s="28">
        <f t="shared" si="30"/>
        <v>2</v>
      </c>
      <c r="I964" s="64">
        <v>26000</v>
      </c>
      <c r="J964" s="60">
        <f t="shared" si="31"/>
        <v>1</v>
      </c>
    </row>
    <row r="965" spans="1:10">
      <c r="A965" s="27" t="s">
        <v>994</v>
      </c>
      <c r="B965" s="28">
        <v>2</v>
      </c>
      <c r="C965" s="28">
        <v>3</v>
      </c>
      <c r="D965" s="28">
        <v>1</v>
      </c>
      <c r="E965" s="28">
        <v>1</v>
      </c>
      <c r="F965" s="28">
        <v>3</v>
      </c>
      <c r="G965" s="59">
        <v>120</v>
      </c>
      <c r="H965" s="28">
        <f t="shared" si="30"/>
        <v>4</v>
      </c>
      <c r="I965" s="64">
        <v>54000</v>
      </c>
      <c r="J965" s="60">
        <f t="shared" si="31"/>
        <v>4</v>
      </c>
    </row>
    <row r="966" spans="1:10">
      <c r="A966" s="27" t="s">
        <v>995</v>
      </c>
      <c r="B966" s="28">
        <v>2</v>
      </c>
      <c r="C966" s="28">
        <v>1</v>
      </c>
      <c r="D966" s="28">
        <v>2</v>
      </c>
      <c r="E966" s="28">
        <v>2</v>
      </c>
      <c r="F966" s="28">
        <v>3</v>
      </c>
      <c r="G966" s="59">
        <v>60</v>
      </c>
      <c r="H966" s="28">
        <f t="shared" si="30"/>
        <v>2</v>
      </c>
      <c r="I966" s="64">
        <v>32900</v>
      </c>
      <c r="J966" s="60">
        <f t="shared" si="31"/>
        <v>2</v>
      </c>
    </row>
    <row r="967" spans="1:10">
      <c r="A967" s="27" t="s">
        <v>996</v>
      </c>
      <c r="B967" s="28">
        <v>1</v>
      </c>
      <c r="C967" s="28">
        <v>1</v>
      </c>
      <c r="D967" s="28">
        <v>3</v>
      </c>
      <c r="E967" s="28">
        <v>3</v>
      </c>
      <c r="F967" s="28">
        <v>3</v>
      </c>
      <c r="G967" s="59">
        <v>30</v>
      </c>
      <c r="H967" s="28">
        <f t="shared" si="30"/>
        <v>1</v>
      </c>
      <c r="I967" s="64">
        <v>28000</v>
      </c>
      <c r="J967" s="60">
        <f t="shared" si="31"/>
        <v>1</v>
      </c>
    </row>
    <row r="968" spans="1:10">
      <c r="A968" s="27" t="s">
        <v>997</v>
      </c>
      <c r="B968" s="28">
        <v>1</v>
      </c>
      <c r="C968" s="28">
        <v>1</v>
      </c>
      <c r="D968" s="28">
        <v>3</v>
      </c>
      <c r="E968" s="28">
        <v>3</v>
      </c>
      <c r="F968" s="28">
        <v>2</v>
      </c>
      <c r="G968" s="59">
        <v>120</v>
      </c>
      <c r="H968" s="28">
        <f t="shared" si="30"/>
        <v>4</v>
      </c>
      <c r="I968" s="64">
        <v>26000</v>
      </c>
      <c r="J968" s="60">
        <f t="shared" si="31"/>
        <v>1</v>
      </c>
    </row>
    <row r="969" spans="1:10">
      <c r="A969" s="27" t="s">
        <v>998</v>
      </c>
      <c r="B969" s="28">
        <v>2</v>
      </c>
      <c r="C969" s="28">
        <v>3</v>
      </c>
      <c r="D969" s="28">
        <v>4</v>
      </c>
      <c r="E969" s="28">
        <v>2</v>
      </c>
      <c r="F969" s="28">
        <v>3</v>
      </c>
      <c r="G969" s="59">
        <v>0</v>
      </c>
      <c r="H969" s="28">
        <f t="shared" si="30"/>
        <v>1</v>
      </c>
      <c r="I969" s="64">
        <v>26000</v>
      </c>
      <c r="J969" s="60">
        <f t="shared" si="31"/>
        <v>1</v>
      </c>
    </row>
    <row r="970" spans="1:10">
      <c r="A970" s="27" t="s">
        <v>999</v>
      </c>
      <c r="B970" s="28">
        <v>1</v>
      </c>
      <c r="C970" s="28">
        <v>6</v>
      </c>
      <c r="D970" s="28">
        <v>1</v>
      </c>
      <c r="E970" s="28">
        <v>2</v>
      </c>
      <c r="F970" s="28">
        <v>1</v>
      </c>
      <c r="G970" s="59">
        <v>0</v>
      </c>
      <c r="H970" s="28">
        <f t="shared" si="30"/>
        <v>1</v>
      </c>
      <c r="I970" s="64">
        <v>40000</v>
      </c>
      <c r="J970" s="60">
        <f t="shared" si="31"/>
        <v>2</v>
      </c>
    </row>
    <row r="971" spans="1:10">
      <c r="A971" s="27" t="s">
        <v>1000</v>
      </c>
      <c r="B971" s="28">
        <v>1</v>
      </c>
      <c r="C971" s="28">
        <v>3</v>
      </c>
      <c r="D971" s="28">
        <v>1</v>
      </c>
      <c r="E971" s="28">
        <v>1</v>
      </c>
      <c r="F971" s="28">
        <v>2</v>
      </c>
      <c r="G971" s="59">
        <v>120</v>
      </c>
      <c r="H971" s="28">
        <f t="shared" si="30"/>
        <v>4</v>
      </c>
      <c r="I971" s="64">
        <v>48000</v>
      </c>
      <c r="J971" s="60">
        <f t="shared" si="31"/>
        <v>3</v>
      </c>
    </row>
    <row r="972" spans="1:10">
      <c r="A972" s="27" t="s">
        <v>1001</v>
      </c>
      <c r="B972" s="28">
        <v>1</v>
      </c>
      <c r="C972" s="28">
        <v>1</v>
      </c>
      <c r="D972" s="28">
        <v>1</v>
      </c>
      <c r="E972" s="28">
        <v>3</v>
      </c>
      <c r="F972" s="28">
        <v>1</v>
      </c>
      <c r="G972" s="59">
        <v>90</v>
      </c>
      <c r="H972" s="28">
        <f t="shared" si="30"/>
        <v>3</v>
      </c>
      <c r="I972" s="64">
        <v>54000</v>
      </c>
      <c r="J972" s="60">
        <f t="shared" si="31"/>
        <v>4</v>
      </c>
    </row>
    <row r="973" spans="1:10">
      <c r="A973" s="27" t="s">
        <v>1002</v>
      </c>
      <c r="B973" s="28">
        <v>2</v>
      </c>
      <c r="C973" s="28">
        <v>2</v>
      </c>
      <c r="D973" s="28">
        <v>1</v>
      </c>
      <c r="E973" s="28">
        <v>3</v>
      </c>
      <c r="F973" s="28">
        <v>3</v>
      </c>
      <c r="G973" s="59">
        <v>105</v>
      </c>
      <c r="H973" s="28">
        <f t="shared" si="30"/>
        <v>4</v>
      </c>
      <c r="I973" s="64">
        <v>26000</v>
      </c>
      <c r="J973" s="60">
        <f t="shared" si="31"/>
        <v>1</v>
      </c>
    </row>
    <row r="974" spans="1:10">
      <c r="A974" s="27" t="s">
        <v>1003</v>
      </c>
      <c r="B974" s="28">
        <v>2</v>
      </c>
      <c r="C974" s="28">
        <v>6</v>
      </c>
      <c r="D974" s="28">
        <v>1</v>
      </c>
      <c r="E974" s="28">
        <v>2</v>
      </c>
      <c r="F974" s="28">
        <v>2</v>
      </c>
      <c r="G974" s="59">
        <v>90</v>
      </c>
      <c r="H974" s="28">
        <f t="shared" si="30"/>
        <v>3</v>
      </c>
      <c r="I974" s="64">
        <v>26000</v>
      </c>
      <c r="J974" s="60">
        <f t="shared" si="31"/>
        <v>1</v>
      </c>
    </row>
    <row r="975" spans="1:10">
      <c r="A975" s="27" t="s">
        <v>1004</v>
      </c>
      <c r="B975" s="28">
        <v>1</v>
      </c>
      <c r="C975" s="28">
        <v>2</v>
      </c>
      <c r="D975" s="28">
        <v>4</v>
      </c>
      <c r="E975" s="28">
        <v>1</v>
      </c>
      <c r="F975" s="28">
        <v>3</v>
      </c>
      <c r="G975" s="59">
        <v>60</v>
      </c>
      <c r="H975" s="28">
        <f t="shared" si="30"/>
        <v>2</v>
      </c>
      <c r="I975" s="64">
        <v>40000</v>
      </c>
      <c r="J975" s="60">
        <f t="shared" si="31"/>
        <v>2</v>
      </c>
    </row>
    <row r="976" spans="1:10">
      <c r="A976" s="27" t="s">
        <v>1005</v>
      </c>
      <c r="B976" s="28">
        <v>1</v>
      </c>
      <c r="C976" s="28">
        <v>6</v>
      </c>
      <c r="D976" s="28">
        <v>2</v>
      </c>
      <c r="E976" s="28">
        <v>1</v>
      </c>
      <c r="F976" s="28">
        <v>1</v>
      </c>
      <c r="G976" s="59">
        <v>120</v>
      </c>
      <c r="H976" s="28">
        <f t="shared" si="30"/>
        <v>4</v>
      </c>
      <c r="I976" s="64">
        <v>26000</v>
      </c>
      <c r="J976" s="60">
        <f t="shared" si="31"/>
        <v>1</v>
      </c>
    </row>
    <row r="977" spans="1:10">
      <c r="A977" s="27" t="s">
        <v>1006</v>
      </c>
      <c r="B977" s="28">
        <v>2</v>
      </c>
      <c r="C977" s="28">
        <v>3</v>
      </c>
      <c r="D977" s="28">
        <v>1</v>
      </c>
      <c r="E977" s="28">
        <v>1</v>
      </c>
      <c r="F977" s="28">
        <v>2</v>
      </c>
      <c r="G977" s="59">
        <v>90</v>
      </c>
      <c r="H977" s="28">
        <f t="shared" si="30"/>
        <v>3</v>
      </c>
      <c r="I977" s="64">
        <v>42000</v>
      </c>
      <c r="J977" s="60">
        <f t="shared" si="31"/>
        <v>3</v>
      </c>
    </row>
    <row r="978" spans="1:10">
      <c r="A978" s="27" t="s">
        <v>1007</v>
      </c>
      <c r="B978" s="28">
        <v>2</v>
      </c>
      <c r="C978" s="28">
        <v>2</v>
      </c>
      <c r="D978" s="28">
        <v>1</v>
      </c>
      <c r="E978" s="28">
        <v>1</v>
      </c>
      <c r="F978" s="28">
        <v>3</v>
      </c>
      <c r="G978" s="59">
        <v>0</v>
      </c>
      <c r="H978" s="28">
        <f t="shared" si="30"/>
        <v>1</v>
      </c>
      <c r="I978" s="64">
        <v>54000</v>
      </c>
      <c r="J978" s="60">
        <f t="shared" si="31"/>
        <v>4</v>
      </c>
    </row>
    <row r="979" spans="1:10">
      <c r="A979" s="27" t="s">
        <v>1008</v>
      </c>
      <c r="B979" s="28">
        <v>2</v>
      </c>
      <c r="C979" s="28">
        <v>2</v>
      </c>
      <c r="D979" s="28">
        <v>1</v>
      </c>
      <c r="E979" s="28">
        <v>1</v>
      </c>
      <c r="F979" s="28">
        <v>1</v>
      </c>
      <c r="G979" s="59">
        <v>90</v>
      </c>
      <c r="H979" s="28">
        <f t="shared" si="30"/>
        <v>3</v>
      </c>
      <c r="I979" s="64">
        <v>36000</v>
      </c>
      <c r="J979" s="60">
        <f t="shared" si="31"/>
        <v>2</v>
      </c>
    </row>
    <row r="980" spans="1:10">
      <c r="A980" s="27" t="s">
        <v>1009</v>
      </c>
      <c r="B980" s="28">
        <v>2</v>
      </c>
      <c r="C980" s="28">
        <v>4</v>
      </c>
      <c r="D980" s="28">
        <v>1</v>
      </c>
      <c r="E980" s="28">
        <v>3</v>
      </c>
      <c r="F980" s="28">
        <v>1</v>
      </c>
      <c r="G980" s="59">
        <v>60</v>
      </c>
      <c r="H980" s="28">
        <f t="shared" si="30"/>
        <v>2</v>
      </c>
      <c r="I980" s="64">
        <v>28500</v>
      </c>
      <c r="J980" s="60">
        <f t="shared" si="31"/>
        <v>1</v>
      </c>
    </row>
    <row r="981" spans="1:10">
      <c r="A981" s="27" t="s">
        <v>1010</v>
      </c>
      <c r="B981" s="28">
        <v>1</v>
      </c>
      <c r="C981" s="28">
        <v>3</v>
      </c>
      <c r="D981" s="28">
        <v>3</v>
      </c>
      <c r="E981" s="28">
        <v>1</v>
      </c>
      <c r="F981" s="28">
        <v>2</v>
      </c>
      <c r="G981" s="59">
        <v>0</v>
      </c>
      <c r="H981" s="28">
        <f t="shared" si="30"/>
        <v>1</v>
      </c>
      <c r="I981" s="64">
        <v>35600</v>
      </c>
      <c r="J981" s="60">
        <f t="shared" si="31"/>
        <v>2</v>
      </c>
    </row>
    <row r="982" spans="1:10">
      <c r="A982" s="27" t="s">
        <v>1011</v>
      </c>
      <c r="B982" s="28">
        <v>2</v>
      </c>
      <c r="C982" s="28">
        <v>3</v>
      </c>
      <c r="D982" s="28">
        <v>2</v>
      </c>
      <c r="E982" s="28">
        <v>3</v>
      </c>
      <c r="F982" s="28">
        <v>1</v>
      </c>
      <c r="G982" s="59">
        <v>10</v>
      </c>
      <c r="H982" s="28">
        <f t="shared" si="30"/>
        <v>1</v>
      </c>
      <c r="I982" s="64">
        <v>54000</v>
      </c>
      <c r="J982" s="60">
        <f t="shared" si="31"/>
        <v>4</v>
      </c>
    </row>
    <row r="983" spans="1:10">
      <c r="A983" s="27" t="s">
        <v>1012</v>
      </c>
      <c r="B983" s="28">
        <v>1</v>
      </c>
      <c r="C983" s="28">
        <v>2</v>
      </c>
      <c r="D983" s="28">
        <v>1</v>
      </c>
      <c r="E983" s="28">
        <v>2</v>
      </c>
      <c r="F983" s="28">
        <v>1</v>
      </c>
      <c r="G983" s="59">
        <v>30</v>
      </c>
      <c r="H983" s="28">
        <f t="shared" si="30"/>
        <v>1</v>
      </c>
      <c r="I983" s="64">
        <v>36000</v>
      </c>
      <c r="J983" s="60">
        <f t="shared" si="31"/>
        <v>2</v>
      </c>
    </row>
    <row r="984" spans="1:10">
      <c r="A984" s="27" t="s">
        <v>1013</v>
      </c>
      <c r="B984" s="28">
        <v>2</v>
      </c>
      <c r="C984" s="28">
        <v>4</v>
      </c>
      <c r="D984" s="28">
        <v>1</v>
      </c>
      <c r="E984" s="28">
        <v>1</v>
      </c>
      <c r="F984" s="28">
        <v>3</v>
      </c>
      <c r="G984" s="59">
        <v>0</v>
      </c>
      <c r="H984" s="28">
        <f t="shared" si="30"/>
        <v>1</v>
      </c>
      <c r="I984" s="64">
        <v>67000</v>
      </c>
      <c r="J984" s="60">
        <f t="shared" si="31"/>
        <v>5</v>
      </c>
    </row>
    <row r="985" spans="1:10">
      <c r="A985" s="27" t="s">
        <v>1014</v>
      </c>
      <c r="B985" s="28">
        <v>1</v>
      </c>
      <c r="C985" s="28">
        <v>3</v>
      </c>
      <c r="D985" s="28">
        <v>1</v>
      </c>
      <c r="E985" s="28">
        <v>1</v>
      </c>
      <c r="F985" s="28">
        <v>1</v>
      </c>
      <c r="G985" s="59">
        <v>240</v>
      </c>
      <c r="H985" s="28">
        <f t="shared" si="30"/>
        <v>8</v>
      </c>
      <c r="I985" s="64">
        <v>61500</v>
      </c>
      <c r="J985" s="60">
        <f t="shared" si="31"/>
        <v>5</v>
      </c>
    </row>
    <row r="986" spans="1:10">
      <c r="A986" s="27" t="s">
        <v>1015</v>
      </c>
      <c r="B986" s="28">
        <v>1</v>
      </c>
      <c r="C986" s="28">
        <v>4</v>
      </c>
      <c r="D986" s="28">
        <v>1</v>
      </c>
      <c r="E986" s="28">
        <v>2</v>
      </c>
      <c r="F986" s="28">
        <v>2</v>
      </c>
      <c r="G986" s="59">
        <v>120</v>
      </c>
      <c r="H986" s="28">
        <f t="shared" si="30"/>
        <v>4</v>
      </c>
      <c r="I986" s="64">
        <v>28500</v>
      </c>
      <c r="J986" s="60">
        <f t="shared" si="31"/>
        <v>1</v>
      </c>
    </row>
    <row r="987" spans="1:10">
      <c r="A987" s="27" t="s">
        <v>1016</v>
      </c>
      <c r="B987" s="28">
        <v>2</v>
      </c>
      <c r="C987" s="28">
        <v>6</v>
      </c>
      <c r="D987" s="28">
        <v>3</v>
      </c>
      <c r="E987" s="28">
        <v>1</v>
      </c>
      <c r="F987" s="28">
        <v>3</v>
      </c>
      <c r="G987" s="59">
        <v>30</v>
      </c>
      <c r="H987" s="28">
        <f t="shared" si="30"/>
        <v>1</v>
      </c>
      <c r="I987" s="64">
        <v>38000</v>
      </c>
      <c r="J987" s="60">
        <f t="shared" si="31"/>
        <v>2</v>
      </c>
    </row>
    <row r="988" spans="1:10">
      <c r="A988" s="27" t="s">
        <v>1017</v>
      </c>
      <c r="B988" s="28">
        <v>2</v>
      </c>
      <c r="C988" s="28">
        <v>2</v>
      </c>
      <c r="D988" s="28">
        <v>1</v>
      </c>
      <c r="E988" s="28">
        <v>3</v>
      </c>
      <c r="F988" s="28">
        <v>2</v>
      </c>
      <c r="G988" s="59">
        <v>100</v>
      </c>
      <c r="H988" s="28">
        <f t="shared" si="30"/>
        <v>4</v>
      </c>
      <c r="I988" s="64">
        <v>60500</v>
      </c>
      <c r="J988" s="60">
        <f t="shared" si="31"/>
        <v>5</v>
      </c>
    </row>
    <row r="989" spans="1:10">
      <c r="A989" s="27" t="s">
        <v>1018</v>
      </c>
      <c r="B989" s="28">
        <v>1</v>
      </c>
      <c r="C989" s="28">
        <v>1</v>
      </c>
      <c r="D989" s="28">
        <v>2</v>
      </c>
      <c r="E989" s="28">
        <v>3</v>
      </c>
      <c r="F989" s="28">
        <v>3</v>
      </c>
      <c r="G989" s="59">
        <v>240</v>
      </c>
      <c r="H989" s="28">
        <f t="shared" si="30"/>
        <v>8</v>
      </c>
      <c r="I989" s="64">
        <v>37600</v>
      </c>
      <c r="J989" s="60">
        <f t="shared" si="31"/>
        <v>2</v>
      </c>
    </row>
    <row r="990" spans="1:10">
      <c r="A990" s="27" t="s">
        <v>1019</v>
      </c>
      <c r="B990" s="28">
        <v>1</v>
      </c>
      <c r="C990" s="28">
        <v>2</v>
      </c>
      <c r="D990" s="28">
        <v>1</v>
      </c>
      <c r="E990" s="28">
        <v>3</v>
      </c>
      <c r="F990" s="28">
        <v>3</v>
      </c>
      <c r="G990" s="59">
        <v>120</v>
      </c>
      <c r="H990" s="28">
        <f t="shared" si="30"/>
        <v>4</v>
      </c>
      <c r="I990" s="64">
        <v>35600</v>
      </c>
      <c r="J990" s="60">
        <f t="shared" si="31"/>
        <v>2</v>
      </c>
    </row>
    <row r="991" spans="1:10">
      <c r="A991" s="27" t="s">
        <v>1020</v>
      </c>
      <c r="B991" s="28">
        <v>1</v>
      </c>
      <c r="C991" s="28">
        <v>3</v>
      </c>
      <c r="D991" s="28">
        <v>2</v>
      </c>
      <c r="E991" s="28">
        <v>3</v>
      </c>
      <c r="F991" s="28">
        <v>3</v>
      </c>
      <c r="G991" s="59">
        <v>60</v>
      </c>
      <c r="H991" s="28">
        <f t="shared" si="30"/>
        <v>2</v>
      </c>
      <c r="I991" s="64">
        <v>38000</v>
      </c>
      <c r="J991" s="60">
        <f t="shared" si="31"/>
        <v>2</v>
      </c>
    </row>
    <row r="992" spans="1:10">
      <c r="A992" s="27" t="s">
        <v>1021</v>
      </c>
      <c r="B992" s="28">
        <v>1</v>
      </c>
      <c r="C992" s="28">
        <v>1</v>
      </c>
      <c r="D992" s="28">
        <v>3</v>
      </c>
      <c r="E992" s="28">
        <v>1</v>
      </c>
      <c r="F992" s="28">
        <v>1</v>
      </c>
      <c r="G992" s="59">
        <v>126</v>
      </c>
      <c r="H992" s="28">
        <f t="shared" si="30"/>
        <v>5</v>
      </c>
      <c r="I992" s="64">
        <v>50500</v>
      </c>
      <c r="J992" s="60">
        <f t="shared" si="31"/>
        <v>4</v>
      </c>
    </row>
    <row r="993" spans="1:10">
      <c r="A993" s="27" t="s">
        <v>1022</v>
      </c>
      <c r="B993" s="28">
        <v>2</v>
      </c>
      <c r="C993" s="28">
        <v>2</v>
      </c>
      <c r="D993" s="28">
        <v>1</v>
      </c>
      <c r="E993" s="28">
        <v>1</v>
      </c>
      <c r="F993" s="28">
        <v>2</v>
      </c>
      <c r="G993" s="59">
        <v>120</v>
      </c>
      <c r="H993" s="28">
        <f t="shared" si="30"/>
        <v>4</v>
      </c>
      <c r="I993" s="64">
        <v>38000</v>
      </c>
      <c r="J993" s="60">
        <f t="shared" si="31"/>
        <v>2</v>
      </c>
    </row>
    <row r="994" spans="1:10">
      <c r="A994" s="27" t="s">
        <v>1023</v>
      </c>
      <c r="B994" s="28">
        <v>1</v>
      </c>
      <c r="C994" s="28">
        <v>2</v>
      </c>
      <c r="D994" s="28">
        <v>1</v>
      </c>
      <c r="E994" s="28">
        <v>3</v>
      </c>
      <c r="F994" s="28">
        <v>2</v>
      </c>
      <c r="G994" s="59">
        <v>0</v>
      </c>
      <c r="H994" s="28">
        <f t="shared" si="30"/>
        <v>1</v>
      </c>
      <c r="I994" s="64">
        <v>26400</v>
      </c>
      <c r="J994" s="60">
        <f t="shared" si="31"/>
        <v>1</v>
      </c>
    </row>
    <row r="995" spans="1:10">
      <c r="A995" s="27" t="s">
        <v>1024</v>
      </c>
      <c r="B995" s="28">
        <v>1</v>
      </c>
      <c r="C995" s="28">
        <v>6</v>
      </c>
      <c r="D995" s="28">
        <v>1</v>
      </c>
      <c r="E995" s="28">
        <v>2</v>
      </c>
      <c r="F995" s="28">
        <v>3</v>
      </c>
      <c r="G995" s="59">
        <v>60</v>
      </c>
      <c r="H995" s="28">
        <f t="shared" si="30"/>
        <v>2</v>
      </c>
      <c r="I995" s="64">
        <v>28000</v>
      </c>
      <c r="J995" s="60">
        <f t="shared" si="31"/>
        <v>1</v>
      </c>
    </row>
    <row r="996" spans="1:10">
      <c r="A996" s="27" t="s">
        <v>1025</v>
      </c>
      <c r="B996" s="28">
        <v>1</v>
      </c>
      <c r="C996" s="28">
        <v>2</v>
      </c>
      <c r="D996" s="28">
        <v>1</v>
      </c>
      <c r="E996" s="28">
        <v>3</v>
      </c>
      <c r="F996" s="28">
        <v>1</v>
      </c>
      <c r="G996" s="59">
        <v>120</v>
      </c>
      <c r="H996" s="28">
        <f t="shared" si="30"/>
        <v>4</v>
      </c>
      <c r="I996" s="64">
        <v>36400</v>
      </c>
      <c r="J996" s="60">
        <f t="shared" si="31"/>
        <v>2</v>
      </c>
    </row>
    <row r="997" spans="1:10">
      <c r="A997" s="27" t="s">
        <v>1026</v>
      </c>
      <c r="B997" s="28">
        <v>2</v>
      </c>
      <c r="C997" s="28">
        <v>6</v>
      </c>
      <c r="D997" s="28">
        <v>4</v>
      </c>
      <c r="E997" s="28">
        <v>1</v>
      </c>
      <c r="F997" s="28">
        <v>3</v>
      </c>
      <c r="G997" s="59">
        <v>60</v>
      </c>
      <c r="H997" s="28">
        <f t="shared" si="30"/>
        <v>2</v>
      </c>
      <c r="I997" s="64">
        <v>38000</v>
      </c>
      <c r="J997" s="60">
        <f t="shared" si="31"/>
        <v>2</v>
      </c>
    </row>
    <row r="998" spans="1:10">
      <c r="A998" s="27" t="s">
        <v>1027</v>
      </c>
      <c r="B998" s="28">
        <v>2</v>
      </c>
      <c r="C998" s="28">
        <v>3</v>
      </c>
      <c r="D998" s="28">
        <v>3</v>
      </c>
      <c r="E998" s="28">
        <v>3</v>
      </c>
      <c r="F998" s="28">
        <v>2</v>
      </c>
      <c r="G998" s="59">
        <v>240</v>
      </c>
      <c r="H998" s="28">
        <f t="shared" si="30"/>
        <v>8</v>
      </c>
      <c r="I998" s="64">
        <v>54000</v>
      </c>
      <c r="J998" s="60">
        <f t="shared" si="31"/>
        <v>4</v>
      </c>
    </row>
    <row r="999" spans="1:10">
      <c r="A999" s="27" t="s">
        <v>1028</v>
      </c>
      <c r="B999" s="28">
        <v>1</v>
      </c>
      <c r="C999" s="28">
        <v>5</v>
      </c>
      <c r="D999" s="28">
        <v>4</v>
      </c>
      <c r="E999" s="28">
        <v>1</v>
      </c>
      <c r="F999" s="28">
        <v>1</v>
      </c>
      <c r="G999" s="59">
        <v>30</v>
      </c>
      <c r="H999" s="28">
        <f t="shared" si="30"/>
        <v>1</v>
      </c>
      <c r="I999" s="64">
        <v>26000</v>
      </c>
      <c r="J999" s="60">
        <f t="shared" si="31"/>
        <v>1</v>
      </c>
    </row>
    <row r="1000" spans="1:10">
      <c r="A1000" s="27" t="s">
        <v>1029</v>
      </c>
      <c r="B1000" s="28">
        <v>1</v>
      </c>
      <c r="C1000" s="28">
        <v>3</v>
      </c>
      <c r="D1000" s="28">
        <v>1</v>
      </c>
      <c r="E1000" s="28">
        <v>3</v>
      </c>
      <c r="F1000" s="28">
        <v>2</v>
      </c>
      <c r="G1000" s="59">
        <v>30</v>
      </c>
      <c r="H1000" s="28">
        <f t="shared" si="30"/>
        <v>1</v>
      </c>
      <c r="I1000" s="64">
        <v>36400</v>
      </c>
      <c r="J1000" s="60">
        <f t="shared" si="31"/>
        <v>2</v>
      </c>
    </row>
    <row r="1001" spans="1:10">
      <c r="A1001" s="27" t="s">
        <v>1030</v>
      </c>
      <c r="B1001" s="28">
        <v>1</v>
      </c>
      <c r="C1001" s="28">
        <v>1</v>
      </c>
      <c r="D1001" s="28">
        <v>2</v>
      </c>
      <c r="E1001" s="28">
        <v>3</v>
      </c>
      <c r="F1001" s="28">
        <v>2</v>
      </c>
      <c r="G1001" s="59">
        <v>90</v>
      </c>
      <c r="H1001" s="28">
        <f t="shared" si="30"/>
        <v>3</v>
      </c>
      <c r="I1001" s="64">
        <v>36400</v>
      </c>
      <c r="J1001" s="60">
        <f t="shared" si="31"/>
        <v>2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001"/>
  <sheetViews>
    <sheetView topLeftCell="I28" workbookViewId="0">
      <selection activeCell="N51" sqref="N51"/>
    </sheetView>
  </sheetViews>
  <sheetFormatPr defaultRowHeight="16.2"/>
  <cols>
    <col min="1" max="1" width="6" style="51" bestFit="1" customWidth="1"/>
    <col min="2" max="2" width="6" style="52" bestFit="1" customWidth="1"/>
    <col min="3" max="4" width="6.6640625" style="52" customWidth="1"/>
    <col min="5" max="6" width="6" style="53" bestFit="1" customWidth="1"/>
    <col min="7" max="7" width="10" style="54" customWidth="1"/>
    <col min="8" max="8" width="6.6640625" style="52" customWidth="1"/>
    <col min="9" max="10" width="6.44140625" style="53" bestFit="1" customWidth="1"/>
    <col min="11" max="11" width="9" style="26"/>
    <col min="12" max="17" width="10.109375" style="45" customWidth="1"/>
    <col min="18" max="256" width="9" style="26"/>
    <col min="257" max="258" width="6" style="26" bestFit="1" customWidth="1"/>
    <col min="259" max="260" width="6.6640625" style="26" customWidth="1"/>
    <col min="261" max="262" width="6" style="26" bestFit="1" customWidth="1"/>
    <col min="263" max="263" width="10" style="26" customWidth="1"/>
    <col min="264" max="264" width="6.6640625" style="26" customWidth="1"/>
    <col min="265" max="266" width="6.44140625" style="26" bestFit="1" customWidth="1"/>
    <col min="267" max="267" width="9" style="26"/>
    <col min="268" max="273" width="10.109375" style="26" customWidth="1"/>
    <col min="274" max="512" width="9" style="26"/>
    <col min="513" max="514" width="6" style="26" bestFit="1" customWidth="1"/>
    <col min="515" max="516" width="6.6640625" style="26" customWidth="1"/>
    <col min="517" max="518" width="6" style="26" bestFit="1" customWidth="1"/>
    <col min="519" max="519" width="10" style="26" customWidth="1"/>
    <col min="520" max="520" width="6.6640625" style="26" customWidth="1"/>
    <col min="521" max="522" width="6.44140625" style="26" bestFit="1" customWidth="1"/>
    <col min="523" max="523" width="9" style="26"/>
    <col min="524" max="529" width="10.109375" style="26" customWidth="1"/>
    <col min="530" max="768" width="9" style="26"/>
    <col min="769" max="770" width="6" style="26" bestFit="1" customWidth="1"/>
    <col min="771" max="772" width="6.6640625" style="26" customWidth="1"/>
    <col min="773" max="774" width="6" style="26" bestFit="1" customWidth="1"/>
    <col min="775" max="775" width="10" style="26" customWidth="1"/>
    <col min="776" max="776" width="6.6640625" style="26" customWidth="1"/>
    <col min="777" max="778" width="6.44140625" style="26" bestFit="1" customWidth="1"/>
    <col min="779" max="779" width="9" style="26"/>
    <col min="780" max="785" width="10.109375" style="26" customWidth="1"/>
    <col min="786" max="1024" width="9" style="26"/>
    <col min="1025" max="1026" width="6" style="26" bestFit="1" customWidth="1"/>
    <col min="1027" max="1028" width="6.6640625" style="26" customWidth="1"/>
    <col min="1029" max="1030" width="6" style="26" bestFit="1" customWidth="1"/>
    <col min="1031" max="1031" width="10" style="26" customWidth="1"/>
    <col min="1032" max="1032" width="6.6640625" style="26" customWidth="1"/>
    <col min="1033" max="1034" width="6.44140625" style="26" bestFit="1" customWidth="1"/>
    <col min="1035" max="1035" width="9" style="26"/>
    <col min="1036" max="1041" width="10.109375" style="26" customWidth="1"/>
    <col min="1042" max="1280" width="9" style="26"/>
    <col min="1281" max="1282" width="6" style="26" bestFit="1" customWidth="1"/>
    <col min="1283" max="1284" width="6.6640625" style="26" customWidth="1"/>
    <col min="1285" max="1286" width="6" style="26" bestFit="1" customWidth="1"/>
    <col min="1287" max="1287" width="10" style="26" customWidth="1"/>
    <col min="1288" max="1288" width="6.6640625" style="26" customWidth="1"/>
    <col min="1289" max="1290" width="6.44140625" style="26" bestFit="1" customWidth="1"/>
    <col min="1291" max="1291" width="9" style="26"/>
    <col min="1292" max="1297" width="10.109375" style="26" customWidth="1"/>
    <col min="1298" max="1536" width="9" style="26"/>
    <col min="1537" max="1538" width="6" style="26" bestFit="1" customWidth="1"/>
    <col min="1539" max="1540" width="6.6640625" style="26" customWidth="1"/>
    <col min="1541" max="1542" width="6" style="26" bestFit="1" customWidth="1"/>
    <col min="1543" max="1543" width="10" style="26" customWidth="1"/>
    <col min="1544" max="1544" width="6.6640625" style="26" customWidth="1"/>
    <col min="1545" max="1546" width="6.44140625" style="26" bestFit="1" customWidth="1"/>
    <col min="1547" max="1547" width="9" style="26"/>
    <col min="1548" max="1553" width="10.109375" style="26" customWidth="1"/>
    <col min="1554" max="1792" width="9" style="26"/>
    <col min="1793" max="1794" width="6" style="26" bestFit="1" customWidth="1"/>
    <col min="1795" max="1796" width="6.6640625" style="26" customWidth="1"/>
    <col min="1797" max="1798" width="6" style="26" bestFit="1" customWidth="1"/>
    <col min="1799" max="1799" width="10" style="26" customWidth="1"/>
    <col min="1800" max="1800" width="6.6640625" style="26" customWidth="1"/>
    <col min="1801" max="1802" width="6.44140625" style="26" bestFit="1" customWidth="1"/>
    <col min="1803" max="1803" width="9" style="26"/>
    <col min="1804" max="1809" width="10.109375" style="26" customWidth="1"/>
    <col min="1810" max="2048" width="9" style="26"/>
    <col min="2049" max="2050" width="6" style="26" bestFit="1" customWidth="1"/>
    <col min="2051" max="2052" width="6.6640625" style="26" customWidth="1"/>
    <col min="2053" max="2054" width="6" style="26" bestFit="1" customWidth="1"/>
    <col min="2055" max="2055" width="10" style="26" customWidth="1"/>
    <col min="2056" max="2056" width="6.6640625" style="26" customWidth="1"/>
    <col min="2057" max="2058" width="6.44140625" style="26" bestFit="1" customWidth="1"/>
    <col min="2059" max="2059" width="9" style="26"/>
    <col min="2060" max="2065" width="10.109375" style="26" customWidth="1"/>
    <col min="2066" max="2304" width="9" style="26"/>
    <col min="2305" max="2306" width="6" style="26" bestFit="1" customWidth="1"/>
    <col min="2307" max="2308" width="6.6640625" style="26" customWidth="1"/>
    <col min="2309" max="2310" width="6" style="26" bestFit="1" customWidth="1"/>
    <col min="2311" max="2311" width="10" style="26" customWidth="1"/>
    <col min="2312" max="2312" width="6.6640625" style="26" customWidth="1"/>
    <col min="2313" max="2314" width="6.44140625" style="26" bestFit="1" customWidth="1"/>
    <col min="2315" max="2315" width="9" style="26"/>
    <col min="2316" max="2321" width="10.109375" style="26" customWidth="1"/>
    <col min="2322" max="2560" width="9" style="26"/>
    <col min="2561" max="2562" width="6" style="26" bestFit="1" customWidth="1"/>
    <col min="2563" max="2564" width="6.6640625" style="26" customWidth="1"/>
    <col min="2565" max="2566" width="6" style="26" bestFit="1" customWidth="1"/>
    <col min="2567" max="2567" width="10" style="26" customWidth="1"/>
    <col min="2568" max="2568" width="6.6640625" style="26" customWidth="1"/>
    <col min="2569" max="2570" width="6.44140625" style="26" bestFit="1" customWidth="1"/>
    <col min="2571" max="2571" width="9" style="26"/>
    <col min="2572" max="2577" width="10.109375" style="26" customWidth="1"/>
    <col min="2578" max="2816" width="9" style="26"/>
    <col min="2817" max="2818" width="6" style="26" bestFit="1" customWidth="1"/>
    <col min="2819" max="2820" width="6.6640625" style="26" customWidth="1"/>
    <col min="2821" max="2822" width="6" style="26" bestFit="1" customWidth="1"/>
    <col min="2823" max="2823" width="10" style="26" customWidth="1"/>
    <col min="2824" max="2824" width="6.6640625" style="26" customWidth="1"/>
    <col min="2825" max="2826" width="6.44140625" style="26" bestFit="1" customWidth="1"/>
    <col min="2827" max="2827" width="9" style="26"/>
    <col min="2828" max="2833" width="10.109375" style="26" customWidth="1"/>
    <col min="2834" max="3072" width="9" style="26"/>
    <col min="3073" max="3074" width="6" style="26" bestFit="1" customWidth="1"/>
    <col min="3075" max="3076" width="6.6640625" style="26" customWidth="1"/>
    <col min="3077" max="3078" width="6" style="26" bestFit="1" customWidth="1"/>
    <col min="3079" max="3079" width="10" style="26" customWidth="1"/>
    <col min="3080" max="3080" width="6.6640625" style="26" customWidth="1"/>
    <col min="3081" max="3082" width="6.44140625" style="26" bestFit="1" customWidth="1"/>
    <col min="3083" max="3083" width="9" style="26"/>
    <col min="3084" max="3089" width="10.109375" style="26" customWidth="1"/>
    <col min="3090" max="3328" width="9" style="26"/>
    <col min="3329" max="3330" width="6" style="26" bestFit="1" customWidth="1"/>
    <col min="3331" max="3332" width="6.6640625" style="26" customWidth="1"/>
    <col min="3333" max="3334" width="6" style="26" bestFit="1" customWidth="1"/>
    <col min="3335" max="3335" width="10" style="26" customWidth="1"/>
    <col min="3336" max="3336" width="6.6640625" style="26" customWidth="1"/>
    <col min="3337" max="3338" width="6.44140625" style="26" bestFit="1" customWidth="1"/>
    <col min="3339" max="3339" width="9" style="26"/>
    <col min="3340" max="3345" width="10.109375" style="26" customWidth="1"/>
    <col min="3346" max="3584" width="9" style="26"/>
    <col min="3585" max="3586" width="6" style="26" bestFit="1" customWidth="1"/>
    <col min="3587" max="3588" width="6.6640625" style="26" customWidth="1"/>
    <col min="3589" max="3590" width="6" style="26" bestFit="1" customWidth="1"/>
    <col min="3591" max="3591" width="10" style="26" customWidth="1"/>
    <col min="3592" max="3592" width="6.6640625" style="26" customWidth="1"/>
    <col min="3593" max="3594" width="6.44140625" style="26" bestFit="1" customWidth="1"/>
    <col min="3595" max="3595" width="9" style="26"/>
    <col min="3596" max="3601" width="10.109375" style="26" customWidth="1"/>
    <col min="3602" max="3840" width="9" style="26"/>
    <col min="3841" max="3842" width="6" style="26" bestFit="1" customWidth="1"/>
    <col min="3843" max="3844" width="6.6640625" style="26" customWidth="1"/>
    <col min="3845" max="3846" width="6" style="26" bestFit="1" customWidth="1"/>
    <col min="3847" max="3847" width="10" style="26" customWidth="1"/>
    <col min="3848" max="3848" width="6.6640625" style="26" customWidth="1"/>
    <col min="3849" max="3850" width="6.44140625" style="26" bestFit="1" customWidth="1"/>
    <col min="3851" max="3851" width="9" style="26"/>
    <col min="3852" max="3857" width="10.109375" style="26" customWidth="1"/>
    <col min="3858" max="4096" width="9" style="26"/>
    <col min="4097" max="4098" width="6" style="26" bestFit="1" customWidth="1"/>
    <col min="4099" max="4100" width="6.6640625" style="26" customWidth="1"/>
    <col min="4101" max="4102" width="6" style="26" bestFit="1" customWidth="1"/>
    <col min="4103" max="4103" width="10" style="26" customWidth="1"/>
    <col min="4104" max="4104" width="6.6640625" style="26" customWidth="1"/>
    <col min="4105" max="4106" width="6.44140625" style="26" bestFit="1" customWidth="1"/>
    <col min="4107" max="4107" width="9" style="26"/>
    <col min="4108" max="4113" width="10.109375" style="26" customWidth="1"/>
    <col min="4114" max="4352" width="9" style="26"/>
    <col min="4353" max="4354" width="6" style="26" bestFit="1" customWidth="1"/>
    <col min="4355" max="4356" width="6.6640625" style="26" customWidth="1"/>
    <col min="4357" max="4358" width="6" style="26" bestFit="1" customWidth="1"/>
    <col min="4359" max="4359" width="10" style="26" customWidth="1"/>
    <col min="4360" max="4360" width="6.6640625" style="26" customWidth="1"/>
    <col min="4361" max="4362" width="6.44140625" style="26" bestFit="1" customWidth="1"/>
    <col min="4363" max="4363" width="9" style="26"/>
    <col min="4364" max="4369" width="10.109375" style="26" customWidth="1"/>
    <col min="4370" max="4608" width="9" style="26"/>
    <col min="4609" max="4610" width="6" style="26" bestFit="1" customWidth="1"/>
    <col min="4611" max="4612" width="6.6640625" style="26" customWidth="1"/>
    <col min="4613" max="4614" width="6" style="26" bestFit="1" customWidth="1"/>
    <col min="4615" max="4615" width="10" style="26" customWidth="1"/>
    <col min="4616" max="4616" width="6.6640625" style="26" customWidth="1"/>
    <col min="4617" max="4618" width="6.44140625" style="26" bestFit="1" customWidth="1"/>
    <col min="4619" max="4619" width="9" style="26"/>
    <col min="4620" max="4625" width="10.109375" style="26" customWidth="1"/>
    <col min="4626" max="4864" width="9" style="26"/>
    <col min="4865" max="4866" width="6" style="26" bestFit="1" customWidth="1"/>
    <col min="4867" max="4868" width="6.6640625" style="26" customWidth="1"/>
    <col min="4869" max="4870" width="6" style="26" bestFit="1" customWidth="1"/>
    <col min="4871" max="4871" width="10" style="26" customWidth="1"/>
    <col min="4872" max="4872" width="6.6640625" style="26" customWidth="1"/>
    <col min="4873" max="4874" width="6.44140625" style="26" bestFit="1" customWidth="1"/>
    <col min="4875" max="4875" width="9" style="26"/>
    <col min="4876" max="4881" width="10.109375" style="26" customWidth="1"/>
    <col min="4882" max="5120" width="9" style="26"/>
    <col min="5121" max="5122" width="6" style="26" bestFit="1" customWidth="1"/>
    <col min="5123" max="5124" width="6.6640625" style="26" customWidth="1"/>
    <col min="5125" max="5126" width="6" style="26" bestFit="1" customWidth="1"/>
    <col min="5127" max="5127" width="10" style="26" customWidth="1"/>
    <col min="5128" max="5128" width="6.6640625" style="26" customWidth="1"/>
    <col min="5129" max="5130" width="6.44140625" style="26" bestFit="1" customWidth="1"/>
    <col min="5131" max="5131" width="9" style="26"/>
    <col min="5132" max="5137" width="10.109375" style="26" customWidth="1"/>
    <col min="5138" max="5376" width="9" style="26"/>
    <col min="5377" max="5378" width="6" style="26" bestFit="1" customWidth="1"/>
    <col min="5379" max="5380" width="6.6640625" style="26" customWidth="1"/>
    <col min="5381" max="5382" width="6" style="26" bestFit="1" customWidth="1"/>
    <col min="5383" max="5383" width="10" style="26" customWidth="1"/>
    <col min="5384" max="5384" width="6.6640625" style="26" customWidth="1"/>
    <col min="5385" max="5386" width="6.44140625" style="26" bestFit="1" customWidth="1"/>
    <col min="5387" max="5387" width="9" style="26"/>
    <col min="5388" max="5393" width="10.109375" style="26" customWidth="1"/>
    <col min="5394" max="5632" width="9" style="26"/>
    <col min="5633" max="5634" width="6" style="26" bestFit="1" customWidth="1"/>
    <col min="5635" max="5636" width="6.6640625" style="26" customWidth="1"/>
    <col min="5637" max="5638" width="6" style="26" bestFit="1" customWidth="1"/>
    <col min="5639" max="5639" width="10" style="26" customWidth="1"/>
    <col min="5640" max="5640" width="6.6640625" style="26" customWidth="1"/>
    <col min="5641" max="5642" width="6.44140625" style="26" bestFit="1" customWidth="1"/>
    <col min="5643" max="5643" width="9" style="26"/>
    <col min="5644" max="5649" width="10.109375" style="26" customWidth="1"/>
    <col min="5650" max="5888" width="9" style="26"/>
    <col min="5889" max="5890" width="6" style="26" bestFit="1" customWidth="1"/>
    <col min="5891" max="5892" width="6.6640625" style="26" customWidth="1"/>
    <col min="5893" max="5894" width="6" style="26" bestFit="1" customWidth="1"/>
    <col min="5895" max="5895" width="10" style="26" customWidth="1"/>
    <col min="5896" max="5896" width="6.6640625" style="26" customWidth="1"/>
    <col min="5897" max="5898" width="6.44140625" style="26" bestFit="1" customWidth="1"/>
    <col min="5899" max="5899" width="9" style="26"/>
    <col min="5900" max="5905" width="10.109375" style="26" customWidth="1"/>
    <col min="5906" max="6144" width="9" style="26"/>
    <col min="6145" max="6146" width="6" style="26" bestFit="1" customWidth="1"/>
    <col min="6147" max="6148" width="6.6640625" style="26" customWidth="1"/>
    <col min="6149" max="6150" width="6" style="26" bestFit="1" customWidth="1"/>
    <col min="6151" max="6151" width="10" style="26" customWidth="1"/>
    <col min="6152" max="6152" width="6.6640625" style="26" customWidth="1"/>
    <col min="6153" max="6154" width="6.44140625" style="26" bestFit="1" customWidth="1"/>
    <col min="6155" max="6155" width="9" style="26"/>
    <col min="6156" max="6161" width="10.109375" style="26" customWidth="1"/>
    <col min="6162" max="6400" width="9" style="26"/>
    <col min="6401" max="6402" width="6" style="26" bestFit="1" customWidth="1"/>
    <col min="6403" max="6404" width="6.6640625" style="26" customWidth="1"/>
    <col min="6405" max="6406" width="6" style="26" bestFit="1" customWidth="1"/>
    <col min="6407" max="6407" width="10" style="26" customWidth="1"/>
    <col min="6408" max="6408" width="6.6640625" style="26" customWidth="1"/>
    <col min="6409" max="6410" width="6.44140625" style="26" bestFit="1" customWidth="1"/>
    <col min="6411" max="6411" width="9" style="26"/>
    <col min="6412" max="6417" width="10.109375" style="26" customWidth="1"/>
    <col min="6418" max="6656" width="9" style="26"/>
    <col min="6657" max="6658" width="6" style="26" bestFit="1" customWidth="1"/>
    <col min="6659" max="6660" width="6.6640625" style="26" customWidth="1"/>
    <col min="6661" max="6662" width="6" style="26" bestFit="1" customWidth="1"/>
    <col min="6663" max="6663" width="10" style="26" customWidth="1"/>
    <col min="6664" max="6664" width="6.6640625" style="26" customWidth="1"/>
    <col min="6665" max="6666" width="6.44140625" style="26" bestFit="1" customWidth="1"/>
    <col min="6667" max="6667" width="9" style="26"/>
    <col min="6668" max="6673" width="10.109375" style="26" customWidth="1"/>
    <col min="6674" max="6912" width="9" style="26"/>
    <col min="6913" max="6914" width="6" style="26" bestFit="1" customWidth="1"/>
    <col min="6915" max="6916" width="6.6640625" style="26" customWidth="1"/>
    <col min="6917" max="6918" width="6" style="26" bestFit="1" customWidth="1"/>
    <col min="6919" max="6919" width="10" style="26" customWidth="1"/>
    <col min="6920" max="6920" width="6.6640625" style="26" customWidth="1"/>
    <col min="6921" max="6922" width="6.44140625" style="26" bestFit="1" customWidth="1"/>
    <col min="6923" max="6923" width="9" style="26"/>
    <col min="6924" max="6929" width="10.109375" style="26" customWidth="1"/>
    <col min="6930" max="7168" width="9" style="26"/>
    <col min="7169" max="7170" width="6" style="26" bestFit="1" customWidth="1"/>
    <col min="7171" max="7172" width="6.6640625" style="26" customWidth="1"/>
    <col min="7173" max="7174" width="6" style="26" bestFit="1" customWidth="1"/>
    <col min="7175" max="7175" width="10" style="26" customWidth="1"/>
    <col min="7176" max="7176" width="6.6640625" style="26" customWidth="1"/>
    <col min="7177" max="7178" width="6.44140625" style="26" bestFit="1" customWidth="1"/>
    <col min="7179" max="7179" width="9" style="26"/>
    <col min="7180" max="7185" width="10.109375" style="26" customWidth="1"/>
    <col min="7186" max="7424" width="9" style="26"/>
    <col min="7425" max="7426" width="6" style="26" bestFit="1" customWidth="1"/>
    <col min="7427" max="7428" width="6.6640625" style="26" customWidth="1"/>
    <col min="7429" max="7430" width="6" style="26" bestFit="1" customWidth="1"/>
    <col min="7431" max="7431" width="10" style="26" customWidth="1"/>
    <col min="7432" max="7432" width="6.6640625" style="26" customWidth="1"/>
    <col min="7433" max="7434" width="6.44140625" style="26" bestFit="1" customWidth="1"/>
    <col min="7435" max="7435" width="9" style="26"/>
    <col min="7436" max="7441" width="10.109375" style="26" customWidth="1"/>
    <col min="7442" max="7680" width="9" style="26"/>
    <col min="7681" max="7682" width="6" style="26" bestFit="1" customWidth="1"/>
    <col min="7683" max="7684" width="6.6640625" style="26" customWidth="1"/>
    <col min="7685" max="7686" width="6" style="26" bestFit="1" customWidth="1"/>
    <col min="7687" max="7687" width="10" style="26" customWidth="1"/>
    <col min="7688" max="7688" width="6.6640625" style="26" customWidth="1"/>
    <col min="7689" max="7690" width="6.44140625" style="26" bestFit="1" customWidth="1"/>
    <col min="7691" max="7691" width="9" style="26"/>
    <col min="7692" max="7697" width="10.109375" style="26" customWidth="1"/>
    <col min="7698" max="7936" width="9" style="26"/>
    <col min="7937" max="7938" width="6" style="26" bestFit="1" customWidth="1"/>
    <col min="7939" max="7940" width="6.6640625" style="26" customWidth="1"/>
    <col min="7941" max="7942" width="6" style="26" bestFit="1" customWidth="1"/>
    <col min="7943" max="7943" width="10" style="26" customWidth="1"/>
    <col min="7944" max="7944" width="6.6640625" style="26" customWidth="1"/>
    <col min="7945" max="7946" width="6.44140625" style="26" bestFit="1" customWidth="1"/>
    <col min="7947" max="7947" width="9" style="26"/>
    <col min="7948" max="7953" width="10.109375" style="26" customWidth="1"/>
    <col min="7954" max="8192" width="9" style="26"/>
    <col min="8193" max="8194" width="6" style="26" bestFit="1" customWidth="1"/>
    <col min="8195" max="8196" width="6.6640625" style="26" customWidth="1"/>
    <col min="8197" max="8198" width="6" style="26" bestFit="1" customWidth="1"/>
    <col min="8199" max="8199" width="10" style="26" customWidth="1"/>
    <col min="8200" max="8200" width="6.6640625" style="26" customWidth="1"/>
    <col min="8201" max="8202" width="6.44140625" style="26" bestFit="1" customWidth="1"/>
    <col min="8203" max="8203" width="9" style="26"/>
    <col min="8204" max="8209" width="10.109375" style="26" customWidth="1"/>
    <col min="8210" max="8448" width="9" style="26"/>
    <col min="8449" max="8450" width="6" style="26" bestFit="1" customWidth="1"/>
    <col min="8451" max="8452" width="6.6640625" style="26" customWidth="1"/>
    <col min="8453" max="8454" width="6" style="26" bestFit="1" customWidth="1"/>
    <col min="8455" max="8455" width="10" style="26" customWidth="1"/>
    <col min="8456" max="8456" width="6.6640625" style="26" customWidth="1"/>
    <col min="8457" max="8458" width="6.44140625" style="26" bestFit="1" customWidth="1"/>
    <col min="8459" max="8459" width="9" style="26"/>
    <col min="8460" max="8465" width="10.109375" style="26" customWidth="1"/>
    <col min="8466" max="8704" width="9" style="26"/>
    <col min="8705" max="8706" width="6" style="26" bestFit="1" customWidth="1"/>
    <col min="8707" max="8708" width="6.6640625" style="26" customWidth="1"/>
    <col min="8709" max="8710" width="6" style="26" bestFit="1" customWidth="1"/>
    <col min="8711" max="8711" width="10" style="26" customWidth="1"/>
    <col min="8712" max="8712" width="6.6640625" style="26" customWidth="1"/>
    <col min="8713" max="8714" width="6.44140625" style="26" bestFit="1" customWidth="1"/>
    <col min="8715" max="8715" width="9" style="26"/>
    <col min="8716" max="8721" width="10.109375" style="26" customWidth="1"/>
    <col min="8722" max="8960" width="9" style="26"/>
    <col min="8961" max="8962" width="6" style="26" bestFit="1" customWidth="1"/>
    <col min="8963" max="8964" width="6.6640625" style="26" customWidth="1"/>
    <col min="8965" max="8966" width="6" style="26" bestFit="1" customWidth="1"/>
    <col min="8967" max="8967" width="10" style="26" customWidth="1"/>
    <col min="8968" max="8968" width="6.6640625" style="26" customWidth="1"/>
    <col min="8969" max="8970" width="6.44140625" style="26" bestFit="1" customWidth="1"/>
    <col min="8971" max="8971" width="9" style="26"/>
    <col min="8972" max="8977" width="10.109375" style="26" customWidth="1"/>
    <col min="8978" max="9216" width="9" style="26"/>
    <col min="9217" max="9218" width="6" style="26" bestFit="1" customWidth="1"/>
    <col min="9219" max="9220" width="6.6640625" style="26" customWidth="1"/>
    <col min="9221" max="9222" width="6" style="26" bestFit="1" customWidth="1"/>
    <col min="9223" max="9223" width="10" style="26" customWidth="1"/>
    <col min="9224" max="9224" width="6.6640625" style="26" customWidth="1"/>
    <col min="9225" max="9226" width="6.44140625" style="26" bestFit="1" customWidth="1"/>
    <col min="9227" max="9227" width="9" style="26"/>
    <col min="9228" max="9233" width="10.109375" style="26" customWidth="1"/>
    <col min="9234" max="9472" width="9" style="26"/>
    <col min="9473" max="9474" width="6" style="26" bestFit="1" customWidth="1"/>
    <col min="9475" max="9476" width="6.6640625" style="26" customWidth="1"/>
    <col min="9477" max="9478" width="6" style="26" bestFit="1" customWidth="1"/>
    <col min="9479" max="9479" width="10" style="26" customWidth="1"/>
    <col min="9480" max="9480" width="6.6640625" style="26" customWidth="1"/>
    <col min="9481" max="9482" width="6.44140625" style="26" bestFit="1" customWidth="1"/>
    <col min="9483" max="9483" width="9" style="26"/>
    <col min="9484" max="9489" width="10.109375" style="26" customWidth="1"/>
    <col min="9490" max="9728" width="9" style="26"/>
    <col min="9729" max="9730" width="6" style="26" bestFit="1" customWidth="1"/>
    <col min="9731" max="9732" width="6.6640625" style="26" customWidth="1"/>
    <col min="9733" max="9734" width="6" style="26" bestFit="1" customWidth="1"/>
    <col min="9735" max="9735" width="10" style="26" customWidth="1"/>
    <col min="9736" max="9736" width="6.6640625" style="26" customWidth="1"/>
    <col min="9737" max="9738" width="6.44140625" style="26" bestFit="1" customWidth="1"/>
    <col min="9739" max="9739" width="9" style="26"/>
    <col min="9740" max="9745" width="10.109375" style="26" customWidth="1"/>
    <col min="9746" max="9984" width="9" style="26"/>
    <col min="9985" max="9986" width="6" style="26" bestFit="1" customWidth="1"/>
    <col min="9987" max="9988" width="6.6640625" style="26" customWidth="1"/>
    <col min="9989" max="9990" width="6" style="26" bestFit="1" customWidth="1"/>
    <col min="9991" max="9991" width="10" style="26" customWidth="1"/>
    <col min="9992" max="9992" width="6.6640625" style="26" customWidth="1"/>
    <col min="9993" max="9994" width="6.44140625" style="26" bestFit="1" customWidth="1"/>
    <col min="9995" max="9995" width="9" style="26"/>
    <col min="9996" max="10001" width="10.109375" style="26" customWidth="1"/>
    <col min="10002" max="10240" width="9" style="26"/>
    <col min="10241" max="10242" width="6" style="26" bestFit="1" customWidth="1"/>
    <col min="10243" max="10244" width="6.6640625" style="26" customWidth="1"/>
    <col min="10245" max="10246" width="6" style="26" bestFit="1" customWidth="1"/>
    <col min="10247" max="10247" width="10" style="26" customWidth="1"/>
    <col min="10248" max="10248" width="6.6640625" style="26" customWidth="1"/>
    <col min="10249" max="10250" width="6.44140625" style="26" bestFit="1" customWidth="1"/>
    <col min="10251" max="10251" width="9" style="26"/>
    <col min="10252" max="10257" width="10.109375" style="26" customWidth="1"/>
    <col min="10258" max="10496" width="9" style="26"/>
    <col min="10497" max="10498" width="6" style="26" bestFit="1" customWidth="1"/>
    <col min="10499" max="10500" width="6.6640625" style="26" customWidth="1"/>
    <col min="10501" max="10502" width="6" style="26" bestFit="1" customWidth="1"/>
    <col min="10503" max="10503" width="10" style="26" customWidth="1"/>
    <col min="10504" max="10504" width="6.6640625" style="26" customWidth="1"/>
    <col min="10505" max="10506" width="6.44140625" style="26" bestFit="1" customWidth="1"/>
    <col min="10507" max="10507" width="9" style="26"/>
    <col min="10508" max="10513" width="10.109375" style="26" customWidth="1"/>
    <col min="10514" max="10752" width="9" style="26"/>
    <col min="10753" max="10754" width="6" style="26" bestFit="1" customWidth="1"/>
    <col min="10755" max="10756" width="6.6640625" style="26" customWidth="1"/>
    <col min="10757" max="10758" width="6" style="26" bestFit="1" customWidth="1"/>
    <col min="10759" max="10759" width="10" style="26" customWidth="1"/>
    <col min="10760" max="10760" width="6.6640625" style="26" customWidth="1"/>
    <col min="10761" max="10762" width="6.44140625" style="26" bestFit="1" customWidth="1"/>
    <col min="10763" max="10763" width="9" style="26"/>
    <col min="10764" max="10769" width="10.109375" style="26" customWidth="1"/>
    <col min="10770" max="11008" width="9" style="26"/>
    <col min="11009" max="11010" width="6" style="26" bestFit="1" customWidth="1"/>
    <col min="11011" max="11012" width="6.6640625" style="26" customWidth="1"/>
    <col min="11013" max="11014" width="6" style="26" bestFit="1" customWidth="1"/>
    <col min="11015" max="11015" width="10" style="26" customWidth="1"/>
    <col min="11016" max="11016" width="6.6640625" style="26" customWidth="1"/>
    <col min="11017" max="11018" width="6.44140625" style="26" bestFit="1" customWidth="1"/>
    <col min="11019" max="11019" width="9" style="26"/>
    <col min="11020" max="11025" width="10.109375" style="26" customWidth="1"/>
    <col min="11026" max="11264" width="9" style="26"/>
    <col min="11265" max="11266" width="6" style="26" bestFit="1" customWidth="1"/>
    <col min="11267" max="11268" width="6.6640625" style="26" customWidth="1"/>
    <col min="11269" max="11270" width="6" style="26" bestFit="1" customWidth="1"/>
    <col min="11271" max="11271" width="10" style="26" customWidth="1"/>
    <col min="11272" max="11272" width="6.6640625" style="26" customWidth="1"/>
    <col min="11273" max="11274" width="6.44140625" style="26" bestFit="1" customWidth="1"/>
    <col min="11275" max="11275" width="9" style="26"/>
    <col min="11276" max="11281" width="10.109375" style="26" customWidth="1"/>
    <col min="11282" max="11520" width="9" style="26"/>
    <col min="11521" max="11522" width="6" style="26" bestFit="1" customWidth="1"/>
    <col min="11523" max="11524" width="6.6640625" style="26" customWidth="1"/>
    <col min="11525" max="11526" width="6" style="26" bestFit="1" customWidth="1"/>
    <col min="11527" max="11527" width="10" style="26" customWidth="1"/>
    <col min="11528" max="11528" width="6.6640625" style="26" customWidth="1"/>
    <col min="11529" max="11530" width="6.44140625" style="26" bestFit="1" customWidth="1"/>
    <col min="11531" max="11531" width="9" style="26"/>
    <col min="11532" max="11537" width="10.109375" style="26" customWidth="1"/>
    <col min="11538" max="11776" width="9" style="26"/>
    <col min="11777" max="11778" width="6" style="26" bestFit="1" customWidth="1"/>
    <col min="11779" max="11780" width="6.6640625" style="26" customWidth="1"/>
    <col min="11781" max="11782" width="6" style="26" bestFit="1" customWidth="1"/>
    <col min="11783" max="11783" width="10" style="26" customWidth="1"/>
    <col min="11784" max="11784" width="6.6640625" style="26" customWidth="1"/>
    <col min="11785" max="11786" width="6.44140625" style="26" bestFit="1" customWidth="1"/>
    <col min="11787" max="11787" width="9" style="26"/>
    <col min="11788" max="11793" width="10.109375" style="26" customWidth="1"/>
    <col min="11794" max="12032" width="9" style="26"/>
    <col min="12033" max="12034" width="6" style="26" bestFit="1" customWidth="1"/>
    <col min="12035" max="12036" width="6.6640625" style="26" customWidth="1"/>
    <col min="12037" max="12038" width="6" style="26" bestFit="1" customWidth="1"/>
    <col min="12039" max="12039" width="10" style="26" customWidth="1"/>
    <col min="12040" max="12040" width="6.6640625" style="26" customWidth="1"/>
    <col min="12041" max="12042" width="6.44140625" style="26" bestFit="1" customWidth="1"/>
    <col min="12043" max="12043" width="9" style="26"/>
    <col min="12044" max="12049" width="10.109375" style="26" customWidth="1"/>
    <col min="12050" max="12288" width="9" style="26"/>
    <col min="12289" max="12290" width="6" style="26" bestFit="1" customWidth="1"/>
    <col min="12291" max="12292" width="6.6640625" style="26" customWidth="1"/>
    <col min="12293" max="12294" width="6" style="26" bestFit="1" customWidth="1"/>
    <col min="12295" max="12295" width="10" style="26" customWidth="1"/>
    <col min="12296" max="12296" width="6.6640625" style="26" customWidth="1"/>
    <col min="12297" max="12298" width="6.44140625" style="26" bestFit="1" customWidth="1"/>
    <col min="12299" max="12299" width="9" style="26"/>
    <col min="12300" max="12305" width="10.109375" style="26" customWidth="1"/>
    <col min="12306" max="12544" width="9" style="26"/>
    <col min="12545" max="12546" width="6" style="26" bestFit="1" customWidth="1"/>
    <col min="12547" max="12548" width="6.6640625" style="26" customWidth="1"/>
    <col min="12549" max="12550" width="6" style="26" bestFit="1" customWidth="1"/>
    <col min="12551" max="12551" width="10" style="26" customWidth="1"/>
    <col min="12552" max="12552" width="6.6640625" style="26" customWidth="1"/>
    <col min="12553" max="12554" width="6.44140625" style="26" bestFit="1" customWidth="1"/>
    <col min="12555" max="12555" width="9" style="26"/>
    <col min="12556" max="12561" width="10.109375" style="26" customWidth="1"/>
    <col min="12562" max="12800" width="9" style="26"/>
    <col min="12801" max="12802" width="6" style="26" bestFit="1" customWidth="1"/>
    <col min="12803" max="12804" width="6.6640625" style="26" customWidth="1"/>
    <col min="12805" max="12806" width="6" style="26" bestFit="1" customWidth="1"/>
    <col min="12807" max="12807" width="10" style="26" customWidth="1"/>
    <col min="12808" max="12808" width="6.6640625" style="26" customWidth="1"/>
    <col min="12809" max="12810" width="6.44140625" style="26" bestFit="1" customWidth="1"/>
    <col min="12811" max="12811" width="9" style="26"/>
    <col min="12812" max="12817" width="10.109375" style="26" customWidth="1"/>
    <col min="12818" max="13056" width="9" style="26"/>
    <col min="13057" max="13058" width="6" style="26" bestFit="1" customWidth="1"/>
    <col min="13059" max="13060" width="6.6640625" style="26" customWidth="1"/>
    <col min="13061" max="13062" width="6" style="26" bestFit="1" customWidth="1"/>
    <col min="13063" max="13063" width="10" style="26" customWidth="1"/>
    <col min="13064" max="13064" width="6.6640625" style="26" customWidth="1"/>
    <col min="13065" max="13066" width="6.44140625" style="26" bestFit="1" customWidth="1"/>
    <col min="13067" max="13067" width="9" style="26"/>
    <col min="13068" max="13073" width="10.109375" style="26" customWidth="1"/>
    <col min="13074" max="13312" width="9" style="26"/>
    <col min="13313" max="13314" width="6" style="26" bestFit="1" customWidth="1"/>
    <col min="13315" max="13316" width="6.6640625" style="26" customWidth="1"/>
    <col min="13317" max="13318" width="6" style="26" bestFit="1" customWidth="1"/>
    <col min="13319" max="13319" width="10" style="26" customWidth="1"/>
    <col min="13320" max="13320" width="6.6640625" style="26" customWidth="1"/>
    <col min="13321" max="13322" width="6.44140625" style="26" bestFit="1" customWidth="1"/>
    <col min="13323" max="13323" width="9" style="26"/>
    <col min="13324" max="13329" width="10.109375" style="26" customWidth="1"/>
    <col min="13330" max="13568" width="9" style="26"/>
    <col min="13569" max="13570" width="6" style="26" bestFit="1" customWidth="1"/>
    <col min="13571" max="13572" width="6.6640625" style="26" customWidth="1"/>
    <col min="13573" max="13574" width="6" style="26" bestFit="1" customWidth="1"/>
    <col min="13575" max="13575" width="10" style="26" customWidth="1"/>
    <col min="13576" max="13576" width="6.6640625" style="26" customWidth="1"/>
    <col min="13577" max="13578" width="6.44140625" style="26" bestFit="1" customWidth="1"/>
    <col min="13579" max="13579" width="9" style="26"/>
    <col min="13580" max="13585" width="10.109375" style="26" customWidth="1"/>
    <col min="13586" max="13824" width="9" style="26"/>
    <col min="13825" max="13826" width="6" style="26" bestFit="1" customWidth="1"/>
    <col min="13827" max="13828" width="6.6640625" style="26" customWidth="1"/>
    <col min="13829" max="13830" width="6" style="26" bestFit="1" customWidth="1"/>
    <col min="13831" max="13831" width="10" style="26" customWidth="1"/>
    <col min="13832" max="13832" width="6.6640625" style="26" customWidth="1"/>
    <col min="13833" max="13834" width="6.44140625" style="26" bestFit="1" customWidth="1"/>
    <col min="13835" max="13835" width="9" style="26"/>
    <col min="13836" max="13841" width="10.109375" style="26" customWidth="1"/>
    <col min="13842" max="14080" width="9" style="26"/>
    <col min="14081" max="14082" width="6" style="26" bestFit="1" customWidth="1"/>
    <col min="14083" max="14084" width="6.6640625" style="26" customWidth="1"/>
    <col min="14085" max="14086" width="6" style="26" bestFit="1" customWidth="1"/>
    <col min="14087" max="14087" width="10" style="26" customWidth="1"/>
    <col min="14088" max="14088" width="6.6640625" style="26" customWidth="1"/>
    <col min="14089" max="14090" width="6.44140625" style="26" bestFit="1" customWidth="1"/>
    <col min="14091" max="14091" width="9" style="26"/>
    <col min="14092" max="14097" width="10.109375" style="26" customWidth="1"/>
    <col min="14098" max="14336" width="9" style="26"/>
    <col min="14337" max="14338" width="6" style="26" bestFit="1" customWidth="1"/>
    <col min="14339" max="14340" width="6.6640625" style="26" customWidth="1"/>
    <col min="14341" max="14342" width="6" style="26" bestFit="1" customWidth="1"/>
    <col min="14343" max="14343" width="10" style="26" customWidth="1"/>
    <col min="14344" max="14344" width="6.6640625" style="26" customWidth="1"/>
    <col min="14345" max="14346" width="6.44140625" style="26" bestFit="1" customWidth="1"/>
    <col min="14347" max="14347" width="9" style="26"/>
    <col min="14348" max="14353" width="10.109375" style="26" customWidth="1"/>
    <col min="14354" max="14592" width="9" style="26"/>
    <col min="14593" max="14594" width="6" style="26" bestFit="1" customWidth="1"/>
    <col min="14595" max="14596" width="6.6640625" style="26" customWidth="1"/>
    <col min="14597" max="14598" width="6" style="26" bestFit="1" customWidth="1"/>
    <col min="14599" max="14599" width="10" style="26" customWidth="1"/>
    <col min="14600" max="14600" width="6.6640625" style="26" customWidth="1"/>
    <col min="14601" max="14602" width="6.44140625" style="26" bestFit="1" customWidth="1"/>
    <col min="14603" max="14603" width="9" style="26"/>
    <col min="14604" max="14609" width="10.109375" style="26" customWidth="1"/>
    <col min="14610" max="14848" width="9" style="26"/>
    <col min="14849" max="14850" width="6" style="26" bestFit="1" customWidth="1"/>
    <col min="14851" max="14852" width="6.6640625" style="26" customWidth="1"/>
    <col min="14853" max="14854" width="6" style="26" bestFit="1" customWidth="1"/>
    <col min="14855" max="14855" width="10" style="26" customWidth="1"/>
    <col min="14856" max="14856" width="6.6640625" style="26" customWidth="1"/>
    <col min="14857" max="14858" width="6.44140625" style="26" bestFit="1" customWidth="1"/>
    <col min="14859" max="14859" width="9" style="26"/>
    <col min="14860" max="14865" width="10.109375" style="26" customWidth="1"/>
    <col min="14866" max="15104" width="9" style="26"/>
    <col min="15105" max="15106" width="6" style="26" bestFit="1" customWidth="1"/>
    <col min="15107" max="15108" width="6.6640625" style="26" customWidth="1"/>
    <col min="15109" max="15110" width="6" style="26" bestFit="1" customWidth="1"/>
    <col min="15111" max="15111" width="10" style="26" customWidth="1"/>
    <col min="15112" max="15112" width="6.6640625" style="26" customWidth="1"/>
    <col min="15113" max="15114" width="6.44140625" style="26" bestFit="1" customWidth="1"/>
    <col min="15115" max="15115" width="9" style="26"/>
    <col min="15116" max="15121" width="10.109375" style="26" customWidth="1"/>
    <col min="15122" max="15360" width="9" style="26"/>
    <col min="15361" max="15362" width="6" style="26" bestFit="1" customWidth="1"/>
    <col min="15363" max="15364" width="6.6640625" style="26" customWidth="1"/>
    <col min="15365" max="15366" width="6" style="26" bestFit="1" customWidth="1"/>
    <col min="15367" max="15367" width="10" style="26" customWidth="1"/>
    <col min="15368" max="15368" width="6.6640625" style="26" customWidth="1"/>
    <col min="15369" max="15370" width="6.44140625" style="26" bestFit="1" customWidth="1"/>
    <col min="15371" max="15371" width="9" style="26"/>
    <col min="15372" max="15377" width="10.109375" style="26" customWidth="1"/>
    <col min="15378" max="15616" width="9" style="26"/>
    <col min="15617" max="15618" width="6" style="26" bestFit="1" customWidth="1"/>
    <col min="15619" max="15620" width="6.6640625" style="26" customWidth="1"/>
    <col min="15621" max="15622" width="6" style="26" bestFit="1" customWidth="1"/>
    <col min="15623" max="15623" width="10" style="26" customWidth="1"/>
    <col min="15624" max="15624" width="6.6640625" style="26" customWidth="1"/>
    <col min="15625" max="15626" width="6.44140625" style="26" bestFit="1" customWidth="1"/>
    <col min="15627" max="15627" width="9" style="26"/>
    <col min="15628" max="15633" width="10.109375" style="26" customWidth="1"/>
    <col min="15634" max="15872" width="9" style="26"/>
    <col min="15873" max="15874" width="6" style="26" bestFit="1" customWidth="1"/>
    <col min="15875" max="15876" width="6.6640625" style="26" customWidth="1"/>
    <col min="15877" max="15878" width="6" style="26" bestFit="1" customWidth="1"/>
    <col min="15879" max="15879" width="10" style="26" customWidth="1"/>
    <col min="15880" max="15880" width="6.6640625" style="26" customWidth="1"/>
    <col min="15881" max="15882" width="6.44140625" style="26" bestFit="1" customWidth="1"/>
    <col min="15883" max="15883" width="9" style="26"/>
    <col min="15884" max="15889" width="10.109375" style="26" customWidth="1"/>
    <col min="15890" max="16128" width="9" style="26"/>
    <col min="16129" max="16130" width="6" style="26" bestFit="1" customWidth="1"/>
    <col min="16131" max="16132" width="6.6640625" style="26" customWidth="1"/>
    <col min="16133" max="16134" width="6" style="26" bestFit="1" customWidth="1"/>
    <col min="16135" max="16135" width="10" style="26" customWidth="1"/>
    <col min="16136" max="16136" width="6.6640625" style="26" customWidth="1"/>
    <col min="16137" max="16138" width="6.44140625" style="26" bestFit="1" customWidth="1"/>
    <col min="16139" max="16139" width="9" style="26"/>
    <col min="16140" max="16145" width="10.109375" style="26" customWidth="1"/>
    <col min="16146" max="16384" width="9" style="26"/>
  </cols>
  <sheetData>
    <row r="1" spans="1:17" ht="48.6">
      <c r="A1" s="21" t="s">
        <v>21</v>
      </c>
      <c r="B1" s="22" t="s">
        <v>41</v>
      </c>
      <c r="C1" s="22" t="s">
        <v>42</v>
      </c>
      <c r="D1" s="22" t="s">
        <v>43</v>
      </c>
      <c r="E1" s="22" t="s">
        <v>1031</v>
      </c>
      <c r="F1" s="22" t="s">
        <v>45</v>
      </c>
      <c r="G1" s="55" t="s">
        <v>46</v>
      </c>
      <c r="H1" s="22" t="s">
        <v>1032</v>
      </c>
      <c r="I1" s="56" t="s">
        <v>47</v>
      </c>
      <c r="J1" s="56" t="s">
        <v>1033</v>
      </c>
    </row>
    <row r="2" spans="1:17">
      <c r="A2" s="27" t="s">
        <v>48</v>
      </c>
      <c r="B2" s="28">
        <v>2</v>
      </c>
      <c r="C2" s="28">
        <v>3</v>
      </c>
      <c r="D2" s="28">
        <v>1</v>
      </c>
      <c r="E2" s="29">
        <v>1</v>
      </c>
      <c r="F2" s="29">
        <v>1</v>
      </c>
      <c r="G2" s="59">
        <v>120</v>
      </c>
      <c r="H2" s="28">
        <f>IF(G2&lt;=30,1,IF(G2&lt;=60,2,IF(G2&lt;=90,3,IF(G2&lt;=120,4,IF(G2&lt;=150,5,IF(G2&lt;=180,6,IF(G2&lt;=210,7,8)))))))</f>
        <v>4</v>
      </c>
      <c r="I2" s="60">
        <v>28000</v>
      </c>
      <c r="J2" s="60">
        <f>IF(I2&lt;=30000,1,IF(I2&lt;=40000,2,IF(I2&lt;=50000,3,IF(I2&lt;=60000,4,5))))</f>
        <v>1</v>
      </c>
      <c r="L2" s="57" t="s">
        <v>49</v>
      </c>
      <c r="M2" s="57" t="s">
        <v>50</v>
      </c>
      <c r="O2" s="58" t="s">
        <v>73</v>
      </c>
      <c r="P2" s="58" t="s">
        <v>50</v>
      </c>
    </row>
    <row r="3" spans="1:17">
      <c r="A3" s="27" t="s">
        <v>52</v>
      </c>
      <c r="B3" s="28">
        <v>1</v>
      </c>
      <c r="C3" s="28">
        <v>6</v>
      </c>
      <c r="D3" s="28">
        <v>2</v>
      </c>
      <c r="E3" s="29">
        <v>2</v>
      </c>
      <c r="F3" s="29">
        <v>2</v>
      </c>
      <c r="G3" s="59">
        <v>10</v>
      </c>
      <c r="H3" s="28">
        <f t="shared" ref="H3:H66" si="0">IF(G3&lt;=30,1,IF(G3&lt;=60,2,IF(G3&lt;=90,3,IF(G3&lt;=120,4,IF(G3&lt;=150,5,IF(G3&lt;=180,6,IF(G3&lt;=210,7,8)))))))</f>
        <v>1</v>
      </c>
      <c r="I3" s="60">
        <v>30000</v>
      </c>
      <c r="J3" s="60">
        <f t="shared" ref="J3:J66" si="1">IF(I3&lt;=30000,1,IF(I3&lt;=40000,2,IF(I3&lt;=50000,3,IF(I3&lt;=60000,4,5))))</f>
        <v>1</v>
      </c>
      <c r="L3" s="61" t="s">
        <v>53</v>
      </c>
      <c r="M3" s="61">
        <v>1</v>
      </c>
      <c r="O3" s="62" t="s">
        <v>76</v>
      </c>
      <c r="P3" s="62">
        <v>1</v>
      </c>
    </row>
    <row r="4" spans="1:17">
      <c r="A4" s="27" t="s">
        <v>55</v>
      </c>
      <c r="B4" s="28">
        <v>2</v>
      </c>
      <c r="C4" s="28">
        <v>1</v>
      </c>
      <c r="D4" s="28">
        <v>1</v>
      </c>
      <c r="E4" s="29">
        <v>1</v>
      </c>
      <c r="F4" s="29">
        <v>1</v>
      </c>
      <c r="G4" s="59">
        <v>0</v>
      </c>
      <c r="H4" s="28">
        <f t="shared" si="0"/>
        <v>1</v>
      </c>
      <c r="I4" s="60">
        <v>26000</v>
      </c>
      <c r="J4" s="60">
        <f t="shared" si="1"/>
        <v>1</v>
      </c>
      <c r="L4" s="61" t="s">
        <v>56</v>
      </c>
      <c r="M4" s="61">
        <v>2</v>
      </c>
      <c r="O4" s="62" t="s">
        <v>79</v>
      </c>
      <c r="P4" s="62">
        <v>2</v>
      </c>
    </row>
    <row r="5" spans="1:17">
      <c r="A5" s="27" t="s">
        <v>58</v>
      </c>
      <c r="B5" s="28">
        <v>1</v>
      </c>
      <c r="C5" s="28">
        <v>2</v>
      </c>
      <c r="D5" s="28">
        <v>4</v>
      </c>
      <c r="E5" s="29">
        <v>2</v>
      </c>
      <c r="F5" s="29">
        <v>2</v>
      </c>
      <c r="G5" s="59">
        <v>120</v>
      </c>
      <c r="H5" s="28">
        <f t="shared" si="0"/>
        <v>4</v>
      </c>
      <c r="I5" s="60">
        <v>32000</v>
      </c>
      <c r="J5" s="60">
        <f t="shared" si="1"/>
        <v>2</v>
      </c>
      <c r="L5" s="61" t="s">
        <v>59</v>
      </c>
      <c r="M5" s="61">
        <v>3</v>
      </c>
      <c r="O5" s="62" t="s">
        <v>82</v>
      </c>
      <c r="P5" s="62">
        <v>3</v>
      </c>
    </row>
    <row r="6" spans="1:17">
      <c r="A6" s="27" t="s">
        <v>60</v>
      </c>
      <c r="B6" s="28">
        <v>1</v>
      </c>
      <c r="C6" s="28">
        <v>1</v>
      </c>
      <c r="D6" s="28">
        <v>3</v>
      </c>
      <c r="E6" s="29">
        <v>1</v>
      </c>
      <c r="F6" s="29">
        <v>2</v>
      </c>
      <c r="G6" s="59">
        <v>120</v>
      </c>
      <c r="H6" s="28">
        <f t="shared" si="0"/>
        <v>4</v>
      </c>
      <c r="I6" s="60">
        <v>45000</v>
      </c>
      <c r="J6" s="60">
        <f t="shared" si="1"/>
        <v>3</v>
      </c>
      <c r="L6" s="61" t="s">
        <v>61</v>
      </c>
      <c r="M6" s="61">
        <v>4</v>
      </c>
      <c r="O6" s="62" t="s">
        <v>85</v>
      </c>
      <c r="P6" s="62">
        <v>4</v>
      </c>
    </row>
    <row r="7" spans="1:17">
      <c r="A7" s="27" t="s">
        <v>63</v>
      </c>
      <c r="B7" s="28">
        <v>1</v>
      </c>
      <c r="C7" s="28">
        <v>6</v>
      </c>
      <c r="D7" s="28">
        <v>1</v>
      </c>
      <c r="E7" s="29">
        <v>2</v>
      </c>
      <c r="F7" s="29">
        <v>3</v>
      </c>
      <c r="G7" s="59">
        <v>15</v>
      </c>
      <c r="H7" s="28">
        <f t="shared" si="0"/>
        <v>1</v>
      </c>
      <c r="I7" s="60">
        <v>54000</v>
      </c>
      <c r="J7" s="60">
        <f t="shared" si="1"/>
        <v>4</v>
      </c>
      <c r="L7" s="61" t="s">
        <v>64</v>
      </c>
      <c r="M7" s="61">
        <v>5</v>
      </c>
    </row>
    <row r="8" spans="1:17">
      <c r="A8" s="27" t="s">
        <v>66</v>
      </c>
      <c r="B8" s="28">
        <v>2</v>
      </c>
      <c r="C8" s="28">
        <v>3</v>
      </c>
      <c r="D8" s="28">
        <v>1</v>
      </c>
      <c r="E8" s="29">
        <v>1</v>
      </c>
      <c r="F8" s="29">
        <v>1</v>
      </c>
      <c r="G8" s="59">
        <v>150</v>
      </c>
      <c r="H8" s="28">
        <f t="shared" si="0"/>
        <v>5</v>
      </c>
      <c r="I8" s="60">
        <v>31000</v>
      </c>
      <c r="J8" s="60">
        <f t="shared" si="1"/>
        <v>2</v>
      </c>
      <c r="L8" s="61" t="s">
        <v>67</v>
      </c>
      <c r="M8" s="61">
        <v>6</v>
      </c>
    </row>
    <row r="9" spans="1:17">
      <c r="A9" s="27" t="s">
        <v>69</v>
      </c>
      <c r="B9" s="28">
        <v>2</v>
      </c>
      <c r="C9" s="28">
        <v>1</v>
      </c>
      <c r="D9" s="28">
        <v>1</v>
      </c>
      <c r="E9" s="29">
        <v>3</v>
      </c>
      <c r="F9" s="29">
        <v>3</v>
      </c>
      <c r="G9" s="59">
        <v>30</v>
      </c>
      <c r="H9" s="28">
        <f t="shared" si="0"/>
        <v>1</v>
      </c>
      <c r="I9" s="60">
        <v>62000</v>
      </c>
      <c r="J9" s="60">
        <f t="shared" si="1"/>
        <v>5</v>
      </c>
    </row>
    <row r="10" spans="1:17">
      <c r="A10" s="27" t="s">
        <v>71</v>
      </c>
      <c r="B10" s="28">
        <v>2</v>
      </c>
      <c r="C10" s="28">
        <v>6</v>
      </c>
      <c r="D10" s="28">
        <v>3</v>
      </c>
      <c r="E10" s="29">
        <v>3</v>
      </c>
      <c r="F10" s="29">
        <v>3</v>
      </c>
      <c r="G10" s="59">
        <v>0</v>
      </c>
      <c r="H10" s="28">
        <f t="shared" si="0"/>
        <v>1</v>
      </c>
      <c r="I10" s="60">
        <v>55000</v>
      </c>
      <c r="J10" s="60">
        <f t="shared" si="1"/>
        <v>4</v>
      </c>
    </row>
    <row r="11" spans="1:17">
      <c r="A11" s="27" t="s">
        <v>72</v>
      </c>
      <c r="B11" s="28">
        <v>2</v>
      </c>
      <c r="C11" s="28">
        <v>2</v>
      </c>
      <c r="D11" s="28">
        <v>4</v>
      </c>
      <c r="E11" s="29">
        <v>2</v>
      </c>
      <c r="F11" s="29">
        <v>2</v>
      </c>
      <c r="G11" s="59">
        <v>0</v>
      </c>
      <c r="H11" s="28">
        <f t="shared" si="0"/>
        <v>1</v>
      </c>
      <c r="I11" s="60">
        <v>38000</v>
      </c>
      <c r="J11" s="60">
        <f t="shared" si="1"/>
        <v>2</v>
      </c>
      <c r="L11" s="72" t="s">
        <v>1041</v>
      </c>
      <c r="M11" s="72" t="s">
        <v>1044</v>
      </c>
      <c r="N11" s="73"/>
      <c r="O11" s="73"/>
      <c r="P11" s="73"/>
      <c r="Q11" s="74"/>
    </row>
    <row r="12" spans="1:17">
      <c r="A12" s="27" t="s">
        <v>75</v>
      </c>
      <c r="B12" s="28">
        <v>2</v>
      </c>
      <c r="C12" s="28">
        <v>6</v>
      </c>
      <c r="D12" s="28">
        <v>4</v>
      </c>
      <c r="E12" s="29">
        <v>3</v>
      </c>
      <c r="F12" s="29">
        <v>2</v>
      </c>
      <c r="G12" s="59">
        <v>60</v>
      </c>
      <c r="H12" s="28">
        <f t="shared" si="0"/>
        <v>2</v>
      </c>
      <c r="I12" s="60">
        <v>37000</v>
      </c>
      <c r="J12" s="60">
        <f t="shared" si="1"/>
        <v>2</v>
      </c>
      <c r="L12" s="72" t="s">
        <v>1042</v>
      </c>
      <c r="M12" s="75">
        <v>1</v>
      </c>
      <c r="N12" s="76">
        <v>2</v>
      </c>
      <c r="O12" s="76">
        <v>3</v>
      </c>
      <c r="P12" s="76">
        <v>4</v>
      </c>
      <c r="Q12" s="77" t="s">
        <v>1034</v>
      </c>
    </row>
    <row r="13" spans="1:17">
      <c r="A13" s="27" t="s">
        <v>78</v>
      </c>
      <c r="B13" s="28">
        <v>2</v>
      </c>
      <c r="C13" s="28">
        <v>6</v>
      </c>
      <c r="D13" s="28">
        <v>3</v>
      </c>
      <c r="E13" s="29">
        <v>1</v>
      </c>
      <c r="F13" s="29">
        <v>2</v>
      </c>
      <c r="G13" s="59">
        <v>30</v>
      </c>
      <c r="H13" s="28">
        <f t="shared" si="0"/>
        <v>1</v>
      </c>
      <c r="I13" s="60">
        <v>30000</v>
      </c>
      <c r="J13" s="60">
        <f t="shared" si="1"/>
        <v>1</v>
      </c>
      <c r="L13" s="75">
        <v>1</v>
      </c>
      <c r="M13" s="78">
        <v>85</v>
      </c>
      <c r="N13" s="79">
        <v>43</v>
      </c>
      <c r="O13" s="79">
        <v>95</v>
      </c>
      <c r="P13" s="79">
        <v>5</v>
      </c>
      <c r="Q13" s="80">
        <v>228</v>
      </c>
    </row>
    <row r="14" spans="1:17">
      <c r="A14" s="27" t="s">
        <v>81</v>
      </c>
      <c r="B14" s="28">
        <v>2</v>
      </c>
      <c r="C14" s="28">
        <v>2</v>
      </c>
      <c r="D14" s="28">
        <v>1</v>
      </c>
      <c r="E14" s="29">
        <v>1</v>
      </c>
      <c r="F14" s="29">
        <v>3</v>
      </c>
      <c r="G14" s="59">
        <v>120</v>
      </c>
      <c r="H14" s="28">
        <f t="shared" si="0"/>
        <v>4</v>
      </c>
      <c r="I14" s="60">
        <v>28500</v>
      </c>
      <c r="J14" s="60">
        <f t="shared" si="1"/>
        <v>1</v>
      </c>
      <c r="L14" s="81">
        <v>2</v>
      </c>
      <c r="M14" s="82">
        <v>101</v>
      </c>
      <c r="N14" s="83">
        <v>37</v>
      </c>
      <c r="O14" s="83">
        <v>51</v>
      </c>
      <c r="P14" s="83">
        <v>15</v>
      </c>
      <c r="Q14" s="84">
        <v>204</v>
      </c>
    </row>
    <row r="15" spans="1:17">
      <c r="A15" s="27" t="s">
        <v>84</v>
      </c>
      <c r="B15" s="28">
        <v>1</v>
      </c>
      <c r="C15" s="28">
        <v>6</v>
      </c>
      <c r="D15" s="28">
        <v>3</v>
      </c>
      <c r="E15" s="29">
        <v>3</v>
      </c>
      <c r="F15" s="29">
        <v>1</v>
      </c>
      <c r="G15" s="59">
        <v>120</v>
      </c>
      <c r="H15" s="28">
        <f t="shared" si="0"/>
        <v>4</v>
      </c>
      <c r="I15" s="60">
        <v>50500</v>
      </c>
      <c r="J15" s="60">
        <f t="shared" si="1"/>
        <v>4</v>
      </c>
      <c r="L15" s="81">
        <v>3</v>
      </c>
      <c r="M15" s="82">
        <v>91</v>
      </c>
      <c r="N15" s="83">
        <v>45</v>
      </c>
      <c r="O15" s="83">
        <v>50</v>
      </c>
      <c r="P15" s="83">
        <v>10</v>
      </c>
      <c r="Q15" s="84">
        <v>196</v>
      </c>
    </row>
    <row r="16" spans="1:17">
      <c r="A16" s="27" t="s">
        <v>86</v>
      </c>
      <c r="B16" s="28">
        <v>2</v>
      </c>
      <c r="C16" s="28">
        <v>6</v>
      </c>
      <c r="D16" s="28">
        <v>1</v>
      </c>
      <c r="E16" s="29">
        <v>2</v>
      </c>
      <c r="F16" s="29">
        <v>2</v>
      </c>
      <c r="G16" s="59">
        <v>120</v>
      </c>
      <c r="H16" s="28">
        <f t="shared" si="0"/>
        <v>4</v>
      </c>
      <c r="I16" s="60">
        <v>35600</v>
      </c>
      <c r="J16" s="60">
        <f t="shared" si="1"/>
        <v>2</v>
      </c>
      <c r="L16" s="81">
        <v>4</v>
      </c>
      <c r="M16" s="82">
        <v>18</v>
      </c>
      <c r="N16" s="83">
        <v>13</v>
      </c>
      <c r="O16" s="83">
        <v>21</v>
      </c>
      <c r="P16" s="83">
        <v>3</v>
      </c>
      <c r="Q16" s="84">
        <v>55</v>
      </c>
    </row>
    <row r="17" spans="1:17">
      <c r="A17" s="27" t="s">
        <v>87</v>
      </c>
      <c r="B17" s="28">
        <v>2</v>
      </c>
      <c r="C17" s="28">
        <v>6</v>
      </c>
      <c r="D17" s="28">
        <v>2</v>
      </c>
      <c r="E17" s="29">
        <v>3</v>
      </c>
      <c r="F17" s="29">
        <v>3</v>
      </c>
      <c r="G17" s="59">
        <v>0</v>
      </c>
      <c r="H17" s="28">
        <f t="shared" si="0"/>
        <v>1</v>
      </c>
      <c r="I17" s="60">
        <v>61500</v>
      </c>
      <c r="J17" s="60">
        <f t="shared" si="1"/>
        <v>5</v>
      </c>
      <c r="L17" s="81">
        <v>5</v>
      </c>
      <c r="M17" s="82">
        <v>17</v>
      </c>
      <c r="N17" s="83">
        <v>9</v>
      </c>
      <c r="O17" s="83">
        <v>7</v>
      </c>
      <c r="P17" s="83">
        <v>3</v>
      </c>
      <c r="Q17" s="84">
        <v>36</v>
      </c>
    </row>
    <row r="18" spans="1:17">
      <c r="A18" s="27" t="s">
        <v>88</v>
      </c>
      <c r="B18" s="28">
        <v>1</v>
      </c>
      <c r="C18" s="28">
        <v>6</v>
      </c>
      <c r="D18" s="28">
        <v>3</v>
      </c>
      <c r="E18" s="29">
        <v>3</v>
      </c>
      <c r="F18" s="29">
        <v>3</v>
      </c>
      <c r="G18" s="59">
        <v>60</v>
      </c>
      <c r="H18" s="28">
        <f t="shared" si="0"/>
        <v>2</v>
      </c>
      <c r="I18" s="60">
        <v>60500</v>
      </c>
      <c r="J18" s="60">
        <f t="shared" si="1"/>
        <v>5</v>
      </c>
      <c r="L18" s="81">
        <v>6</v>
      </c>
      <c r="M18" s="82">
        <v>138</v>
      </c>
      <c r="N18" s="83">
        <v>53</v>
      </c>
      <c r="O18" s="83">
        <v>76</v>
      </c>
      <c r="P18" s="83">
        <v>14</v>
      </c>
      <c r="Q18" s="84">
        <v>281</v>
      </c>
    </row>
    <row r="19" spans="1:17">
      <c r="A19" s="27" t="s">
        <v>90</v>
      </c>
      <c r="B19" s="28">
        <v>2</v>
      </c>
      <c r="C19" s="28">
        <v>4</v>
      </c>
      <c r="D19" s="28">
        <v>1</v>
      </c>
      <c r="E19" s="29">
        <v>1</v>
      </c>
      <c r="F19" s="29">
        <v>1</v>
      </c>
      <c r="G19" s="59">
        <v>60</v>
      </c>
      <c r="H19" s="28">
        <f t="shared" si="0"/>
        <v>2</v>
      </c>
      <c r="I19" s="60">
        <v>25000</v>
      </c>
      <c r="J19" s="60">
        <f t="shared" si="1"/>
        <v>1</v>
      </c>
      <c r="L19" s="85" t="s">
        <v>1034</v>
      </c>
      <c r="M19" s="86">
        <v>450</v>
      </c>
      <c r="N19" s="87">
        <v>200</v>
      </c>
      <c r="O19" s="87">
        <v>300</v>
      </c>
      <c r="P19" s="87">
        <v>50</v>
      </c>
      <c r="Q19" s="88">
        <v>1000</v>
      </c>
    </row>
    <row r="20" spans="1:17">
      <c r="A20" s="27" t="s">
        <v>92</v>
      </c>
      <c r="B20" s="28">
        <v>2</v>
      </c>
      <c r="C20" s="28">
        <v>6</v>
      </c>
      <c r="D20" s="28">
        <v>2</v>
      </c>
      <c r="E20" s="29">
        <v>3</v>
      </c>
      <c r="F20" s="29">
        <v>3</v>
      </c>
      <c r="G20" s="59">
        <v>60</v>
      </c>
      <c r="H20" s="28">
        <f t="shared" si="0"/>
        <v>2</v>
      </c>
      <c r="I20" s="60">
        <v>38000</v>
      </c>
      <c r="J20" s="60">
        <f t="shared" si="1"/>
        <v>2</v>
      </c>
      <c r="L20" s="68"/>
      <c r="M20" s="69"/>
      <c r="N20" s="69"/>
      <c r="O20" s="69"/>
      <c r="P20" s="69"/>
      <c r="Q20" s="69"/>
    </row>
    <row r="21" spans="1:17">
      <c r="A21" s="27" t="s">
        <v>94</v>
      </c>
      <c r="B21" s="28">
        <v>2</v>
      </c>
      <c r="C21" s="28">
        <v>6</v>
      </c>
      <c r="D21" s="28">
        <v>1</v>
      </c>
      <c r="E21" s="29">
        <v>3</v>
      </c>
      <c r="F21" s="29">
        <v>3</v>
      </c>
      <c r="G21" s="59">
        <v>120</v>
      </c>
      <c r="H21" s="28">
        <f t="shared" si="0"/>
        <v>4</v>
      </c>
      <c r="I21" s="60">
        <v>42000</v>
      </c>
      <c r="J21" s="60">
        <f t="shared" si="1"/>
        <v>3</v>
      </c>
      <c r="L21" s="68" t="s">
        <v>1040</v>
      </c>
      <c r="M21" s="69"/>
      <c r="N21" s="69"/>
      <c r="O21" s="69"/>
      <c r="P21" s="69"/>
      <c r="Q21" s="69"/>
    </row>
    <row r="22" spans="1:17">
      <c r="A22" s="27" t="s">
        <v>96</v>
      </c>
      <c r="B22" s="28">
        <v>2</v>
      </c>
      <c r="C22" s="28">
        <v>5</v>
      </c>
      <c r="D22" s="28">
        <v>1</v>
      </c>
      <c r="E22" s="29">
        <v>1</v>
      </c>
      <c r="F22" s="29">
        <v>1</v>
      </c>
      <c r="G22" s="59">
        <v>30</v>
      </c>
      <c r="H22" s="28">
        <f t="shared" si="0"/>
        <v>1</v>
      </c>
      <c r="I22" s="60">
        <v>26000</v>
      </c>
      <c r="J22" s="60">
        <f t="shared" si="1"/>
        <v>1</v>
      </c>
      <c r="L22" s="70" t="s">
        <v>1041</v>
      </c>
      <c r="M22" s="70" t="s">
        <v>73</v>
      </c>
      <c r="N22" s="70"/>
      <c r="O22" s="70"/>
      <c r="P22" s="70"/>
      <c r="Q22" s="71"/>
    </row>
    <row r="23" spans="1:17">
      <c r="A23" s="27" t="s">
        <v>98</v>
      </c>
      <c r="B23" s="28">
        <v>1</v>
      </c>
      <c r="C23" s="28">
        <v>6</v>
      </c>
      <c r="D23" s="28">
        <v>2</v>
      </c>
      <c r="E23" s="29">
        <v>3</v>
      </c>
      <c r="F23" s="29">
        <v>1</v>
      </c>
      <c r="G23" s="59">
        <v>0</v>
      </c>
      <c r="H23" s="28">
        <f t="shared" si="0"/>
        <v>1</v>
      </c>
      <c r="I23" s="60">
        <v>40000</v>
      </c>
      <c r="J23" s="60">
        <f t="shared" si="1"/>
        <v>2</v>
      </c>
      <c r="L23" s="70" t="s">
        <v>1042</v>
      </c>
      <c r="M23" s="42" t="s">
        <v>76</v>
      </c>
      <c r="N23" s="42" t="s">
        <v>79</v>
      </c>
      <c r="O23" s="42" t="s">
        <v>82</v>
      </c>
      <c r="P23" s="42" t="s">
        <v>85</v>
      </c>
      <c r="Q23" s="42" t="s">
        <v>1045</v>
      </c>
    </row>
    <row r="24" spans="1:17">
      <c r="A24" s="27" t="s">
        <v>99</v>
      </c>
      <c r="B24" s="28">
        <v>1</v>
      </c>
      <c r="C24" s="28">
        <v>6</v>
      </c>
      <c r="D24" s="28">
        <v>3</v>
      </c>
      <c r="E24" s="29">
        <v>3</v>
      </c>
      <c r="F24" s="29">
        <v>3</v>
      </c>
      <c r="G24" s="59">
        <v>30</v>
      </c>
      <c r="H24" s="28">
        <f t="shared" si="0"/>
        <v>1</v>
      </c>
      <c r="I24" s="60">
        <v>52000</v>
      </c>
      <c r="J24" s="60">
        <f t="shared" si="1"/>
        <v>4</v>
      </c>
      <c r="L24" s="61" t="s">
        <v>53</v>
      </c>
      <c r="M24" s="70">
        <v>85</v>
      </c>
      <c r="N24" s="70">
        <v>43</v>
      </c>
      <c r="O24" s="70">
        <v>95</v>
      </c>
      <c r="P24" s="70">
        <v>5</v>
      </c>
      <c r="Q24" s="71">
        <f t="shared" ref="Q24:Q29" si="2">SUM(M24:P24)</f>
        <v>228</v>
      </c>
    </row>
    <row r="25" spans="1:17">
      <c r="A25" s="27" t="s">
        <v>101</v>
      </c>
      <c r="B25" s="28">
        <v>2</v>
      </c>
      <c r="C25" s="28">
        <v>6</v>
      </c>
      <c r="D25" s="28">
        <v>4</v>
      </c>
      <c r="E25" s="29">
        <v>3</v>
      </c>
      <c r="F25" s="29">
        <v>3</v>
      </c>
      <c r="G25" s="59">
        <v>30</v>
      </c>
      <c r="H25" s="28">
        <f t="shared" si="0"/>
        <v>1</v>
      </c>
      <c r="I25" s="60">
        <v>70000</v>
      </c>
      <c r="J25" s="60">
        <f t="shared" si="1"/>
        <v>5</v>
      </c>
      <c r="L25" s="61" t="s">
        <v>56</v>
      </c>
      <c r="M25" s="70">
        <v>101</v>
      </c>
      <c r="N25" s="70">
        <v>37</v>
      </c>
      <c r="O25" s="70">
        <v>51</v>
      </c>
      <c r="P25" s="70">
        <v>15</v>
      </c>
      <c r="Q25" s="71">
        <f t="shared" si="2"/>
        <v>204</v>
      </c>
    </row>
    <row r="26" spans="1:17">
      <c r="A26" s="27" t="s">
        <v>102</v>
      </c>
      <c r="B26" s="28">
        <v>1</v>
      </c>
      <c r="C26" s="28">
        <v>1</v>
      </c>
      <c r="D26" s="28">
        <v>3</v>
      </c>
      <c r="E26" s="29">
        <v>3</v>
      </c>
      <c r="F26" s="29">
        <v>2</v>
      </c>
      <c r="G26" s="59">
        <v>0</v>
      </c>
      <c r="H26" s="28">
        <f t="shared" si="0"/>
        <v>1</v>
      </c>
      <c r="I26" s="60">
        <v>56000</v>
      </c>
      <c r="J26" s="60">
        <f t="shared" si="1"/>
        <v>4</v>
      </c>
      <c r="L26" s="61" t="s">
        <v>59</v>
      </c>
      <c r="M26" s="70">
        <v>91</v>
      </c>
      <c r="N26" s="70">
        <v>45</v>
      </c>
      <c r="O26" s="70">
        <v>50</v>
      </c>
      <c r="P26" s="70">
        <v>10</v>
      </c>
      <c r="Q26" s="71">
        <f t="shared" si="2"/>
        <v>196</v>
      </c>
    </row>
    <row r="27" spans="1:17">
      <c r="A27" s="27" t="s">
        <v>103</v>
      </c>
      <c r="B27" s="28">
        <v>1</v>
      </c>
      <c r="C27" s="28">
        <v>6</v>
      </c>
      <c r="D27" s="28">
        <v>3</v>
      </c>
      <c r="E27" s="29">
        <v>3</v>
      </c>
      <c r="F27" s="29">
        <v>3</v>
      </c>
      <c r="G27" s="59">
        <v>60</v>
      </c>
      <c r="H27" s="28">
        <f t="shared" si="0"/>
        <v>2</v>
      </c>
      <c r="I27" s="60">
        <v>58000</v>
      </c>
      <c r="J27" s="60">
        <f t="shared" si="1"/>
        <v>4</v>
      </c>
      <c r="L27" s="61" t="s">
        <v>61</v>
      </c>
      <c r="M27" s="70">
        <v>18</v>
      </c>
      <c r="N27" s="70">
        <v>13</v>
      </c>
      <c r="O27" s="70">
        <v>21</v>
      </c>
      <c r="P27" s="70">
        <v>3</v>
      </c>
      <c r="Q27" s="71">
        <f t="shared" si="2"/>
        <v>55</v>
      </c>
    </row>
    <row r="28" spans="1:17">
      <c r="A28" s="27" t="s">
        <v>104</v>
      </c>
      <c r="B28" s="28">
        <v>1</v>
      </c>
      <c r="C28" s="28">
        <v>1</v>
      </c>
      <c r="D28" s="28">
        <v>1</v>
      </c>
      <c r="E28" s="29">
        <v>1</v>
      </c>
      <c r="F28" s="29">
        <v>1</v>
      </c>
      <c r="G28" s="59">
        <v>60</v>
      </c>
      <c r="H28" s="28">
        <f t="shared" si="0"/>
        <v>2</v>
      </c>
      <c r="I28" s="60">
        <v>36000</v>
      </c>
      <c r="J28" s="60">
        <f t="shared" si="1"/>
        <v>2</v>
      </c>
      <c r="L28" s="61" t="s">
        <v>64</v>
      </c>
      <c r="M28" s="70">
        <v>17</v>
      </c>
      <c r="N28" s="70">
        <v>9</v>
      </c>
      <c r="O28" s="70">
        <v>7</v>
      </c>
      <c r="P28" s="70">
        <v>3</v>
      </c>
      <c r="Q28" s="71">
        <f t="shared" si="2"/>
        <v>36</v>
      </c>
    </row>
    <row r="29" spans="1:17">
      <c r="A29" s="27" t="s">
        <v>105</v>
      </c>
      <c r="B29" s="28">
        <v>1</v>
      </c>
      <c r="C29" s="28">
        <v>3</v>
      </c>
      <c r="D29" s="28">
        <v>1</v>
      </c>
      <c r="E29" s="29">
        <v>1</v>
      </c>
      <c r="F29" s="29">
        <v>3</v>
      </c>
      <c r="G29" s="59">
        <v>60</v>
      </c>
      <c r="H29" s="28">
        <f t="shared" si="0"/>
        <v>2</v>
      </c>
      <c r="I29" s="60">
        <v>27000</v>
      </c>
      <c r="J29" s="60">
        <f t="shared" si="1"/>
        <v>1</v>
      </c>
      <c r="L29" s="61" t="s">
        <v>67</v>
      </c>
      <c r="M29" s="70">
        <v>138</v>
      </c>
      <c r="N29" s="70">
        <v>53</v>
      </c>
      <c r="O29" s="70">
        <v>76</v>
      </c>
      <c r="P29" s="70">
        <v>14</v>
      </c>
      <c r="Q29" s="71">
        <f t="shared" si="2"/>
        <v>281</v>
      </c>
    </row>
    <row r="30" spans="1:17">
      <c r="A30" s="27" t="s">
        <v>106</v>
      </c>
      <c r="B30" s="28">
        <v>1</v>
      </c>
      <c r="C30" s="28">
        <v>6</v>
      </c>
      <c r="D30" s="28">
        <v>2</v>
      </c>
      <c r="E30" s="29">
        <v>3</v>
      </c>
      <c r="F30" s="29">
        <v>1</v>
      </c>
      <c r="G30" s="59">
        <v>60</v>
      </c>
      <c r="H30" s="28">
        <f t="shared" si="0"/>
        <v>2</v>
      </c>
      <c r="I30" s="60">
        <v>36000</v>
      </c>
      <c r="J30" s="60">
        <f t="shared" si="1"/>
        <v>2</v>
      </c>
      <c r="L30" s="70" t="s">
        <v>1034</v>
      </c>
      <c r="M30" s="70">
        <f>SUM(M24:M29)</f>
        <v>450</v>
      </c>
      <c r="N30" s="70">
        <f>SUM(N24:N29)</f>
        <v>200</v>
      </c>
      <c r="O30" s="70">
        <f>SUM(O24:O29)</f>
        <v>300</v>
      </c>
      <c r="P30" s="70">
        <f>SUM(P24:P29)</f>
        <v>50</v>
      </c>
      <c r="Q30" s="70">
        <f>SUM(Q24:Q29)</f>
        <v>1000</v>
      </c>
    </row>
    <row r="31" spans="1:17">
      <c r="A31" s="27" t="s">
        <v>107</v>
      </c>
      <c r="B31" s="28">
        <v>2</v>
      </c>
      <c r="C31" s="28">
        <v>2</v>
      </c>
      <c r="D31" s="28">
        <v>3</v>
      </c>
      <c r="E31" s="29">
        <v>1</v>
      </c>
      <c r="F31" s="29">
        <v>1</v>
      </c>
      <c r="G31" s="59">
        <v>60</v>
      </c>
      <c r="H31" s="28">
        <f t="shared" si="0"/>
        <v>2</v>
      </c>
      <c r="I31" s="60">
        <v>26000</v>
      </c>
      <c r="J31" s="60">
        <f t="shared" si="1"/>
        <v>1</v>
      </c>
    </row>
    <row r="32" spans="1:17" ht="19.8">
      <c r="A32" s="27" t="s">
        <v>108</v>
      </c>
      <c r="B32" s="28">
        <v>2</v>
      </c>
      <c r="C32" s="28">
        <v>3</v>
      </c>
      <c r="D32" s="28">
        <v>1</v>
      </c>
      <c r="E32" s="29">
        <v>2</v>
      </c>
      <c r="F32" s="29">
        <v>2</v>
      </c>
      <c r="G32" s="59">
        <v>15</v>
      </c>
      <c r="H32" s="28">
        <f t="shared" si="0"/>
        <v>1</v>
      </c>
      <c r="I32" s="60">
        <v>30000</v>
      </c>
      <c r="J32" s="60">
        <f t="shared" si="1"/>
        <v>1</v>
      </c>
      <c r="L32" s="89" t="s">
        <v>1046</v>
      </c>
      <c r="M32" s="90"/>
      <c r="N32" s="89"/>
      <c r="O32" s="91"/>
      <c r="P32" s="91"/>
      <c r="Q32" s="91"/>
    </row>
    <row r="33" spans="1:17" ht="19.8">
      <c r="A33" s="27" t="s">
        <v>109</v>
      </c>
      <c r="B33" s="28">
        <v>2</v>
      </c>
      <c r="C33" s="28">
        <v>6</v>
      </c>
      <c r="D33" s="28">
        <v>2</v>
      </c>
      <c r="E33" s="29">
        <v>3</v>
      </c>
      <c r="F33" s="29">
        <v>1</v>
      </c>
      <c r="G33" s="59">
        <v>120</v>
      </c>
      <c r="H33" s="28">
        <f t="shared" si="0"/>
        <v>4</v>
      </c>
      <c r="I33" s="60">
        <v>54000</v>
      </c>
      <c r="J33" s="60">
        <f t="shared" si="1"/>
        <v>4</v>
      </c>
      <c r="L33" s="89" t="s">
        <v>1047</v>
      </c>
      <c r="M33" s="90"/>
      <c r="N33" s="89"/>
      <c r="O33" s="91"/>
      <c r="P33" s="91"/>
      <c r="Q33" s="91"/>
    </row>
    <row r="34" spans="1:17" ht="19.8">
      <c r="A34" s="27" t="s">
        <v>110</v>
      </c>
      <c r="B34" s="28">
        <v>2</v>
      </c>
      <c r="C34" s="28">
        <v>2</v>
      </c>
      <c r="D34" s="28">
        <v>1</v>
      </c>
      <c r="E34" s="29">
        <v>2</v>
      </c>
      <c r="F34" s="29">
        <v>2</v>
      </c>
      <c r="G34" s="59">
        <v>120</v>
      </c>
      <c r="H34" s="28">
        <f t="shared" si="0"/>
        <v>4</v>
      </c>
      <c r="I34" s="60">
        <v>42000</v>
      </c>
      <c r="J34" s="60">
        <f t="shared" si="1"/>
        <v>3</v>
      </c>
      <c r="L34" s="92" t="s">
        <v>1048</v>
      </c>
      <c r="M34" s="92"/>
      <c r="N34" s="92"/>
      <c r="O34" s="26"/>
      <c r="P34" s="26"/>
      <c r="Q34" s="26"/>
    </row>
    <row r="35" spans="1:17">
      <c r="A35" s="27" t="s">
        <v>111</v>
      </c>
      <c r="B35" s="28">
        <v>2</v>
      </c>
      <c r="C35" s="28">
        <v>2</v>
      </c>
      <c r="D35" s="28">
        <v>2</v>
      </c>
      <c r="E35" s="29">
        <v>3</v>
      </c>
      <c r="F35" s="29">
        <v>2</v>
      </c>
      <c r="G35" s="59">
        <v>0</v>
      </c>
      <c r="H35" s="28">
        <f t="shared" si="0"/>
        <v>1</v>
      </c>
      <c r="I35" s="60">
        <v>37600</v>
      </c>
      <c r="J35" s="60">
        <f t="shared" si="1"/>
        <v>2</v>
      </c>
      <c r="L35" s="45" t="s">
        <v>1043</v>
      </c>
    </row>
    <row r="36" spans="1:17">
      <c r="A36" s="27" t="s">
        <v>112</v>
      </c>
      <c r="B36" s="28">
        <v>1</v>
      </c>
      <c r="C36" s="28">
        <v>2</v>
      </c>
      <c r="D36" s="28">
        <v>1</v>
      </c>
      <c r="E36" s="29">
        <v>1</v>
      </c>
      <c r="F36" s="29">
        <v>1</v>
      </c>
      <c r="G36" s="59">
        <v>45</v>
      </c>
      <c r="H36" s="28">
        <f t="shared" si="0"/>
        <v>2</v>
      </c>
      <c r="I36" s="60">
        <v>30200</v>
      </c>
      <c r="J36" s="60">
        <f t="shared" si="1"/>
        <v>2</v>
      </c>
      <c r="L36" s="70" t="s">
        <v>1041</v>
      </c>
      <c r="M36" s="70" t="s">
        <v>73</v>
      </c>
      <c r="N36" s="70"/>
      <c r="O36" s="70"/>
      <c r="P36" s="70"/>
      <c r="Q36" s="71"/>
    </row>
    <row r="37" spans="1:17">
      <c r="A37" s="27" t="s">
        <v>113</v>
      </c>
      <c r="B37" s="28">
        <v>2</v>
      </c>
      <c r="C37" s="28">
        <v>1</v>
      </c>
      <c r="D37" s="28">
        <v>1</v>
      </c>
      <c r="E37" s="29">
        <v>1</v>
      </c>
      <c r="F37" s="29">
        <v>1</v>
      </c>
      <c r="G37" s="59">
        <v>60</v>
      </c>
      <c r="H37" s="28">
        <f t="shared" si="0"/>
        <v>2</v>
      </c>
      <c r="I37" s="60">
        <v>28500</v>
      </c>
      <c r="J37" s="60">
        <f t="shared" si="1"/>
        <v>1</v>
      </c>
      <c r="L37" s="42" t="s">
        <v>49</v>
      </c>
      <c r="M37" s="42" t="s">
        <v>76</v>
      </c>
      <c r="N37" s="42" t="s">
        <v>79</v>
      </c>
      <c r="O37" s="42" t="s">
        <v>82</v>
      </c>
      <c r="P37" s="42" t="s">
        <v>85</v>
      </c>
      <c r="Q37" s="42" t="s">
        <v>1045</v>
      </c>
    </row>
    <row r="38" spans="1:17">
      <c r="A38" s="27" t="s">
        <v>114</v>
      </c>
      <c r="B38" s="28">
        <v>1</v>
      </c>
      <c r="C38" s="28">
        <v>6</v>
      </c>
      <c r="D38" s="28">
        <v>1</v>
      </c>
      <c r="E38" s="29">
        <v>2</v>
      </c>
      <c r="F38" s="29">
        <v>2</v>
      </c>
      <c r="G38" s="59">
        <v>90</v>
      </c>
      <c r="H38" s="28">
        <f t="shared" si="0"/>
        <v>3</v>
      </c>
      <c r="I38" s="60">
        <v>35600</v>
      </c>
      <c r="J38" s="60">
        <f t="shared" si="1"/>
        <v>2</v>
      </c>
      <c r="L38" s="61" t="s">
        <v>53</v>
      </c>
      <c r="M38" s="70">
        <f t="shared" ref="M38:M43" si="3">($M$30*Q24)/$Q$30</f>
        <v>102.6</v>
      </c>
      <c r="N38" s="70">
        <f t="shared" ref="N38:N43" si="4">($N$30*Q24)/$Q$30</f>
        <v>45.6</v>
      </c>
      <c r="O38" s="70">
        <f t="shared" ref="O38:O43" si="5">($O$30*Q24)/$Q$30</f>
        <v>68.400000000000006</v>
      </c>
      <c r="P38" s="70">
        <f t="shared" ref="P38:P43" si="6">($P$30*Q24)/$Q$30</f>
        <v>11.4</v>
      </c>
      <c r="Q38" s="71">
        <v>228</v>
      </c>
    </row>
    <row r="39" spans="1:17">
      <c r="A39" s="27" t="s">
        <v>115</v>
      </c>
      <c r="B39" s="28">
        <v>2</v>
      </c>
      <c r="C39" s="28">
        <v>3</v>
      </c>
      <c r="D39" s="28">
        <v>3</v>
      </c>
      <c r="E39" s="29">
        <v>3</v>
      </c>
      <c r="F39" s="29">
        <v>1</v>
      </c>
      <c r="G39" s="59">
        <v>60</v>
      </c>
      <c r="H39" s="28">
        <f t="shared" si="0"/>
        <v>2</v>
      </c>
      <c r="I39" s="60">
        <v>48000</v>
      </c>
      <c r="J39" s="60">
        <f t="shared" si="1"/>
        <v>3</v>
      </c>
      <c r="L39" s="61" t="s">
        <v>56</v>
      </c>
      <c r="M39" s="70">
        <f t="shared" si="3"/>
        <v>91.8</v>
      </c>
      <c r="N39" s="70">
        <f t="shared" si="4"/>
        <v>40.799999999999997</v>
      </c>
      <c r="O39" s="70">
        <f t="shared" si="5"/>
        <v>61.2</v>
      </c>
      <c r="P39" s="70">
        <f t="shared" si="6"/>
        <v>10.199999999999999</v>
      </c>
      <c r="Q39" s="71">
        <v>204</v>
      </c>
    </row>
    <row r="40" spans="1:17">
      <c r="A40" s="27" t="s">
        <v>116</v>
      </c>
      <c r="B40" s="28">
        <v>1</v>
      </c>
      <c r="C40" s="28">
        <v>6</v>
      </c>
      <c r="D40" s="28">
        <v>1</v>
      </c>
      <c r="E40" s="29">
        <v>2</v>
      </c>
      <c r="F40" s="29">
        <v>3</v>
      </c>
      <c r="G40" s="59">
        <v>100</v>
      </c>
      <c r="H40" s="28">
        <f t="shared" si="0"/>
        <v>4</v>
      </c>
      <c r="I40" s="60">
        <v>36400</v>
      </c>
      <c r="J40" s="60">
        <f t="shared" si="1"/>
        <v>2</v>
      </c>
      <c r="L40" s="61" t="s">
        <v>59</v>
      </c>
      <c r="M40" s="70">
        <f t="shared" si="3"/>
        <v>88.2</v>
      </c>
      <c r="N40" s="70">
        <f t="shared" si="4"/>
        <v>39.200000000000003</v>
      </c>
      <c r="O40" s="70">
        <f t="shared" si="5"/>
        <v>58.8</v>
      </c>
      <c r="P40" s="70">
        <f t="shared" si="6"/>
        <v>9.8000000000000007</v>
      </c>
      <c r="Q40" s="71">
        <v>196</v>
      </c>
    </row>
    <row r="41" spans="1:17">
      <c r="A41" s="27" t="s">
        <v>117</v>
      </c>
      <c r="B41" s="28">
        <v>2</v>
      </c>
      <c r="C41" s="28">
        <v>2</v>
      </c>
      <c r="D41" s="28">
        <v>2</v>
      </c>
      <c r="E41" s="29">
        <v>3</v>
      </c>
      <c r="F41" s="29">
        <v>2</v>
      </c>
      <c r="G41" s="59">
        <v>120</v>
      </c>
      <c r="H41" s="28">
        <f t="shared" si="0"/>
        <v>4</v>
      </c>
      <c r="I41" s="60">
        <v>51320</v>
      </c>
      <c r="J41" s="60">
        <f t="shared" si="1"/>
        <v>4</v>
      </c>
      <c r="L41" s="61" t="s">
        <v>61</v>
      </c>
      <c r="M41" s="70">
        <f t="shared" si="3"/>
        <v>24.75</v>
      </c>
      <c r="N41" s="70">
        <f t="shared" si="4"/>
        <v>11</v>
      </c>
      <c r="O41" s="70">
        <f t="shared" si="5"/>
        <v>16.5</v>
      </c>
      <c r="P41" s="70">
        <f t="shared" si="6"/>
        <v>2.75</v>
      </c>
      <c r="Q41" s="71">
        <v>55</v>
      </c>
    </row>
    <row r="42" spans="1:17">
      <c r="A42" s="48">
        <v>41</v>
      </c>
      <c r="B42" s="28">
        <v>2</v>
      </c>
      <c r="C42" s="28">
        <v>2</v>
      </c>
      <c r="D42" s="28">
        <v>1</v>
      </c>
      <c r="E42" s="29">
        <v>1</v>
      </c>
      <c r="F42" s="29">
        <v>1</v>
      </c>
      <c r="G42" s="63">
        <v>260</v>
      </c>
      <c r="H42" s="28">
        <f t="shared" si="0"/>
        <v>8</v>
      </c>
      <c r="I42" s="60">
        <v>28500</v>
      </c>
      <c r="J42" s="60">
        <f t="shared" si="1"/>
        <v>1</v>
      </c>
      <c r="L42" s="61" t="s">
        <v>64</v>
      </c>
      <c r="M42" s="70">
        <f t="shared" si="3"/>
        <v>16.2</v>
      </c>
      <c r="N42" s="70">
        <f t="shared" si="4"/>
        <v>7.2</v>
      </c>
      <c r="O42" s="70">
        <f t="shared" si="5"/>
        <v>10.8</v>
      </c>
      <c r="P42" s="70">
        <f t="shared" si="6"/>
        <v>1.8</v>
      </c>
      <c r="Q42" s="71">
        <v>36</v>
      </c>
    </row>
    <row r="43" spans="1:17">
      <c r="A43" s="48">
        <v>42</v>
      </c>
      <c r="B43" s="28">
        <v>2</v>
      </c>
      <c r="C43" s="28">
        <v>2</v>
      </c>
      <c r="D43" s="28">
        <v>1</v>
      </c>
      <c r="E43" s="29">
        <v>1</v>
      </c>
      <c r="F43" s="29">
        <v>1</v>
      </c>
      <c r="G43" s="63">
        <v>120</v>
      </c>
      <c r="H43" s="28">
        <f t="shared" si="0"/>
        <v>4</v>
      </c>
      <c r="I43" s="60">
        <v>26400</v>
      </c>
      <c r="J43" s="60">
        <f t="shared" si="1"/>
        <v>1</v>
      </c>
      <c r="L43" s="61" t="s">
        <v>67</v>
      </c>
      <c r="M43" s="70">
        <f t="shared" si="3"/>
        <v>126.45</v>
      </c>
      <c r="N43" s="70">
        <f t="shared" si="4"/>
        <v>56.2</v>
      </c>
      <c r="O43" s="70">
        <f t="shared" si="5"/>
        <v>84.3</v>
      </c>
      <c r="P43" s="70">
        <f t="shared" si="6"/>
        <v>14.05</v>
      </c>
      <c r="Q43" s="71">
        <v>281</v>
      </c>
    </row>
    <row r="44" spans="1:17">
      <c r="A44" s="48">
        <v>43</v>
      </c>
      <c r="B44" s="28">
        <v>2</v>
      </c>
      <c r="C44" s="28">
        <v>1</v>
      </c>
      <c r="D44" s="28">
        <v>1</v>
      </c>
      <c r="E44" s="29">
        <v>1</v>
      </c>
      <c r="F44" s="29">
        <v>3</v>
      </c>
      <c r="G44" s="63">
        <v>120</v>
      </c>
      <c r="H44" s="28">
        <f t="shared" si="0"/>
        <v>4</v>
      </c>
      <c r="I44" s="60">
        <v>26000</v>
      </c>
      <c r="J44" s="60">
        <f t="shared" si="1"/>
        <v>1</v>
      </c>
      <c r="L44" s="70" t="s">
        <v>1034</v>
      </c>
      <c r="M44" s="70">
        <v>450</v>
      </c>
      <c r="N44" s="70">
        <v>200</v>
      </c>
      <c r="O44" s="70">
        <v>300</v>
      </c>
      <c r="P44" s="70">
        <v>50</v>
      </c>
      <c r="Q44" s="71">
        <v>1000</v>
      </c>
    </row>
    <row r="45" spans="1:17">
      <c r="A45" s="48">
        <v>44</v>
      </c>
      <c r="B45" s="28">
        <v>1</v>
      </c>
      <c r="C45" s="28">
        <v>2</v>
      </c>
      <c r="D45" s="28">
        <v>1</v>
      </c>
      <c r="E45" s="29">
        <v>3</v>
      </c>
      <c r="F45" s="29">
        <v>1</v>
      </c>
      <c r="G45" s="63">
        <v>126</v>
      </c>
      <c r="H45" s="28">
        <f t="shared" si="0"/>
        <v>5</v>
      </c>
      <c r="I45" s="60">
        <v>51570</v>
      </c>
      <c r="J45" s="60">
        <f t="shared" si="1"/>
        <v>4</v>
      </c>
    </row>
    <row r="46" spans="1:17" ht="19.8">
      <c r="A46" s="48">
        <v>45</v>
      </c>
      <c r="B46" s="28">
        <v>2</v>
      </c>
      <c r="C46" s="28">
        <v>2</v>
      </c>
      <c r="D46" s="28">
        <v>1</v>
      </c>
      <c r="E46" s="29">
        <v>2</v>
      </c>
      <c r="F46" s="29">
        <v>1</v>
      </c>
      <c r="G46" s="63">
        <v>30</v>
      </c>
      <c r="H46" s="28">
        <f t="shared" si="0"/>
        <v>1</v>
      </c>
      <c r="I46" s="60">
        <v>40400</v>
      </c>
      <c r="J46" s="60">
        <f t="shared" si="1"/>
        <v>3</v>
      </c>
      <c r="L46" s="89" t="s">
        <v>1049</v>
      </c>
    </row>
    <row r="47" spans="1:17" ht="19.8">
      <c r="A47" s="48">
        <v>46</v>
      </c>
      <c r="B47" s="28">
        <v>1</v>
      </c>
      <c r="C47" s="28">
        <v>6</v>
      </c>
      <c r="D47" s="28">
        <v>1</v>
      </c>
      <c r="E47" s="29">
        <v>3</v>
      </c>
      <c r="F47" s="29">
        <v>2</v>
      </c>
      <c r="G47" s="63">
        <v>90</v>
      </c>
      <c r="H47" s="28">
        <f t="shared" si="0"/>
        <v>3</v>
      </c>
      <c r="I47" s="60">
        <v>50500</v>
      </c>
      <c r="J47" s="60">
        <f t="shared" si="1"/>
        <v>4</v>
      </c>
      <c r="M47" s="45" t="s">
        <v>89</v>
      </c>
    </row>
    <row r="48" spans="1:17" ht="18.600000000000001">
      <c r="A48" s="48">
        <v>47</v>
      </c>
      <c r="B48" s="28">
        <v>1</v>
      </c>
      <c r="C48" s="28">
        <v>6</v>
      </c>
      <c r="D48" s="28">
        <v>3</v>
      </c>
      <c r="E48" s="29">
        <v>2</v>
      </c>
      <c r="F48" s="29">
        <v>2</v>
      </c>
      <c r="G48" s="63">
        <v>105</v>
      </c>
      <c r="H48" s="28">
        <f t="shared" si="0"/>
        <v>4</v>
      </c>
      <c r="I48" s="60">
        <v>41000</v>
      </c>
      <c r="J48" s="60">
        <f t="shared" si="1"/>
        <v>3</v>
      </c>
      <c r="M48" s="46" t="s">
        <v>91</v>
      </c>
      <c r="N48" s="45">
        <f>CHITEST(M13:P18,M38:P43)</f>
        <v>5.0928851396771649E-3</v>
      </c>
    </row>
    <row r="49" spans="1:15" ht="19.8">
      <c r="A49" s="48">
        <v>48</v>
      </c>
      <c r="B49" s="28">
        <v>1</v>
      </c>
      <c r="C49" s="28">
        <v>2</v>
      </c>
      <c r="D49" s="28">
        <v>1</v>
      </c>
      <c r="E49" s="29">
        <v>1</v>
      </c>
      <c r="F49" s="29">
        <v>3</v>
      </c>
      <c r="G49" s="63">
        <v>120</v>
      </c>
      <c r="H49" s="28">
        <f t="shared" si="0"/>
        <v>4</v>
      </c>
      <c r="I49" s="60">
        <v>32900</v>
      </c>
      <c r="J49" s="60">
        <f t="shared" si="1"/>
        <v>2</v>
      </c>
      <c r="M49" s="46" t="s">
        <v>93</v>
      </c>
      <c r="N49" s="45">
        <f>(6-1)*(4-1)</f>
        <v>15</v>
      </c>
      <c r="O49" s="89" t="s">
        <v>1050</v>
      </c>
    </row>
    <row r="50" spans="1:15">
      <c r="A50" s="48">
        <v>49</v>
      </c>
      <c r="B50" s="28">
        <v>1</v>
      </c>
      <c r="C50" s="28">
        <v>3</v>
      </c>
      <c r="D50" s="28">
        <v>3</v>
      </c>
      <c r="E50" s="29">
        <v>3</v>
      </c>
      <c r="F50" s="29">
        <v>3</v>
      </c>
      <c r="G50" s="63">
        <v>105</v>
      </c>
      <c r="H50" s="28">
        <f t="shared" si="0"/>
        <v>4</v>
      </c>
      <c r="I50" s="60">
        <v>51000</v>
      </c>
      <c r="J50" s="60">
        <f t="shared" si="1"/>
        <v>4</v>
      </c>
      <c r="M50" s="46" t="s">
        <v>95</v>
      </c>
      <c r="N50" s="45">
        <f>CHIINV(N48,N49)</f>
        <v>32.743321560327438</v>
      </c>
    </row>
    <row r="51" spans="1:15" ht="19.8">
      <c r="A51" s="48">
        <v>50</v>
      </c>
      <c r="B51" s="28">
        <v>2</v>
      </c>
      <c r="C51" s="28">
        <v>3</v>
      </c>
      <c r="D51" s="28">
        <v>1</v>
      </c>
      <c r="E51" s="29">
        <v>3</v>
      </c>
      <c r="F51" s="29">
        <v>3</v>
      </c>
      <c r="G51" s="63">
        <v>105</v>
      </c>
      <c r="H51" s="28">
        <f t="shared" si="0"/>
        <v>4</v>
      </c>
      <c r="I51" s="60">
        <v>67000</v>
      </c>
      <c r="J51" s="60">
        <f t="shared" si="1"/>
        <v>5</v>
      </c>
      <c r="M51" s="46" t="s">
        <v>97</v>
      </c>
      <c r="N51" s="45">
        <f>CHIINV(0.05,15)</f>
        <v>24.99579013972863</v>
      </c>
      <c r="O51" s="89" t="s">
        <v>1051</v>
      </c>
    </row>
    <row r="52" spans="1:15">
      <c r="A52" s="48">
        <v>51</v>
      </c>
      <c r="B52" s="28">
        <v>2</v>
      </c>
      <c r="C52" s="28">
        <v>4</v>
      </c>
      <c r="D52" s="28">
        <v>1</v>
      </c>
      <c r="E52" s="28">
        <v>3</v>
      </c>
      <c r="F52" s="28">
        <v>3</v>
      </c>
      <c r="G52" s="63">
        <v>30</v>
      </c>
      <c r="H52" s="28">
        <f t="shared" si="0"/>
        <v>1</v>
      </c>
      <c r="I52" s="64">
        <v>38000</v>
      </c>
      <c r="J52" s="60">
        <f t="shared" si="1"/>
        <v>2</v>
      </c>
    </row>
    <row r="53" spans="1:15">
      <c r="A53" s="48">
        <v>52</v>
      </c>
      <c r="B53" s="28">
        <v>1</v>
      </c>
      <c r="C53" s="28">
        <v>6</v>
      </c>
      <c r="D53" s="28">
        <v>1</v>
      </c>
      <c r="E53" s="28">
        <v>3</v>
      </c>
      <c r="F53" s="28">
        <v>3</v>
      </c>
      <c r="G53" s="63">
        <v>60</v>
      </c>
      <c r="H53" s="28">
        <f t="shared" si="0"/>
        <v>2</v>
      </c>
      <c r="I53" s="64">
        <v>36000</v>
      </c>
      <c r="J53" s="60">
        <f t="shared" si="1"/>
        <v>2</v>
      </c>
      <c r="M53" s="45" t="s">
        <v>1052</v>
      </c>
    </row>
    <row r="54" spans="1:15">
      <c r="A54" s="48">
        <v>53</v>
      </c>
      <c r="B54" s="28">
        <v>1</v>
      </c>
      <c r="C54" s="28">
        <v>1</v>
      </c>
      <c r="D54" s="28">
        <v>1</v>
      </c>
      <c r="E54" s="28">
        <v>3</v>
      </c>
      <c r="F54" s="28">
        <v>1</v>
      </c>
      <c r="G54" s="63">
        <v>60</v>
      </c>
      <c r="H54" s="28">
        <f t="shared" si="0"/>
        <v>2</v>
      </c>
      <c r="I54" s="64">
        <v>26000</v>
      </c>
      <c r="J54" s="60">
        <f t="shared" si="1"/>
        <v>1</v>
      </c>
    </row>
    <row r="55" spans="1:15">
      <c r="A55" s="48">
        <v>54</v>
      </c>
      <c r="B55" s="28">
        <v>1</v>
      </c>
      <c r="C55" s="28">
        <v>3</v>
      </c>
      <c r="D55" s="28">
        <v>1</v>
      </c>
      <c r="E55" s="28">
        <v>1</v>
      </c>
      <c r="F55" s="28">
        <v>1</v>
      </c>
      <c r="G55" s="63">
        <v>60</v>
      </c>
      <c r="H55" s="28">
        <f t="shared" si="0"/>
        <v>2</v>
      </c>
      <c r="I55" s="64">
        <v>54000</v>
      </c>
      <c r="J55" s="60">
        <f t="shared" si="1"/>
        <v>4</v>
      </c>
    </row>
    <row r="56" spans="1:15">
      <c r="A56" s="48">
        <v>55</v>
      </c>
      <c r="B56" s="28">
        <v>2</v>
      </c>
      <c r="C56" s="28">
        <v>6</v>
      </c>
      <c r="D56" s="28">
        <v>1</v>
      </c>
      <c r="E56" s="28">
        <v>3</v>
      </c>
      <c r="F56" s="28">
        <v>1</v>
      </c>
      <c r="G56" s="63">
        <v>144</v>
      </c>
      <c r="H56" s="28">
        <f t="shared" si="0"/>
        <v>5</v>
      </c>
      <c r="I56" s="64">
        <v>58000</v>
      </c>
      <c r="J56" s="60">
        <f t="shared" si="1"/>
        <v>4</v>
      </c>
    </row>
    <row r="57" spans="1:15">
      <c r="A57" s="48">
        <v>56</v>
      </c>
      <c r="B57" s="28">
        <v>1</v>
      </c>
      <c r="C57" s="28">
        <v>2</v>
      </c>
      <c r="D57" s="28">
        <v>3</v>
      </c>
      <c r="E57" s="28">
        <v>2</v>
      </c>
      <c r="F57" s="28">
        <v>1</v>
      </c>
      <c r="G57" s="63">
        <v>90</v>
      </c>
      <c r="H57" s="28">
        <f t="shared" si="0"/>
        <v>3</v>
      </c>
      <c r="I57" s="64">
        <v>54000</v>
      </c>
      <c r="J57" s="60">
        <f t="shared" si="1"/>
        <v>4</v>
      </c>
    </row>
    <row r="58" spans="1:15">
      <c r="A58" s="48">
        <v>57</v>
      </c>
      <c r="B58" s="28">
        <v>1</v>
      </c>
      <c r="C58" s="28">
        <v>6</v>
      </c>
      <c r="D58" s="28">
        <v>1</v>
      </c>
      <c r="E58" s="28">
        <v>2</v>
      </c>
      <c r="F58" s="28">
        <v>1</v>
      </c>
      <c r="G58" s="63">
        <v>260</v>
      </c>
      <c r="H58" s="28">
        <f t="shared" si="0"/>
        <v>8</v>
      </c>
      <c r="I58" s="64">
        <v>35600</v>
      </c>
      <c r="J58" s="60">
        <f t="shared" si="1"/>
        <v>2</v>
      </c>
    </row>
    <row r="59" spans="1:15">
      <c r="A59" s="48">
        <v>58</v>
      </c>
      <c r="B59" s="28">
        <v>2</v>
      </c>
      <c r="C59" s="28">
        <v>2</v>
      </c>
      <c r="D59" s="28">
        <v>3</v>
      </c>
      <c r="E59" s="28">
        <v>1</v>
      </c>
      <c r="F59" s="28">
        <v>3</v>
      </c>
      <c r="G59" s="63">
        <v>90</v>
      </c>
      <c r="H59" s="28">
        <f t="shared" si="0"/>
        <v>3</v>
      </c>
      <c r="I59" s="64">
        <v>28500</v>
      </c>
      <c r="J59" s="60">
        <f t="shared" si="1"/>
        <v>1</v>
      </c>
    </row>
    <row r="60" spans="1:15">
      <c r="A60" s="48">
        <v>59</v>
      </c>
      <c r="B60" s="28">
        <v>1</v>
      </c>
      <c r="C60" s="28">
        <v>1</v>
      </c>
      <c r="D60" s="28">
        <v>2</v>
      </c>
      <c r="E60" s="28">
        <v>2</v>
      </c>
      <c r="F60" s="28">
        <v>2</v>
      </c>
      <c r="G60" s="63">
        <v>60</v>
      </c>
      <c r="H60" s="28">
        <f t="shared" si="0"/>
        <v>2</v>
      </c>
      <c r="I60" s="64">
        <v>61500</v>
      </c>
      <c r="J60" s="60">
        <f t="shared" si="1"/>
        <v>5</v>
      </c>
    </row>
    <row r="61" spans="1:15">
      <c r="A61" s="48">
        <v>60</v>
      </c>
      <c r="B61" s="28">
        <v>1</v>
      </c>
      <c r="C61" s="28">
        <v>1</v>
      </c>
      <c r="D61" s="28">
        <v>2</v>
      </c>
      <c r="E61" s="28">
        <v>1</v>
      </c>
      <c r="F61" s="28">
        <v>1</v>
      </c>
      <c r="G61" s="65">
        <v>60</v>
      </c>
      <c r="H61" s="28">
        <f t="shared" si="0"/>
        <v>2</v>
      </c>
      <c r="I61" s="64">
        <v>30000</v>
      </c>
      <c r="J61" s="60">
        <f t="shared" si="1"/>
        <v>1</v>
      </c>
    </row>
    <row r="62" spans="1:15">
      <c r="A62" s="48">
        <v>61</v>
      </c>
      <c r="B62" s="28">
        <v>2</v>
      </c>
      <c r="C62" s="28">
        <v>2</v>
      </c>
      <c r="D62" s="28">
        <v>2</v>
      </c>
      <c r="E62" s="28">
        <v>3</v>
      </c>
      <c r="F62" s="28">
        <v>2</v>
      </c>
      <c r="G62" s="65">
        <v>120</v>
      </c>
      <c r="H62" s="28">
        <f t="shared" si="0"/>
        <v>4</v>
      </c>
      <c r="I62" s="64">
        <v>26000</v>
      </c>
      <c r="J62" s="60">
        <f t="shared" si="1"/>
        <v>1</v>
      </c>
    </row>
    <row r="63" spans="1:15">
      <c r="A63" s="48">
        <v>62</v>
      </c>
      <c r="B63" s="28">
        <v>1</v>
      </c>
      <c r="C63" s="28">
        <v>3</v>
      </c>
      <c r="D63" s="28">
        <v>1</v>
      </c>
      <c r="E63" s="28">
        <v>3</v>
      </c>
      <c r="F63" s="28">
        <v>3</v>
      </c>
      <c r="G63" s="65">
        <v>90</v>
      </c>
      <c r="H63" s="28">
        <f t="shared" si="0"/>
        <v>3</v>
      </c>
      <c r="I63" s="64">
        <v>41000</v>
      </c>
      <c r="J63" s="60">
        <f t="shared" si="1"/>
        <v>3</v>
      </c>
    </row>
    <row r="64" spans="1:15">
      <c r="A64" s="48">
        <v>63</v>
      </c>
      <c r="B64" s="28">
        <v>1</v>
      </c>
      <c r="C64" s="28">
        <v>4</v>
      </c>
      <c r="D64" s="28">
        <v>1</v>
      </c>
      <c r="E64" s="28">
        <v>3</v>
      </c>
      <c r="F64" s="28">
        <v>2</v>
      </c>
      <c r="G64" s="65">
        <v>30</v>
      </c>
      <c r="H64" s="28">
        <f t="shared" si="0"/>
        <v>1</v>
      </c>
      <c r="I64" s="64">
        <v>27000</v>
      </c>
      <c r="J64" s="60">
        <f t="shared" si="1"/>
        <v>1</v>
      </c>
    </row>
    <row r="65" spans="1:10">
      <c r="A65" s="48">
        <v>64</v>
      </c>
      <c r="B65" s="28">
        <v>2</v>
      </c>
      <c r="C65" s="28">
        <v>6</v>
      </c>
      <c r="D65" s="28">
        <v>1</v>
      </c>
      <c r="E65" s="28">
        <v>3</v>
      </c>
      <c r="F65" s="28">
        <v>1</v>
      </c>
      <c r="G65" s="65">
        <v>30</v>
      </c>
      <c r="H65" s="28">
        <f t="shared" si="0"/>
        <v>1</v>
      </c>
      <c r="I65" s="64">
        <v>36000</v>
      </c>
      <c r="J65" s="60">
        <f t="shared" si="1"/>
        <v>2</v>
      </c>
    </row>
    <row r="66" spans="1:10">
      <c r="A66" s="48">
        <v>65</v>
      </c>
      <c r="B66" s="28">
        <v>1</v>
      </c>
      <c r="C66" s="28">
        <v>1</v>
      </c>
      <c r="D66" s="28">
        <v>1</v>
      </c>
      <c r="E66" s="28">
        <v>1</v>
      </c>
      <c r="F66" s="28">
        <v>3</v>
      </c>
      <c r="G66" s="65">
        <v>60</v>
      </c>
      <c r="H66" s="28">
        <f t="shared" si="0"/>
        <v>2</v>
      </c>
      <c r="I66" s="64">
        <v>26000</v>
      </c>
      <c r="J66" s="60">
        <f t="shared" si="1"/>
        <v>1</v>
      </c>
    </row>
    <row r="67" spans="1:10">
      <c r="A67" s="48">
        <v>66</v>
      </c>
      <c r="B67" s="28">
        <v>1</v>
      </c>
      <c r="C67" s="28">
        <v>6</v>
      </c>
      <c r="D67" s="28">
        <v>1</v>
      </c>
      <c r="E67" s="28">
        <v>3</v>
      </c>
      <c r="F67" s="28">
        <v>3</v>
      </c>
      <c r="G67" s="65">
        <v>0</v>
      </c>
      <c r="H67" s="28">
        <f t="shared" ref="H67:H130" si="7">IF(G67&lt;=30,1,IF(G67&lt;=60,2,IF(G67&lt;=90,3,IF(G67&lt;=120,4,IF(G67&lt;=150,5,IF(G67&lt;=180,6,IF(G67&lt;=210,7,8)))))))</f>
        <v>1</v>
      </c>
      <c r="I67" s="64">
        <v>26400</v>
      </c>
      <c r="J67" s="60">
        <f t="shared" ref="J67:J130" si="8">IF(I67&lt;=30000,1,IF(I67&lt;=40000,2,IF(I67&lt;=50000,3,IF(I67&lt;=60000,4,5))))</f>
        <v>1</v>
      </c>
    </row>
    <row r="68" spans="1:10">
      <c r="A68" s="48">
        <v>67</v>
      </c>
      <c r="B68" s="28">
        <v>1</v>
      </c>
      <c r="C68" s="28">
        <v>1</v>
      </c>
      <c r="D68" s="28">
        <v>3</v>
      </c>
      <c r="E68" s="28">
        <v>3</v>
      </c>
      <c r="F68" s="28">
        <v>2</v>
      </c>
      <c r="G68" s="65">
        <v>120</v>
      </c>
      <c r="H68" s="28">
        <f t="shared" si="7"/>
        <v>4</v>
      </c>
      <c r="I68" s="64">
        <v>38000</v>
      </c>
      <c r="J68" s="60">
        <f t="shared" si="8"/>
        <v>2</v>
      </c>
    </row>
    <row r="69" spans="1:10">
      <c r="A69" s="48">
        <v>68</v>
      </c>
      <c r="B69" s="28">
        <v>2</v>
      </c>
      <c r="C69" s="28">
        <v>1</v>
      </c>
      <c r="D69" s="28">
        <v>3</v>
      </c>
      <c r="E69" s="28">
        <v>2</v>
      </c>
      <c r="F69" s="28">
        <v>3</v>
      </c>
      <c r="G69" s="65">
        <v>90</v>
      </c>
      <c r="H69" s="28">
        <f t="shared" si="7"/>
        <v>3</v>
      </c>
      <c r="I69" s="64">
        <v>54000</v>
      </c>
      <c r="J69" s="60">
        <f t="shared" si="8"/>
        <v>4</v>
      </c>
    </row>
    <row r="70" spans="1:10">
      <c r="A70" s="48">
        <v>69</v>
      </c>
      <c r="B70" s="28">
        <v>1</v>
      </c>
      <c r="C70" s="28">
        <v>6</v>
      </c>
      <c r="D70" s="28">
        <v>2</v>
      </c>
      <c r="E70" s="28">
        <v>3</v>
      </c>
      <c r="F70" s="28">
        <v>1</v>
      </c>
      <c r="G70" s="65">
        <v>90</v>
      </c>
      <c r="H70" s="28">
        <f t="shared" si="7"/>
        <v>3</v>
      </c>
      <c r="I70" s="64">
        <v>61500</v>
      </c>
      <c r="J70" s="60">
        <f t="shared" si="8"/>
        <v>5</v>
      </c>
    </row>
    <row r="71" spans="1:10">
      <c r="A71" s="48">
        <v>70</v>
      </c>
      <c r="B71" s="28">
        <v>2</v>
      </c>
      <c r="C71" s="28">
        <v>1</v>
      </c>
      <c r="D71" s="28">
        <v>1</v>
      </c>
      <c r="E71" s="28">
        <v>3</v>
      </c>
      <c r="F71" s="28">
        <v>2</v>
      </c>
      <c r="G71" s="65">
        <v>90</v>
      </c>
      <c r="H71" s="28">
        <f t="shared" si="7"/>
        <v>3</v>
      </c>
      <c r="I71" s="64">
        <v>54000</v>
      </c>
      <c r="J71" s="60">
        <f t="shared" si="8"/>
        <v>4</v>
      </c>
    </row>
    <row r="72" spans="1:10">
      <c r="A72" s="48">
        <v>71</v>
      </c>
      <c r="B72" s="28">
        <v>1</v>
      </c>
      <c r="C72" s="28">
        <v>6</v>
      </c>
      <c r="D72" s="28">
        <v>1</v>
      </c>
      <c r="E72" s="28">
        <v>2</v>
      </c>
      <c r="F72" s="28">
        <v>2</v>
      </c>
      <c r="G72" s="65">
        <v>120</v>
      </c>
      <c r="H72" s="28">
        <f t="shared" si="7"/>
        <v>4</v>
      </c>
      <c r="I72" s="64">
        <v>26400</v>
      </c>
      <c r="J72" s="60">
        <f t="shared" si="8"/>
        <v>1</v>
      </c>
    </row>
    <row r="73" spans="1:10">
      <c r="A73" s="48">
        <v>72</v>
      </c>
      <c r="B73" s="28">
        <v>1</v>
      </c>
      <c r="C73" s="28">
        <v>4</v>
      </c>
      <c r="D73" s="28">
        <v>3</v>
      </c>
      <c r="E73" s="28">
        <v>3</v>
      </c>
      <c r="F73" s="28">
        <v>1</v>
      </c>
      <c r="G73" s="63">
        <v>90</v>
      </c>
      <c r="H73" s="28">
        <f t="shared" si="7"/>
        <v>3</v>
      </c>
      <c r="I73" s="64">
        <v>36400</v>
      </c>
      <c r="J73" s="60">
        <f t="shared" si="8"/>
        <v>2</v>
      </c>
    </row>
    <row r="74" spans="1:10">
      <c r="A74" s="48">
        <v>73</v>
      </c>
      <c r="B74" s="28">
        <v>2</v>
      </c>
      <c r="C74" s="28">
        <v>2</v>
      </c>
      <c r="D74" s="28">
        <v>1</v>
      </c>
      <c r="E74" s="28">
        <v>2</v>
      </c>
      <c r="F74" s="28">
        <v>1</v>
      </c>
      <c r="G74" s="63">
        <v>120</v>
      </c>
      <c r="H74" s="28">
        <f t="shared" si="7"/>
        <v>4</v>
      </c>
      <c r="I74" s="64">
        <v>51000</v>
      </c>
      <c r="J74" s="60">
        <f t="shared" si="8"/>
        <v>4</v>
      </c>
    </row>
    <row r="75" spans="1:10">
      <c r="A75" s="48">
        <v>74</v>
      </c>
      <c r="B75" s="28">
        <v>2</v>
      </c>
      <c r="C75" s="28">
        <v>2</v>
      </c>
      <c r="D75" s="28">
        <v>2</v>
      </c>
      <c r="E75" s="28">
        <v>2</v>
      </c>
      <c r="F75" s="28">
        <v>3</v>
      </c>
      <c r="G75" s="63">
        <v>90</v>
      </c>
      <c r="H75" s="28">
        <f t="shared" si="7"/>
        <v>3</v>
      </c>
      <c r="I75" s="64">
        <v>26000</v>
      </c>
      <c r="J75" s="60">
        <f t="shared" si="8"/>
        <v>1</v>
      </c>
    </row>
    <row r="76" spans="1:10">
      <c r="A76" s="48">
        <v>75</v>
      </c>
      <c r="B76" s="28">
        <v>2</v>
      </c>
      <c r="C76" s="28">
        <v>3</v>
      </c>
      <c r="D76" s="28">
        <v>2</v>
      </c>
      <c r="E76" s="28">
        <v>3</v>
      </c>
      <c r="F76" s="28">
        <v>3</v>
      </c>
      <c r="G76" s="63">
        <v>60</v>
      </c>
      <c r="H76" s="28">
        <f t="shared" si="7"/>
        <v>2</v>
      </c>
      <c r="I76" s="64">
        <v>50500</v>
      </c>
      <c r="J76" s="60">
        <f t="shared" si="8"/>
        <v>4</v>
      </c>
    </row>
    <row r="77" spans="1:10">
      <c r="A77" s="48">
        <v>76</v>
      </c>
      <c r="B77" s="28">
        <v>1</v>
      </c>
      <c r="C77" s="28">
        <v>3</v>
      </c>
      <c r="D77" s="28">
        <v>3</v>
      </c>
      <c r="E77" s="28">
        <v>3</v>
      </c>
      <c r="F77" s="28">
        <v>2</v>
      </c>
      <c r="G77" s="63">
        <v>120</v>
      </c>
      <c r="H77" s="28">
        <f t="shared" si="7"/>
        <v>4</v>
      </c>
      <c r="I77" s="64">
        <v>38000</v>
      </c>
      <c r="J77" s="60">
        <f t="shared" si="8"/>
        <v>2</v>
      </c>
    </row>
    <row r="78" spans="1:10">
      <c r="A78" s="48">
        <v>77</v>
      </c>
      <c r="B78" s="28">
        <v>1</v>
      </c>
      <c r="C78" s="28">
        <v>2</v>
      </c>
      <c r="D78" s="28">
        <v>2</v>
      </c>
      <c r="E78" s="28">
        <v>1</v>
      </c>
      <c r="F78" s="28">
        <v>1</v>
      </c>
      <c r="G78" s="63">
        <v>10</v>
      </c>
      <c r="H78" s="28">
        <f t="shared" si="7"/>
        <v>1</v>
      </c>
      <c r="I78" s="64">
        <v>67000</v>
      </c>
      <c r="J78" s="60">
        <f t="shared" si="8"/>
        <v>5</v>
      </c>
    </row>
    <row r="79" spans="1:10">
      <c r="A79" s="48">
        <v>78</v>
      </c>
      <c r="B79" s="28">
        <v>1</v>
      </c>
      <c r="C79" s="28">
        <v>6</v>
      </c>
      <c r="D79" s="28">
        <v>3</v>
      </c>
      <c r="E79" s="28">
        <v>1</v>
      </c>
      <c r="F79" s="28">
        <v>3</v>
      </c>
      <c r="G79" s="63">
        <v>300</v>
      </c>
      <c r="H79" s="28">
        <f t="shared" si="7"/>
        <v>8</v>
      </c>
      <c r="I79" s="64">
        <v>28000</v>
      </c>
      <c r="J79" s="60">
        <f t="shared" si="8"/>
        <v>1</v>
      </c>
    </row>
    <row r="80" spans="1:10">
      <c r="A80" s="48">
        <v>79</v>
      </c>
      <c r="B80" s="28">
        <v>1</v>
      </c>
      <c r="C80" s="28">
        <v>2</v>
      </c>
      <c r="D80" s="28">
        <v>4</v>
      </c>
      <c r="E80" s="28">
        <v>1</v>
      </c>
      <c r="F80" s="28">
        <v>1</v>
      </c>
      <c r="G80" s="63">
        <v>120</v>
      </c>
      <c r="H80" s="28">
        <f t="shared" si="7"/>
        <v>4</v>
      </c>
      <c r="I80" s="64">
        <v>28500</v>
      </c>
      <c r="J80" s="60">
        <f t="shared" si="8"/>
        <v>1</v>
      </c>
    </row>
    <row r="81" spans="1:10">
      <c r="A81" s="48">
        <v>80</v>
      </c>
      <c r="B81" s="28">
        <v>1</v>
      </c>
      <c r="C81" s="28">
        <v>2</v>
      </c>
      <c r="D81" s="28">
        <v>3</v>
      </c>
      <c r="E81" s="28">
        <v>3</v>
      </c>
      <c r="F81" s="28">
        <v>1</v>
      </c>
      <c r="G81" s="63">
        <v>60</v>
      </c>
      <c r="H81" s="28">
        <f t="shared" si="7"/>
        <v>2</v>
      </c>
      <c r="I81" s="64">
        <v>40000</v>
      </c>
      <c r="J81" s="60">
        <f t="shared" si="8"/>
        <v>2</v>
      </c>
    </row>
    <row r="82" spans="1:10">
      <c r="A82" s="48">
        <v>81</v>
      </c>
      <c r="B82" s="28">
        <v>1</v>
      </c>
      <c r="C82" s="28">
        <v>3</v>
      </c>
      <c r="D82" s="28">
        <v>1</v>
      </c>
      <c r="E82" s="28">
        <v>2</v>
      </c>
      <c r="F82" s="28">
        <v>2</v>
      </c>
      <c r="G82" s="63">
        <v>90</v>
      </c>
      <c r="H82" s="28">
        <f t="shared" si="7"/>
        <v>3</v>
      </c>
      <c r="I82" s="64">
        <v>26000</v>
      </c>
      <c r="J82" s="60">
        <f t="shared" si="8"/>
        <v>1</v>
      </c>
    </row>
    <row r="83" spans="1:10">
      <c r="A83" s="48">
        <v>82</v>
      </c>
      <c r="B83" s="28">
        <v>1</v>
      </c>
      <c r="C83" s="28">
        <v>3</v>
      </c>
      <c r="D83" s="28">
        <v>4</v>
      </c>
      <c r="E83" s="28">
        <v>2</v>
      </c>
      <c r="F83" s="28">
        <v>2</v>
      </c>
      <c r="G83" s="63">
        <v>40</v>
      </c>
      <c r="H83" s="28">
        <f t="shared" si="7"/>
        <v>2</v>
      </c>
      <c r="I83" s="64">
        <v>42000</v>
      </c>
      <c r="J83" s="60">
        <f t="shared" si="8"/>
        <v>3</v>
      </c>
    </row>
    <row r="84" spans="1:10">
      <c r="A84" s="48">
        <v>83</v>
      </c>
      <c r="B84" s="28">
        <v>2</v>
      </c>
      <c r="C84" s="28">
        <v>2</v>
      </c>
      <c r="D84" s="28">
        <v>1</v>
      </c>
      <c r="E84" s="28">
        <v>1</v>
      </c>
      <c r="F84" s="28">
        <v>3</v>
      </c>
      <c r="G84" s="63">
        <v>60</v>
      </c>
      <c r="H84" s="28">
        <f t="shared" si="7"/>
        <v>2</v>
      </c>
      <c r="I84" s="64">
        <v>25000</v>
      </c>
      <c r="J84" s="60">
        <f t="shared" si="8"/>
        <v>1</v>
      </c>
    </row>
    <row r="85" spans="1:10">
      <c r="A85" s="48">
        <v>84</v>
      </c>
      <c r="B85" s="28">
        <v>2</v>
      </c>
      <c r="C85" s="28">
        <v>6</v>
      </c>
      <c r="D85" s="28">
        <v>1</v>
      </c>
      <c r="E85" s="28">
        <v>3</v>
      </c>
      <c r="F85" s="28">
        <v>2</v>
      </c>
      <c r="G85" s="63">
        <v>90</v>
      </c>
      <c r="H85" s="28">
        <f t="shared" si="7"/>
        <v>3</v>
      </c>
      <c r="I85" s="64">
        <v>32000</v>
      </c>
      <c r="J85" s="60">
        <f t="shared" si="8"/>
        <v>2</v>
      </c>
    </row>
    <row r="86" spans="1:10">
      <c r="A86" s="48">
        <v>85</v>
      </c>
      <c r="B86" s="28">
        <v>2</v>
      </c>
      <c r="C86" s="28">
        <v>4</v>
      </c>
      <c r="D86" s="28">
        <v>3</v>
      </c>
      <c r="E86" s="28">
        <v>1</v>
      </c>
      <c r="F86" s="28">
        <v>2</v>
      </c>
      <c r="G86" s="63">
        <v>30</v>
      </c>
      <c r="H86" s="28">
        <f t="shared" si="7"/>
        <v>1</v>
      </c>
      <c r="I86" s="64">
        <v>54000</v>
      </c>
      <c r="J86" s="60">
        <f t="shared" si="8"/>
        <v>4</v>
      </c>
    </row>
    <row r="87" spans="1:10">
      <c r="A87" s="48">
        <v>86</v>
      </c>
      <c r="B87" s="28">
        <v>1</v>
      </c>
      <c r="C87" s="28">
        <v>2</v>
      </c>
      <c r="D87" s="28">
        <v>2</v>
      </c>
      <c r="E87" s="28">
        <v>3</v>
      </c>
      <c r="F87" s="28">
        <v>1</v>
      </c>
      <c r="G87" s="63">
        <v>90</v>
      </c>
      <c r="H87" s="28">
        <f t="shared" si="7"/>
        <v>3</v>
      </c>
      <c r="I87" s="64">
        <v>28000</v>
      </c>
      <c r="J87" s="60">
        <f t="shared" si="8"/>
        <v>1</v>
      </c>
    </row>
    <row r="88" spans="1:10">
      <c r="A88" s="48">
        <v>87</v>
      </c>
      <c r="B88" s="28">
        <v>1</v>
      </c>
      <c r="C88" s="28">
        <v>6</v>
      </c>
      <c r="D88" s="28">
        <v>1</v>
      </c>
      <c r="E88" s="28">
        <v>1</v>
      </c>
      <c r="F88" s="28">
        <v>2</v>
      </c>
      <c r="G88" s="63">
        <v>90</v>
      </c>
      <c r="H88" s="28">
        <f t="shared" si="7"/>
        <v>3</v>
      </c>
      <c r="I88" s="64">
        <v>36000</v>
      </c>
      <c r="J88" s="60">
        <f t="shared" si="8"/>
        <v>2</v>
      </c>
    </row>
    <row r="89" spans="1:10">
      <c r="A89" s="27" t="s">
        <v>118</v>
      </c>
      <c r="B89" s="28">
        <v>1</v>
      </c>
      <c r="C89" s="28">
        <v>1</v>
      </c>
      <c r="D89" s="28">
        <v>1</v>
      </c>
      <c r="E89" s="28">
        <v>3</v>
      </c>
      <c r="F89" s="28">
        <v>1</v>
      </c>
      <c r="G89" s="63">
        <v>60</v>
      </c>
      <c r="H89" s="28">
        <f t="shared" si="7"/>
        <v>2</v>
      </c>
      <c r="I89" s="64">
        <v>54000</v>
      </c>
      <c r="J89" s="60">
        <f t="shared" si="8"/>
        <v>4</v>
      </c>
    </row>
    <row r="90" spans="1:10">
      <c r="A90" s="27" t="s">
        <v>119</v>
      </c>
      <c r="B90" s="28">
        <v>1</v>
      </c>
      <c r="C90" s="28">
        <v>1</v>
      </c>
      <c r="D90" s="28">
        <v>3</v>
      </c>
      <c r="E90" s="28">
        <v>2</v>
      </c>
      <c r="F90" s="28">
        <v>3</v>
      </c>
      <c r="G90" s="63">
        <v>150</v>
      </c>
      <c r="H90" s="28">
        <f t="shared" si="7"/>
        <v>5</v>
      </c>
      <c r="I90" s="64">
        <v>26400</v>
      </c>
      <c r="J90" s="60">
        <f t="shared" si="8"/>
        <v>1</v>
      </c>
    </row>
    <row r="91" spans="1:10">
      <c r="A91" s="27" t="s">
        <v>120</v>
      </c>
      <c r="B91" s="28">
        <v>2</v>
      </c>
      <c r="C91" s="28">
        <v>6</v>
      </c>
      <c r="D91" s="28">
        <v>3</v>
      </c>
      <c r="E91" s="28">
        <v>1</v>
      </c>
      <c r="F91" s="28">
        <v>3</v>
      </c>
      <c r="G91" s="63">
        <v>240</v>
      </c>
      <c r="H91" s="28">
        <f t="shared" si="7"/>
        <v>8</v>
      </c>
      <c r="I91" s="64">
        <v>36400</v>
      </c>
      <c r="J91" s="60">
        <f t="shared" si="8"/>
        <v>2</v>
      </c>
    </row>
    <row r="92" spans="1:10">
      <c r="A92" s="27" t="s">
        <v>121</v>
      </c>
      <c r="B92" s="28">
        <v>1</v>
      </c>
      <c r="C92" s="28">
        <v>1</v>
      </c>
      <c r="D92" s="28">
        <v>2</v>
      </c>
      <c r="E92" s="28">
        <v>2</v>
      </c>
      <c r="F92" s="28">
        <v>3</v>
      </c>
      <c r="G92" s="63">
        <v>120</v>
      </c>
      <c r="H92" s="28">
        <f t="shared" si="7"/>
        <v>4</v>
      </c>
      <c r="I92" s="64">
        <v>26000</v>
      </c>
      <c r="J92" s="60">
        <f t="shared" si="8"/>
        <v>1</v>
      </c>
    </row>
    <row r="93" spans="1:10">
      <c r="A93" s="27" t="s">
        <v>122</v>
      </c>
      <c r="B93" s="28">
        <v>2</v>
      </c>
      <c r="C93" s="28">
        <v>6</v>
      </c>
      <c r="D93" s="28">
        <v>3</v>
      </c>
      <c r="E93" s="28">
        <v>1</v>
      </c>
      <c r="F93" s="28">
        <v>2</v>
      </c>
      <c r="G93" s="63">
        <v>120</v>
      </c>
      <c r="H93" s="28">
        <f t="shared" si="7"/>
        <v>4</v>
      </c>
      <c r="I93" s="64">
        <v>67000</v>
      </c>
      <c r="J93" s="60">
        <f t="shared" si="8"/>
        <v>5</v>
      </c>
    </row>
    <row r="94" spans="1:10">
      <c r="A94" s="27" t="s">
        <v>123</v>
      </c>
      <c r="B94" s="28">
        <v>1</v>
      </c>
      <c r="C94" s="28">
        <v>3</v>
      </c>
      <c r="D94" s="28">
        <v>2</v>
      </c>
      <c r="E94" s="28">
        <v>3</v>
      </c>
      <c r="F94" s="28">
        <v>3</v>
      </c>
      <c r="G94" s="63">
        <v>90</v>
      </c>
      <c r="H94" s="28">
        <f t="shared" si="7"/>
        <v>3</v>
      </c>
      <c r="I94" s="64">
        <v>28000</v>
      </c>
      <c r="J94" s="60">
        <f t="shared" si="8"/>
        <v>1</v>
      </c>
    </row>
    <row r="95" spans="1:10">
      <c r="A95" s="27" t="s">
        <v>124</v>
      </c>
      <c r="B95" s="28">
        <v>2</v>
      </c>
      <c r="C95" s="28">
        <v>1</v>
      </c>
      <c r="D95" s="28">
        <v>3</v>
      </c>
      <c r="E95" s="28">
        <v>3</v>
      </c>
      <c r="F95" s="28">
        <v>1</v>
      </c>
      <c r="G95" s="63">
        <v>60</v>
      </c>
      <c r="H95" s="28">
        <f t="shared" si="7"/>
        <v>2</v>
      </c>
      <c r="I95" s="64">
        <v>26000</v>
      </c>
      <c r="J95" s="60">
        <f t="shared" si="8"/>
        <v>1</v>
      </c>
    </row>
    <row r="96" spans="1:10">
      <c r="A96" s="27" t="s">
        <v>125</v>
      </c>
      <c r="B96" s="28">
        <v>2</v>
      </c>
      <c r="C96" s="28">
        <v>3</v>
      </c>
      <c r="D96" s="28">
        <v>1</v>
      </c>
      <c r="E96" s="28">
        <v>3</v>
      </c>
      <c r="F96" s="28">
        <v>3</v>
      </c>
      <c r="G96" s="63">
        <v>30</v>
      </c>
      <c r="H96" s="28">
        <f t="shared" si="7"/>
        <v>1</v>
      </c>
      <c r="I96" s="64">
        <v>48000</v>
      </c>
      <c r="J96" s="60">
        <f t="shared" si="8"/>
        <v>3</v>
      </c>
    </row>
    <row r="97" spans="1:10">
      <c r="A97" s="27" t="s">
        <v>126</v>
      </c>
      <c r="B97" s="28">
        <v>2</v>
      </c>
      <c r="C97" s="28">
        <v>1</v>
      </c>
      <c r="D97" s="28">
        <v>3</v>
      </c>
      <c r="E97" s="28">
        <v>3</v>
      </c>
      <c r="F97" s="28">
        <v>1</v>
      </c>
      <c r="G97" s="63">
        <v>240</v>
      </c>
      <c r="H97" s="28">
        <f t="shared" si="7"/>
        <v>8</v>
      </c>
      <c r="I97" s="64">
        <v>40000</v>
      </c>
      <c r="J97" s="60">
        <f t="shared" si="8"/>
        <v>2</v>
      </c>
    </row>
    <row r="98" spans="1:10">
      <c r="A98" s="27" t="s">
        <v>127</v>
      </c>
      <c r="B98" s="28">
        <v>2</v>
      </c>
      <c r="C98" s="28">
        <v>2</v>
      </c>
      <c r="D98" s="28">
        <v>1</v>
      </c>
      <c r="E98" s="28">
        <v>1</v>
      </c>
      <c r="F98" s="28">
        <v>2</v>
      </c>
      <c r="G98" s="63">
        <v>60</v>
      </c>
      <c r="H98" s="28">
        <f t="shared" si="7"/>
        <v>2</v>
      </c>
      <c r="I98" s="64">
        <v>42000</v>
      </c>
      <c r="J98" s="60">
        <f t="shared" si="8"/>
        <v>3</v>
      </c>
    </row>
    <row r="99" spans="1:10">
      <c r="A99" s="27" t="s">
        <v>128</v>
      </c>
      <c r="B99" s="28">
        <v>2</v>
      </c>
      <c r="C99" s="28">
        <v>6</v>
      </c>
      <c r="D99" s="28">
        <v>1</v>
      </c>
      <c r="E99" s="28">
        <v>1</v>
      </c>
      <c r="F99" s="28">
        <v>1</v>
      </c>
      <c r="G99" s="63">
        <v>0</v>
      </c>
      <c r="H99" s="28">
        <f t="shared" si="7"/>
        <v>1</v>
      </c>
      <c r="I99" s="64">
        <v>28500</v>
      </c>
      <c r="J99" s="60">
        <f t="shared" si="8"/>
        <v>1</v>
      </c>
    </row>
    <row r="100" spans="1:10">
      <c r="A100" s="27" t="s">
        <v>129</v>
      </c>
      <c r="B100" s="28">
        <v>2</v>
      </c>
      <c r="C100" s="28">
        <v>6</v>
      </c>
      <c r="D100" s="28">
        <v>3</v>
      </c>
      <c r="E100" s="28">
        <v>3</v>
      </c>
      <c r="F100" s="28">
        <v>2</v>
      </c>
      <c r="G100" s="63">
        <v>120</v>
      </c>
      <c r="H100" s="28">
        <f t="shared" si="7"/>
        <v>4</v>
      </c>
      <c r="I100" s="64">
        <v>26000</v>
      </c>
      <c r="J100" s="60">
        <f t="shared" si="8"/>
        <v>1</v>
      </c>
    </row>
    <row r="101" spans="1:10">
      <c r="A101" s="27" t="s">
        <v>130</v>
      </c>
      <c r="B101" s="28">
        <v>2</v>
      </c>
      <c r="C101" s="28">
        <v>1</v>
      </c>
      <c r="D101" s="28">
        <v>1</v>
      </c>
      <c r="E101" s="28">
        <v>1</v>
      </c>
      <c r="F101" s="28">
        <v>1</v>
      </c>
      <c r="G101" s="63">
        <v>0</v>
      </c>
      <c r="H101" s="28">
        <f t="shared" si="7"/>
        <v>1</v>
      </c>
      <c r="I101" s="64">
        <v>51000</v>
      </c>
      <c r="J101" s="60">
        <f t="shared" si="8"/>
        <v>4</v>
      </c>
    </row>
    <row r="102" spans="1:10">
      <c r="A102" s="27" t="s">
        <v>131</v>
      </c>
      <c r="B102" s="28">
        <v>1</v>
      </c>
      <c r="C102" s="28">
        <v>6</v>
      </c>
      <c r="D102" s="28">
        <v>1</v>
      </c>
      <c r="E102" s="28">
        <v>3</v>
      </c>
      <c r="F102" s="28">
        <v>2</v>
      </c>
      <c r="G102" s="63">
        <v>120</v>
      </c>
      <c r="H102" s="28">
        <f t="shared" si="7"/>
        <v>4</v>
      </c>
      <c r="I102" s="64">
        <v>60500</v>
      </c>
      <c r="J102" s="60">
        <f t="shared" si="8"/>
        <v>5</v>
      </c>
    </row>
    <row r="103" spans="1:10">
      <c r="A103" s="27" t="s">
        <v>132</v>
      </c>
      <c r="B103" s="28">
        <v>2</v>
      </c>
      <c r="C103" s="28">
        <v>2</v>
      </c>
      <c r="D103" s="28">
        <v>1</v>
      </c>
      <c r="E103" s="28">
        <v>3</v>
      </c>
      <c r="F103" s="28">
        <v>2</v>
      </c>
      <c r="G103" s="63">
        <v>60</v>
      </c>
      <c r="H103" s="28">
        <f t="shared" si="7"/>
        <v>2</v>
      </c>
      <c r="I103" s="64">
        <v>28500</v>
      </c>
      <c r="J103" s="60">
        <f t="shared" si="8"/>
        <v>1</v>
      </c>
    </row>
    <row r="104" spans="1:10">
      <c r="A104" s="27" t="s">
        <v>133</v>
      </c>
      <c r="B104" s="28">
        <v>2</v>
      </c>
      <c r="C104" s="28">
        <v>2</v>
      </c>
      <c r="D104" s="28">
        <v>3</v>
      </c>
      <c r="E104" s="28">
        <v>3</v>
      </c>
      <c r="F104" s="28">
        <v>2</v>
      </c>
      <c r="G104" s="63">
        <v>120</v>
      </c>
      <c r="H104" s="28">
        <f t="shared" si="7"/>
        <v>4</v>
      </c>
      <c r="I104" s="64">
        <v>36000</v>
      </c>
      <c r="J104" s="60">
        <f t="shared" si="8"/>
        <v>2</v>
      </c>
    </row>
    <row r="105" spans="1:10">
      <c r="A105" s="27" t="s">
        <v>134</v>
      </c>
      <c r="B105" s="28">
        <v>1</v>
      </c>
      <c r="C105" s="28">
        <v>2</v>
      </c>
      <c r="D105" s="28">
        <v>1</v>
      </c>
      <c r="E105" s="28">
        <v>2</v>
      </c>
      <c r="F105" s="28">
        <v>1</v>
      </c>
      <c r="G105" s="63">
        <v>60</v>
      </c>
      <c r="H105" s="28">
        <f t="shared" si="7"/>
        <v>2</v>
      </c>
      <c r="I105" s="64">
        <v>31000</v>
      </c>
      <c r="J105" s="60">
        <f t="shared" si="8"/>
        <v>2</v>
      </c>
    </row>
    <row r="106" spans="1:10">
      <c r="A106" s="27" t="s">
        <v>135</v>
      </c>
      <c r="B106" s="28">
        <v>1</v>
      </c>
      <c r="C106" s="28">
        <v>6</v>
      </c>
      <c r="D106" s="28">
        <v>3</v>
      </c>
      <c r="E106" s="28">
        <v>2</v>
      </c>
      <c r="F106" s="28">
        <v>2</v>
      </c>
      <c r="G106" s="63">
        <v>120</v>
      </c>
      <c r="H106" s="28">
        <f t="shared" si="7"/>
        <v>4</v>
      </c>
      <c r="I106" s="64">
        <v>38000</v>
      </c>
      <c r="J106" s="60">
        <f t="shared" si="8"/>
        <v>2</v>
      </c>
    </row>
    <row r="107" spans="1:10">
      <c r="A107" s="27" t="s">
        <v>136</v>
      </c>
      <c r="B107" s="28">
        <v>1</v>
      </c>
      <c r="C107" s="28">
        <v>3</v>
      </c>
      <c r="D107" s="28">
        <v>1</v>
      </c>
      <c r="E107" s="28">
        <v>2</v>
      </c>
      <c r="F107" s="28">
        <v>1</v>
      </c>
      <c r="G107" s="63">
        <v>70</v>
      </c>
      <c r="H107" s="28">
        <f t="shared" si="7"/>
        <v>3</v>
      </c>
      <c r="I107" s="64">
        <v>32900</v>
      </c>
      <c r="J107" s="60">
        <f t="shared" si="8"/>
        <v>2</v>
      </c>
    </row>
    <row r="108" spans="1:10">
      <c r="A108" s="27" t="s">
        <v>137</v>
      </c>
      <c r="B108" s="28">
        <v>1</v>
      </c>
      <c r="C108" s="28">
        <v>6</v>
      </c>
      <c r="D108" s="28">
        <v>3</v>
      </c>
      <c r="E108" s="28">
        <v>1</v>
      </c>
      <c r="F108" s="28">
        <v>1</v>
      </c>
      <c r="G108" s="63">
        <v>120</v>
      </c>
      <c r="H108" s="28">
        <f t="shared" si="7"/>
        <v>4</v>
      </c>
      <c r="I108" s="64">
        <v>28500</v>
      </c>
      <c r="J108" s="60">
        <f t="shared" si="8"/>
        <v>1</v>
      </c>
    </row>
    <row r="109" spans="1:10">
      <c r="A109" s="27" t="s">
        <v>138</v>
      </c>
      <c r="B109" s="28">
        <v>2</v>
      </c>
      <c r="C109" s="28">
        <v>2</v>
      </c>
      <c r="D109" s="28">
        <v>4</v>
      </c>
      <c r="E109" s="28">
        <v>1</v>
      </c>
      <c r="F109" s="28">
        <v>3</v>
      </c>
      <c r="G109" s="63">
        <v>120</v>
      </c>
      <c r="H109" s="28">
        <f t="shared" si="7"/>
        <v>4</v>
      </c>
      <c r="I109" s="64">
        <v>32900</v>
      </c>
      <c r="J109" s="60">
        <f t="shared" si="8"/>
        <v>2</v>
      </c>
    </row>
    <row r="110" spans="1:10">
      <c r="A110" s="27" t="s">
        <v>139</v>
      </c>
      <c r="B110" s="28">
        <v>2</v>
      </c>
      <c r="C110" s="28">
        <v>3</v>
      </c>
      <c r="D110" s="28">
        <v>4</v>
      </c>
      <c r="E110" s="28">
        <v>2</v>
      </c>
      <c r="F110" s="28">
        <v>2</v>
      </c>
      <c r="G110" s="63">
        <v>15</v>
      </c>
      <c r="H110" s="28">
        <f t="shared" si="7"/>
        <v>1</v>
      </c>
      <c r="I110" s="64">
        <v>40000</v>
      </c>
      <c r="J110" s="60">
        <f t="shared" si="8"/>
        <v>2</v>
      </c>
    </row>
    <row r="111" spans="1:10">
      <c r="A111" s="27" t="s">
        <v>140</v>
      </c>
      <c r="B111" s="28">
        <v>2</v>
      </c>
      <c r="C111" s="28">
        <v>3</v>
      </c>
      <c r="D111" s="28">
        <v>1</v>
      </c>
      <c r="E111" s="28">
        <v>2</v>
      </c>
      <c r="F111" s="28">
        <v>2</v>
      </c>
      <c r="G111" s="63">
        <v>90</v>
      </c>
      <c r="H111" s="28">
        <f t="shared" si="7"/>
        <v>3</v>
      </c>
      <c r="I111" s="64">
        <v>54000</v>
      </c>
      <c r="J111" s="60">
        <f t="shared" si="8"/>
        <v>4</v>
      </c>
    </row>
    <row r="112" spans="1:10">
      <c r="A112" s="27" t="s">
        <v>141</v>
      </c>
      <c r="B112" s="28">
        <v>2</v>
      </c>
      <c r="C112" s="28">
        <v>3</v>
      </c>
      <c r="D112" s="28">
        <v>1</v>
      </c>
      <c r="E112" s="28">
        <v>2</v>
      </c>
      <c r="F112" s="28">
        <v>2</v>
      </c>
      <c r="G112" s="63">
        <v>150</v>
      </c>
      <c r="H112" s="28">
        <f t="shared" si="7"/>
        <v>5</v>
      </c>
      <c r="I112" s="64">
        <v>32900</v>
      </c>
      <c r="J112" s="60">
        <f t="shared" si="8"/>
        <v>2</v>
      </c>
    </row>
    <row r="113" spans="1:10">
      <c r="A113" s="27" t="s">
        <v>142</v>
      </c>
      <c r="B113" s="28">
        <v>1</v>
      </c>
      <c r="C113" s="28">
        <v>2</v>
      </c>
      <c r="D113" s="28">
        <v>3</v>
      </c>
      <c r="E113" s="28">
        <v>1</v>
      </c>
      <c r="F113" s="28">
        <v>3</v>
      </c>
      <c r="G113" s="63">
        <v>120</v>
      </c>
      <c r="H113" s="28">
        <f t="shared" si="7"/>
        <v>4</v>
      </c>
      <c r="I113" s="64">
        <v>26000</v>
      </c>
      <c r="J113" s="60">
        <f t="shared" si="8"/>
        <v>1</v>
      </c>
    </row>
    <row r="114" spans="1:10">
      <c r="A114" s="27" t="s">
        <v>143</v>
      </c>
      <c r="B114" s="28">
        <v>1</v>
      </c>
      <c r="C114" s="28">
        <v>1</v>
      </c>
      <c r="D114" s="28">
        <v>1</v>
      </c>
      <c r="E114" s="28">
        <v>1</v>
      </c>
      <c r="F114" s="28">
        <v>2</v>
      </c>
      <c r="G114" s="63">
        <v>120</v>
      </c>
      <c r="H114" s="28">
        <f t="shared" si="7"/>
        <v>4</v>
      </c>
      <c r="I114" s="64">
        <v>30000</v>
      </c>
      <c r="J114" s="60">
        <f t="shared" si="8"/>
        <v>1</v>
      </c>
    </row>
    <row r="115" spans="1:10">
      <c r="A115" s="27" t="s">
        <v>144</v>
      </c>
      <c r="B115" s="28">
        <v>1</v>
      </c>
      <c r="C115" s="28">
        <v>6</v>
      </c>
      <c r="D115" s="28">
        <v>1</v>
      </c>
      <c r="E115" s="28">
        <v>2</v>
      </c>
      <c r="F115" s="28">
        <v>2</v>
      </c>
      <c r="G115" s="63">
        <v>120</v>
      </c>
      <c r="H115" s="28">
        <f t="shared" si="7"/>
        <v>4</v>
      </c>
      <c r="I115" s="64">
        <v>48000</v>
      </c>
      <c r="J115" s="60">
        <f t="shared" si="8"/>
        <v>3</v>
      </c>
    </row>
    <row r="116" spans="1:10">
      <c r="A116" s="27" t="s">
        <v>145</v>
      </c>
      <c r="B116" s="28">
        <v>2</v>
      </c>
      <c r="C116" s="28">
        <v>2</v>
      </c>
      <c r="D116" s="28">
        <v>1</v>
      </c>
      <c r="E116" s="28">
        <v>3</v>
      </c>
      <c r="F116" s="28">
        <v>2</v>
      </c>
      <c r="G116" s="63">
        <v>120</v>
      </c>
      <c r="H116" s="28">
        <f t="shared" si="7"/>
        <v>4</v>
      </c>
      <c r="I116" s="64">
        <v>40400</v>
      </c>
      <c r="J116" s="60">
        <f t="shared" si="8"/>
        <v>3</v>
      </c>
    </row>
    <row r="117" spans="1:10">
      <c r="A117" s="27" t="s">
        <v>146</v>
      </c>
      <c r="B117" s="28">
        <v>1</v>
      </c>
      <c r="C117" s="28">
        <v>4</v>
      </c>
      <c r="D117" s="28">
        <v>1</v>
      </c>
      <c r="E117" s="28">
        <v>2</v>
      </c>
      <c r="F117" s="28">
        <v>1</v>
      </c>
      <c r="G117" s="59">
        <v>90</v>
      </c>
      <c r="H117" s="28">
        <f t="shared" si="7"/>
        <v>3</v>
      </c>
      <c r="I117" s="64">
        <v>28500</v>
      </c>
      <c r="J117" s="60">
        <f t="shared" si="8"/>
        <v>1</v>
      </c>
    </row>
    <row r="118" spans="1:10">
      <c r="A118" s="27" t="s">
        <v>147</v>
      </c>
      <c r="B118" s="28">
        <v>2</v>
      </c>
      <c r="C118" s="28">
        <v>1</v>
      </c>
      <c r="D118" s="28">
        <v>2</v>
      </c>
      <c r="E118" s="28">
        <v>1</v>
      </c>
      <c r="F118" s="28">
        <v>2</v>
      </c>
      <c r="G118" s="59">
        <v>60</v>
      </c>
      <c r="H118" s="28">
        <f t="shared" si="7"/>
        <v>2</v>
      </c>
      <c r="I118" s="64">
        <v>61500</v>
      </c>
      <c r="J118" s="60">
        <f t="shared" si="8"/>
        <v>5</v>
      </c>
    </row>
    <row r="119" spans="1:10">
      <c r="A119" s="27" t="s">
        <v>148</v>
      </c>
      <c r="B119" s="28">
        <v>2</v>
      </c>
      <c r="C119" s="28">
        <v>6</v>
      </c>
      <c r="D119" s="28">
        <v>1</v>
      </c>
      <c r="E119" s="28">
        <v>3</v>
      </c>
      <c r="F119" s="28">
        <v>3</v>
      </c>
      <c r="G119" s="59">
        <v>120</v>
      </c>
      <c r="H119" s="28">
        <f t="shared" si="7"/>
        <v>4</v>
      </c>
      <c r="I119" s="64">
        <v>60500</v>
      </c>
      <c r="J119" s="60">
        <f t="shared" si="8"/>
        <v>5</v>
      </c>
    </row>
    <row r="120" spans="1:10">
      <c r="A120" s="27" t="s">
        <v>149</v>
      </c>
      <c r="B120" s="28">
        <v>1</v>
      </c>
      <c r="C120" s="28">
        <v>6</v>
      </c>
      <c r="D120" s="28">
        <v>2</v>
      </c>
      <c r="E120" s="28">
        <v>3</v>
      </c>
      <c r="F120" s="28">
        <v>2</v>
      </c>
      <c r="G120" s="59">
        <v>240</v>
      </c>
      <c r="H120" s="28">
        <f t="shared" si="7"/>
        <v>8</v>
      </c>
      <c r="I120" s="64">
        <v>54000</v>
      </c>
      <c r="J120" s="60">
        <f t="shared" si="8"/>
        <v>4</v>
      </c>
    </row>
    <row r="121" spans="1:10">
      <c r="A121" s="27" t="s">
        <v>150</v>
      </c>
      <c r="B121" s="28">
        <v>2</v>
      </c>
      <c r="C121" s="28">
        <v>1</v>
      </c>
      <c r="D121" s="28">
        <v>3</v>
      </c>
      <c r="E121" s="28">
        <v>3</v>
      </c>
      <c r="F121" s="28">
        <v>2</v>
      </c>
      <c r="G121" s="59">
        <v>60</v>
      </c>
      <c r="H121" s="28">
        <f t="shared" si="7"/>
        <v>2</v>
      </c>
      <c r="I121" s="64">
        <v>61500</v>
      </c>
      <c r="J121" s="60">
        <f t="shared" si="8"/>
        <v>5</v>
      </c>
    </row>
    <row r="122" spans="1:10">
      <c r="A122" s="27" t="s">
        <v>151</v>
      </c>
      <c r="B122" s="28">
        <v>2</v>
      </c>
      <c r="C122" s="28">
        <v>6</v>
      </c>
      <c r="D122" s="28">
        <v>1</v>
      </c>
      <c r="E122" s="28">
        <v>2</v>
      </c>
      <c r="F122" s="28">
        <v>3</v>
      </c>
      <c r="G122" s="59">
        <v>30</v>
      </c>
      <c r="H122" s="28">
        <f t="shared" si="7"/>
        <v>1</v>
      </c>
      <c r="I122" s="64">
        <v>26000</v>
      </c>
      <c r="J122" s="60">
        <f t="shared" si="8"/>
        <v>1</v>
      </c>
    </row>
    <row r="123" spans="1:10">
      <c r="A123" s="27" t="s">
        <v>152</v>
      </c>
      <c r="B123" s="28">
        <v>1</v>
      </c>
      <c r="C123" s="28">
        <v>1</v>
      </c>
      <c r="D123" s="28">
        <v>2</v>
      </c>
      <c r="E123" s="28">
        <v>3</v>
      </c>
      <c r="F123" s="28">
        <v>1</v>
      </c>
      <c r="G123" s="59">
        <v>60</v>
      </c>
      <c r="H123" s="28">
        <f t="shared" si="7"/>
        <v>2</v>
      </c>
      <c r="I123" s="64">
        <v>26400</v>
      </c>
      <c r="J123" s="60">
        <f t="shared" si="8"/>
        <v>1</v>
      </c>
    </row>
    <row r="124" spans="1:10">
      <c r="A124" s="27" t="s">
        <v>153</v>
      </c>
      <c r="B124" s="28">
        <v>1</v>
      </c>
      <c r="C124" s="28">
        <v>6</v>
      </c>
      <c r="D124" s="28">
        <v>2</v>
      </c>
      <c r="E124" s="28">
        <v>1</v>
      </c>
      <c r="F124" s="28">
        <v>2</v>
      </c>
      <c r="G124" s="59">
        <v>105</v>
      </c>
      <c r="H124" s="28">
        <f t="shared" si="7"/>
        <v>4</v>
      </c>
      <c r="I124" s="64">
        <v>67000</v>
      </c>
      <c r="J124" s="60">
        <f t="shared" si="8"/>
        <v>5</v>
      </c>
    </row>
    <row r="125" spans="1:10">
      <c r="A125" s="27" t="s">
        <v>154</v>
      </c>
      <c r="B125" s="28">
        <v>2</v>
      </c>
      <c r="C125" s="28">
        <v>2</v>
      </c>
      <c r="D125" s="28">
        <v>4</v>
      </c>
      <c r="E125" s="28">
        <v>2</v>
      </c>
      <c r="F125" s="28">
        <v>2</v>
      </c>
      <c r="G125" s="59">
        <v>120</v>
      </c>
      <c r="H125" s="28">
        <f t="shared" si="7"/>
        <v>4</v>
      </c>
      <c r="I125" s="64">
        <v>28500</v>
      </c>
      <c r="J125" s="60">
        <f t="shared" si="8"/>
        <v>1</v>
      </c>
    </row>
    <row r="126" spans="1:10">
      <c r="A126" s="27" t="s">
        <v>155</v>
      </c>
      <c r="B126" s="28">
        <v>1</v>
      </c>
      <c r="C126" s="28">
        <v>3</v>
      </c>
      <c r="D126" s="28">
        <v>1</v>
      </c>
      <c r="E126" s="28">
        <v>1</v>
      </c>
      <c r="F126" s="28">
        <v>1</v>
      </c>
      <c r="G126" s="59">
        <v>120</v>
      </c>
      <c r="H126" s="28">
        <f t="shared" si="7"/>
        <v>4</v>
      </c>
      <c r="I126" s="64">
        <v>26000</v>
      </c>
      <c r="J126" s="60">
        <f t="shared" si="8"/>
        <v>1</v>
      </c>
    </row>
    <row r="127" spans="1:10">
      <c r="A127" s="27" t="s">
        <v>156</v>
      </c>
      <c r="B127" s="28">
        <v>1</v>
      </c>
      <c r="C127" s="28">
        <v>6</v>
      </c>
      <c r="D127" s="28">
        <v>1</v>
      </c>
      <c r="E127" s="28">
        <v>3</v>
      </c>
      <c r="F127" s="28">
        <v>3</v>
      </c>
      <c r="G127" s="59">
        <v>120</v>
      </c>
      <c r="H127" s="28">
        <f t="shared" si="7"/>
        <v>4</v>
      </c>
      <c r="I127" s="64">
        <v>51320</v>
      </c>
      <c r="J127" s="60">
        <f t="shared" si="8"/>
        <v>4</v>
      </c>
    </row>
    <row r="128" spans="1:10">
      <c r="A128" s="27" t="s">
        <v>157</v>
      </c>
      <c r="B128" s="28">
        <v>1</v>
      </c>
      <c r="C128" s="28">
        <v>3</v>
      </c>
      <c r="D128" s="28">
        <v>1</v>
      </c>
      <c r="E128" s="28">
        <v>1</v>
      </c>
      <c r="F128" s="28">
        <v>2</v>
      </c>
      <c r="G128" s="59">
        <v>30</v>
      </c>
      <c r="H128" s="28">
        <f t="shared" si="7"/>
        <v>1</v>
      </c>
      <c r="I128" s="64">
        <v>26000</v>
      </c>
      <c r="J128" s="60">
        <f t="shared" si="8"/>
        <v>1</v>
      </c>
    </row>
    <row r="129" spans="1:10">
      <c r="A129" s="27" t="s">
        <v>158</v>
      </c>
      <c r="B129" s="28">
        <v>1</v>
      </c>
      <c r="C129" s="28">
        <v>1</v>
      </c>
      <c r="D129" s="28">
        <v>3</v>
      </c>
      <c r="E129" s="28">
        <v>3</v>
      </c>
      <c r="F129" s="28">
        <v>1</v>
      </c>
      <c r="G129" s="59">
        <v>60</v>
      </c>
      <c r="H129" s="28">
        <f t="shared" si="7"/>
        <v>2</v>
      </c>
      <c r="I129" s="64">
        <v>42000</v>
      </c>
      <c r="J129" s="60">
        <f t="shared" si="8"/>
        <v>3</v>
      </c>
    </row>
    <row r="130" spans="1:10">
      <c r="A130" s="27" t="s">
        <v>159</v>
      </c>
      <c r="B130" s="28">
        <v>1</v>
      </c>
      <c r="C130" s="28">
        <v>6</v>
      </c>
      <c r="D130" s="28">
        <v>3</v>
      </c>
      <c r="E130" s="28">
        <v>2</v>
      </c>
      <c r="F130" s="28">
        <v>3</v>
      </c>
      <c r="G130" s="59">
        <v>260</v>
      </c>
      <c r="H130" s="28">
        <f t="shared" si="7"/>
        <v>8</v>
      </c>
      <c r="I130" s="64">
        <v>38000</v>
      </c>
      <c r="J130" s="60">
        <f t="shared" si="8"/>
        <v>2</v>
      </c>
    </row>
    <row r="131" spans="1:10">
      <c r="A131" s="27" t="s">
        <v>160</v>
      </c>
      <c r="B131" s="28">
        <v>1</v>
      </c>
      <c r="C131" s="28">
        <v>6</v>
      </c>
      <c r="D131" s="28">
        <v>1</v>
      </c>
      <c r="E131" s="28">
        <v>1</v>
      </c>
      <c r="F131" s="28">
        <v>2</v>
      </c>
      <c r="G131" s="59">
        <v>60</v>
      </c>
      <c r="H131" s="28">
        <f t="shared" ref="H131:H194" si="9">IF(G131&lt;=30,1,IF(G131&lt;=60,2,IF(G131&lt;=90,3,IF(G131&lt;=120,4,IF(G131&lt;=150,5,IF(G131&lt;=180,6,IF(G131&lt;=210,7,8)))))))</f>
        <v>2</v>
      </c>
      <c r="I131" s="64">
        <v>40400</v>
      </c>
      <c r="J131" s="60">
        <f t="shared" ref="J131:J194" si="10">IF(I131&lt;=30000,1,IF(I131&lt;=40000,2,IF(I131&lt;=50000,3,IF(I131&lt;=60000,4,5))))</f>
        <v>3</v>
      </c>
    </row>
    <row r="132" spans="1:10">
      <c r="A132" s="27" t="s">
        <v>161</v>
      </c>
      <c r="B132" s="28">
        <v>2</v>
      </c>
      <c r="C132" s="28">
        <v>1</v>
      </c>
      <c r="D132" s="28">
        <v>2</v>
      </c>
      <c r="E132" s="28">
        <v>2</v>
      </c>
      <c r="F132" s="28">
        <v>2</v>
      </c>
      <c r="G132" s="59">
        <v>60</v>
      </c>
      <c r="H132" s="28">
        <f t="shared" si="9"/>
        <v>2</v>
      </c>
      <c r="I132" s="64">
        <v>38000</v>
      </c>
      <c r="J132" s="60">
        <f t="shared" si="10"/>
        <v>2</v>
      </c>
    </row>
    <row r="133" spans="1:10">
      <c r="A133" s="27" t="s">
        <v>162</v>
      </c>
      <c r="B133" s="28">
        <v>1</v>
      </c>
      <c r="C133" s="28">
        <v>1</v>
      </c>
      <c r="D133" s="28">
        <v>1</v>
      </c>
      <c r="E133" s="28">
        <v>3</v>
      </c>
      <c r="F133" s="28">
        <v>3</v>
      </c>
      <c r="G133" s="59">
        <v>0</v>
      </c>
      <c r="H133" s="28">
        <f t="shared" si="9"/>
        <v>1</v>
      </c>
      <c r="I133" s="64">
        <v>70000</v>
      </c>
      <c r="J133" s="60">
        <f t="shared" si="10"/>
        <v>5</v>
      </c>
    </row>
    <row r="134" spans="1:10">
      <c r="A134" s="27" t="s">
        <v>163</v>
      </c>
      <c r="B134" s="28">
        <v>1</v>
      </c>
      <c r="C134" s="28">
        <v>6</v>
      </c>
      <c r="D134" s="28">
        <v>3</v>
      </c>
      <c r="E134" s="28">
        <v>1</v>
      </c>
      <c r="F134" s="28">
        <v>2</v>
      </c>
      <c r="G134" s="59">
        <v>120</v>
      </c>
      <c r="H134" s="28">
        <f t="shared" si="9"/>
        <v>4</v>
      </c>
      <c r="I134" s="64">
        <v>54000</v>
      </c>
      <c r="J134" s="60">
        <f t="shared" si="10"/>
        <v>4</v>
      </c>
    </row>
    <row r="135" spans="1:10">
      <c r="A135" s="27" t="s">
        <v>164</v>
      </c>
      <c r="B135" s="28">
        <v>2</v>
      </c>
      <c r="C135" s="28">
        <v>5</v>
      </c>
      <c r="D135" s="28">
        <v>1</v>
      </c>
      <c r="E135" s="28">
        <v>3</v>
      </c>
      <c r="F135" s="28">
        <v>2</v>
      </c>
      <c r="G135" s="59">
        <v>120</v>
      </c>
      <c r="H135" s="28">
        <f t="shared" si="9"/>
        <v>4</v>
      </c>
      <c r="I135" s="64">
        <v>28000</v>
      </c>
      <c r="J135" s="60">
        <f t="shared" si="10"/>
        <v>1</v>
      </c>
    </row>
    <row r="136" spans="1:10">
      <c r="A136" s="27" t="s">
        <v>165</v>
      </c>
      <c r="B136" s="28">
        <v>1</v>
      </c>
      <c r="C136" s="28">
        <v>2</v>
      </c>
      <c r="D136" s="28">
        <v>1</v>
      </c>
      <c r="E136" s="28">
        <v>1</v>
      </c>
      <c r="F136" s="28">
        <v>1</v>
      </c>
      <c r="G136" s="59">
        <v>120</v>
      </c>
      <c r="H136" s="28">
        <f t="shared" si="9"/>
        <v>4</v>
      </c>
      <c r="I136" s="64">
        <v>27000</v>
      </c>
      <c r="J136" s="60">
        <f t="shared" si="10"/>
        <v>1</v>
      </c>
    </row>
    <row r="137" spans="1:10">
      <c r="A137" s="27" t="s">
        <v>166</v>
      </c>
      <c r="B137" s="28">
        <v>2</v>
      </c>
      <c r="C137" s="28">
        <v>3</v>
      </c>
      <c r="D137" s="28">
        <v>1</v>
      </c>
      <c r="E137" s="28">
        <v>2</v>
      </c>
      <c r="F137" s="28">
        <v>1</v>
      </c>
      <c r="G137" s="59">
        <v>90</v>
      </c>
      <c r="H137" s="28">
        <f t="shared" si="9"/>
        <v>3</v>
      </c>
      <c r="I137" s="64">
        <v>26400</v>
      </c>
      <c r="J137" s="60">
        <f t="shared" si="10"/>
        <v>1</v>
      </c>
    </row>
    <row r="138" spans="1:10">
      <c r="A138" s="27" t="s">
        <v>167</v>
      </c>
      <c r="B138" s="28">
        <v>1</v>
      </c>
      <c r="C138" s="28">
        <v>6</v>
      </c>
      <c r="D138" s="28">
        <v>3</v>
      </c>
      <c r="E138" s="28">
        <v>3</v>
      </c>
      <c r="F138" s="28">
        <v>2</v>
      </c>
      <c r="G138" s="59">
        <v>60</v>
      </c>
      <c r="H138" s="28">
        <f t="shared" si="9"/>
        <v>2</v>
      </c>
      <c r="I138" s="64">
        <v>54000</v>
      </c>
      <c r="J138" s="60">
        <f t="shared" si="10"/>
        <v>4</v>
      </c>
    </row>
    <row r="139" spans="1:10">
      <c r="A139" s="27" t="s">
        <v>168</v>
      </c>
      <c r="B139" s="28">
        <v>2</v>
      </c>
      <c r="C139" s="28">
        <v>5</v>
      </c>
      <c r="D139" s="28">
        <v>4</v>
      </c>
      <c r="E139" s="28">
        <v>2</v>
      </c>
      <c r="F139" s="28">
        <v>2</v>
      </c>
      <c r="G139" s="59">
        <v>105</v>
      </c>
      <c r="H139" s="28">
        <f t="shared" si="9"/>
        <v>4</v>
      </c>
      <c r="I139" s="64">
        <v>41000</v>
      </c>
      <c r="J139" s="60">
        <f t="shared" si="10"/>
        <v>3</v>
      </c>
    </row>
    <row r="140" spans="1:10">
      <c r="A140" s="27" t="s">
        <v>169</v>
      </c>
      <c r="B140" s="28">
        <v>1</v>
      </c>
      <c r="C140" s="28">
        <v>6</v>
      </c>
      <c r="D140" s="28">
        <v>1</v>
      </c>
      <c r="E140" s="28">
        <v>1</v>
      </c>
      <c r="F140" s="28">
        <v>3</v>
      </c>
      <c r="G140" s="59">
        <v>60</v>
      </c>
      <c r="H140" s="28">
        <f t="shared" si="9"/>
        <v>2</v>
      </c>
      <c r="I140" s="64">
        <v>67000</v>
      </c>
      <c r="J140" s="60">
        <f t="shared" si="10"/>
        <v>5</v>
      </c>
    </row>
    <row r="141" spans="1:10">
      <c r="A141" s="27" t="s">
        <v>170</v>
      </c>
      <c r="B141" s="28">
        <v>1</v>
      </c>
      <c r="C141" s="28">
        <v>3</v>
      </c>
      <c r="D141" s="28">
        <v>1</v>
      </c>
      <c r="E141" s="28">
        <v>3</v>
      </c>
      <c r="F141" s="28">
        <v>1</v>
      </c>
      <c r="G141" s="59">
        <v>90</v>
      </c>
      <c r="H141" s="28">
        <f t="shared" si="9"/>
        <v>3</v>
      </c>
      <c r="I141" s="64">
        <v>54000</v>
      </c>
      <c r="J141" s="60">
        <f t="shared" si="10"/>
        <v>4</v>
      </c>
    </row>
    <row r="142" spans="1:10">
      <c r="A142" s="27" t="s">
        <v>171</v>
      </c>
      <c r="B142" s="28">
        <v>1</v>
      </c>
      <c r="C142" s="28">
        <v>3</v>
      </c>
      <c r="D142" s="28">
        <v>2</v>
      </c>
      <c r="E142" s="28">
        <v>2</v>
      </c>
      <c r="F142" s="28">
        <v>1</v>
      </c>
      <c r="G142" s="59">
        <v>90</v>
      </c>
      <c r="H142" s="28">
        <f t="shared" si="9"/>
        <v>3</v>
      </c>
      <c r="I142" s="64">
        <v>37600</v>
      </c>
      <c r="J142" s="60">
        <f t="shared" si="10"/>
        <v>2</v>
      </c>
    </row>
    <row r="143" spans="1:10">
      <c r="A143" s="27" t="s">
        <v>172</v>
      </c>
      <c r="B143" s="28">
        <v>2</v>
      </c>
      <c r="C143" s="28">
        <v>6</v>
      </c>
      <c r="D143" s="28">
        <v>1</v>
      </c>
      <c r="E143" s="28">
        <v>3</v>
      </c>
      <c r="F143" s="28">
        <v>3</v>
      </c>
      <c r="G143" s="59">
        <v>90</v>
      </c>
      <c r="H143" s="28">
        <f t="shared" si="9"/>
        <v>3</v>
      </c>
      <c r="I143" s="64">
        <v>45000</v>
      </c>
      <c r="J143" s="60">
        <f t="shared" si="10"/>
        <v>3</v>
      </c>
    </row>
    <row r="144" spans="1:10">
      <c r="A144" s="27" t="s">
        <v>173</v>
      </c>
      <c r="B144" s="28">
        <v>2</v>
      </c>
      <c r="C144" s="28">
        <v>2</v>
      </c>
      <c r="D144" s="28">
        <v>3</v>
      </c>
      <c r="E144" s="28">
        <v>3</v>
      </c>
      <c r="F144" s="28">
        <v>2</v>
      </c>
      <c r="G144" s="59">
        <v>30</v>
      </c>
      <c r="H144" s="28">
        <f t="shared" si="9"/>
        <v>1</v>
      </c>
      <c r="I144" s="64">
        <v>55000</v>
      </c>
      <c r="J144" s="60">
        <f t="shared" si="10"/>
        <v>4</v>
      </c>
    </row>
    <row r="145" spans="1:10">
      <c r="A145" s="27" t="s">
        <v>174</v>
      </c>
      <c r="B145" s="28">
        <v>1</v>
      </c>
      <c r="C145" s="28">
        <v>2</v>
      </c>
      <c r="D145" s="28">
        <v>1</v>
      </c>
      <c r="E145" s="28">
        <v>2</v>
      </c>
      <c r="F145" s="28">
        <v>3</v>
      </c>
      <c r="G145" s="59">
        <v>10</v>
      </c>
      <c r="H145" s="28">
        <f t="shared" si="9"/>
        <v>1</v>
      </c>
      <c r="I145" s="64">
        <v>51320</v>
      </c>
      <c r="J145" s="60">
        <f t="shared" si="10"/>
        <v>4</v>
      </c>
    </row>
    <row r="146" spans="1:10">
      <c r="A146" s="27" t="s">
        <v>175</v>
      </c>
      <c r="B146" s="28">
        <v>2</v>
      </c>
      <c r="C146" s="28">
        <v>2</v>
      </c>
      <c r="D146" s="28">
        <v>3</v>
      </c>
      <c r="E146" s="28">
        <v>2</v>
      </c>
      <c r="F146" s="28">
        <v>1</v>
      </c>
      <c r="G146" s="59">
        <v>30</v>
      </c>
      <c r="H146" s="28">
        <f t="shared" si="9"/>
        <v>1</v>
      </c>
      <c r="I146" s="64">
        <v>40400</v>
      </c>
      <c r="J146" s="60">
        <f t="shared" si="10"/>
        <v>3</v>
      </c>
    </row>
    <row r="147" spans="1:10">
      <c r="A147" s="27" t="s">
        <v>176</v>
      </c>
      <c r="B147" s="28">
        <v>2</v>
      </c>
      <c r="C147" s="28">
        <v>3</v>
      </c>
      <c r="D147" s="28">
        <v>3</v>
      </c>
      <c r="E147" s="28">
        <v>3</v>
      </c>
      <c r="F147" s="28">
        <v>2</v>
      </c>
      <c r="G147" s="59">
        <v>120</v>
      </c>
      <c r="H147" s="28">
        <f t="shared" si="9"/>
        <v>4</v>
      </c>
      <c r="I147" s="64">
        <v>26000</v>
      </c>
      <c r="J147" s="60">
        <f t="shared" si="10"/>
        <v>1</v>
      </c>
    </row>
    <row r="148" spans="1:10">
      <c r="A148" s="27" t="s">
        <v>177</v>
      </c>
      <c r="B148" s="28">
        <v>2</v>
      </c>
      <c r="C148" s="28">
        <v>3</v>
      </c>
      <c r="D148" s="28">
        <v>3</v>
      </c>
      <c r="E148" s="28">
        <v>2</v>
      </c>
      <c r="F148" s="28">
        <v>3</v>
      </c>
      <c r="G148" s="59">
        <v>120</v>
      </c>
      <c r="H148" s="28">
        <f t="shared" si="9"/>
        <v>4</v>
      </c>
      <c r="I148" s="64">
        <v>32000</v>
      </c>
      <c r="J148" s="60">
        <f t="shared" si="10"/>
        <v>2</v>
      </c>
    </row>
    <row r="149" spans="1:10">
      <c r="A149" s="27" t="s">
        <v>178</v>
      </c>
      <c r="B149" s="28">
        <v>1</v>
      </c>
      <c r="C149" s="28">
        <v>3</v>
      </c>
      <c r="D149" s="28">
        <v>1</v>
      </c>
      <c r="E149" s="28">
        <v>2</v>
      </c>
      <c r="F149" s="28">
        <v>2</v>
      </c>
      <c r="G149" s="59">
        <v>120</v>
      </c>
      <c r="H149" s="28">
        <f t="shared" si="9"/>
        <v>4</v>
      </c>
      <c r="I149" s="64">
        <v>38000</v>
      </c>
      <c r="J149" s="60">
        <f t="shared" si="10"/>
        <v>2</v>
      </c>
    </row>
    <row r="150" spans="1:10">
      <c r="A150" s="27" t="s">
        <v>179</v>
      </c>
      <c r="B150" s="28">
        <v>1</v>
      </c>
      <c r="C150" s="28">
        <v>5</v>
      </c>
      <c r="D150" s="28">
        <v>2</v>
      </c>
      <c r="E150" s="28">
        <v>2</v>
      </c>
      <c r="F150" s="28">
        <v>3</v>
      </c>
      <c r="G150" s="59">
        <v>0</v>
      </c>
      <c r="H150" s="28">
        <f t="shared" si="9"/>
        <v>1</v>
      </c>
      <c r="I150" s="64">
        <v>32900</v>
      </c>
      <c r="J150" s="60">
        <f t="shared" si="10"/>
        <v>2</v>
      </c>
    </row>
    <row r="151" spans="1:10">
      <c r="A151" s="27" t="s">
        <v>180</v>
      </c>
      <c r="B151" s="28">
        <v>1</v>
      </c>
      <c r="C151" s="28">
        <v>1</v>
      </c>
      <c r="D151" s="28">
        <v>1</v>
      </c>
      <c r="E151" s="28">
        <v>3</v>
      </c>
      <c r="F151" s="28">
        <v>3</v>
      </c>
      <c r="G151" s="59">
        <v>300</v>
      </c>
      <c r="H151" s="28">
        <f t="shared" si="9"/>
        <v>8</v>
      </c>
      <c r="I151" s="64">
        <v>26000</v>
      </c>
      <c r="J151" s="60">
        <f t="shared" si="10"/>
        <v>1</v>
      </c>
    </row>
    <row r="152" spans="1:10">
      <c r="A152" s="27" t="s">
        <v>181</v>
      </c>
      <c r="B152" s="28">
        <v>1</v>
      </c>
      <c r="C152" s="28">
        <v>1</v>
      </c>
      <c r="D152" s="28">
        <v>2</v>
      </c>
      <c r="E152" s="28">
        <v>2</v>
      </c>
      <c r="F152" s="28">
        <v>1</v>
      </c>
      <c r="G152" s="59">
        <v>60</v>
      </c>
      <c r="H152" s="28">
        <f t="shared" si="9"/>
        <v>2</v>
      </c>
      <c r="I152" s="64">
        <v>50500</v>
      </c>
      <c r="J152" s="60">
        <f t="shared" si="10"/>
        <v>4</v>
      </c>
    </row>
    <row r="153" spans="1:10">
      <c r="A153" s="27" t="s">
        <v>182</v>
      </c>
      <c r="B153" s="28">
        <v>2</v>
      </c>
      <c r="C153" s="28">
        <v>5</v>
      </c>
      <c r="D153" s="28">
        <v>2</v>
      </c>
      <c r="E153" s="28">
        <v>3</v>
      </c>
      <c r="F153" s="28">
        <v>2</v>
      </c>
      <c r="G153" s="59">
        <v>30</v>
      </c>
      <c r="H153" s="28">
        <f t="shared" si="9"/>
        <v>1</v>
      </c>
      <c r="I153" s="64">
        <v>42000</v>
      </c>
      <c r="J153" s="60">
        <f t="shared" si="10"/>
        <v>3</v>
      </c>
    </row>
    <row r="154" spans="1:10">
      <c r="A154" s="27" t="s">
        <v>183</v>
      </c>
      <c r="B154" s="28">
        <v>1</v>
      </c>
      <c r="C154" s="28">
        <v>3</v>
      </c>
      <c r="D154" s="28">
        <v>1</v>
      </c>
      <c r="E154" s="28">
        <v>1</v>
      </c>
      <c r="F154" s="28">
        <v>1</v>
      </c>
      <c r="G154" s="59">
        <v>30</v>
      </c>
      <c r="H154" s="28">
        <f t="shared" si="9"/>
        <v>1</v>
      </c>
      <c r="I154" s="64">
        <v>28000</v>
      </c>
      <c r="J154" s="60">
        <f t="shared" si="10"/>
        <v>1</v>
      </c>
    </row>
    <row r="155" spans="1:10">
      <c r="A155" s="27" t="s">
        <v>184</v>
      </c>
      <c r="B155" s="28">
        <v>2</v>
      </c>
      <c r="C155" s="28">
        <v>4</v>
      </c>
      <c r="D155" s="28">
        <v>2</v>
      </c>
      <c r="E155" s="28">
        <v>3</v>
      </c>
      <c r="F155" s="28">
        <v>1</v>
      </c>
      <c r="G155" s="59">
        <v>120</v>
      </c>
      <c r="H155" s="28">
        <f t="shared" si="9"/>
        <v>4</v>
      </c>
      <c r="I155" s="64">
        <v>26000</v>
      </c>
      <c r="J155" s="60">
        <f t="shared" si="10"/>
        <v>1</v>
      </c>
    </row>
    <row r="156" spans="1:10">
      <c r="A156" s="27" t="s">
        <v>185</v>
      </c>
      <c r="B156" s="28">
        <v>2</v>
      </c>
      <c r="C156" s="28">
        <v>3</v>
      </c>
      <c r="D156" s="28">
        <v>3</v>
      </c>
      <c r="E156" s="28">
        <v>3</v>
      </c>
      <c r="F156" s="28">
        <v>2</v>
      </c>
      <c r="G156" s="59">
        <v>0</v>
      </c>
      <c r="H156" s="28">
        <f t="shared" si="9"/>
        <v>1</v>
      </c>
      <c r="I156" s="64">
        <v>54000</v>
      </c>
      <c r="J156" s="60">
        <f t="shared" si="10"/>
        <v>4</v>
      </c>
    </row>
    <row r="157" spans="1:10">
      <c r="A157" s="27" t="s">
        <v>186</v>
      </c>
      <c r="B157" s="28">
        <v>1</v>
      </c>
      <c r="C157" s="28">
        <v>4</v>
      </c>
      <c r="D157" s="28">
        <v>1</v>
      </c>
      <c r="E157" s="28">
        <v>2</v>
      </c>
      <c r="F157" s="28">
        <v>2</v>
      </c>
      <c r="G157" s="59">
        <v>60</v>
      </c>
      <c r="H157" s="28">
        <f t="shared" si="9"/>
        <v>2</v>
      </c>
      <c r="I157" s="64">
        <v>42000</v>
      </c>
      <c r="J157" s="60">
        <f t="shared" si="10"/>
        <v>3</v>
      </c>
    </row>
    <row r="158" spans="1:10">
      <c r="A158" s="27" t="s">
        <v>187</v>
      </c>
      <c r="B158" s="28">
        <v>1</v>
      </c>
      <c r="C158" s="28">
        <v>1</v>
      </c>
      <c r="D158" s="28">
        <v>3</v>
      </c>
      <c r="E158" s="28">
        <v>1</v>
      </c>
      <c r="F158" s="28">
        <v>2</v>
      </c>
      <c r="G158" s="59">
        <v>120</v>
      </c>
      <c r="H158" s="28">
        <f t="shared" si="9"/>
        <v>4</v>
      </c>
      <c r="I158" s="64">
        <v>54000</v>
      </c>
      <c r="J158" s="60">
        <f t="shared" si="10"/>
        <v>4</v>
      </c>
    </row>
    <row r="159" spans="1:10">
      <c r="A159" s="27" t="s">
        <v>188</v>
      </c>
      <c r="B159" s="28">
        <v>1</v>
      </c>
      <c r="C159" s="28">
        <v>1</v>
      </c>
      <c r="D159" s="28">
        <v>1</v>
      </c>
      <c r="E159" s="28">
        <v>3</v>
      </c>
      <c r="F159" s="28">
        <v>2</v>
      </c>
      <c r="G159" s="59">
        <v>150</v>
      </c>
      <c r="H159" s="28">
        <f t="shared" si="9"/>
        <v>5</v>
      </c>
      <c r="I159" s="64">
        <v>36400</v>
      </c>
      <c r="J159" s="60">
        <f t="shared" si="10"/>
        <v>2</v>
      </c>
    </row>
    <row r="160" spans="1:10">
      <c r="A160" s="27" t="s">
        <v>189</v>
      </c>
      <c r="B160" s="28">
        <v>1</v>
      </c>
      <c r="C160" s="28">
        <v>1</v>
      </c>
      <c r="D160" s="28">
        <v>1</v>
      </c>
      <c r="E160" s="28">
        <v>1</v>
      </c>
      <c r="F160" s="28">
        <v>1</v>
      </c>
      <c r="G160" s="59">
        <v>120</v>
      </c>
      <c r="H160" s="28">
        <f t="shared" si="9"/>
        <v>4</v>
      </c>
      <c r="I160" s="64">
        <v>61500</v>
      </c>
      <c r="J160" s="60">
        <f t="shared" si="10"/>
        <v>5</v>
      </c>
    </row>
    <row r="161" spans="1:10">
      <c r="A161" s="27" t="s">
        <v>190</v>
      </c>
      <c r="B161" s="28">
        <v>2</v>
      </c>
      <c r="C161" s="28">
        <v>2</v>
      </c>
      <c r="D161" s="28">
        <v>1</v>
      </c>
      <c r="E161" s="28">
        <v>2</v>
      </c>
      <c r="F161" s="28">
        <v>2</v>
      </c>
      <c r="G161" s="59">
        <v>90</v>
      </c>
      <c r="H161" s="28">
        <f t="shared" si="9"/>
        <v>3</v>
      </c>
      <c r="I161" s="64">
        <v>61500</v>
      </c>
      <c r="J161" s="60">
        <f t="shared" si="10"/>
        <v>5</v>
      </c>
    </row>
    <row r="162" spans="1:10">
      <c r="A162" s="27" t="s">
        <v>191</v>
      </c>
      <c r="B162" s="28">
        <v>1</v>
      </c>
      <c r="C162" s="28">
        <v>6</v>
      </c>
      <c r="D162" s="28">
        <v>3</v>
      </c>
      <c r="E162" s="28">
        <v>3</v>
      </c>
      <c r="F162" s="28">
        <v>1</v>
      </c>
      <c r="G162" s="59">
        <v>300</v>
      </c>
      <c r="H162" s="28">
        <f t="shared" si="9"/>
        <v>8</v>
      </c>
      <c r="I162" s="64">
        <v>26000</v>
      </c>
      <c r="J162" s="60">
        <f t="shared" si="10"/>
        <v>1</v>
      </c>
    </row>
    <row r="163" spans="1:10">
      <c r="A163" s="27" t="s">
        <v>192</v>
      </c>
      <c r="B163" s="28">
        <v>2</v>
      </c>
      <c r="C163" s="28">
        <v>5</v>
      </c>
      <c r="D163" s="28">
        <v>1</v>
      </c>
      <c r="E163" s="28">
        <v>1</v>
      </c>
      <c r="F163" s="28">
        <v>1</v>
      </c>
      <c r="G163" s="59">
        <v>120</v>
      </c>
      <c r="H163" s="28">
        <f t="shared" si="9"/>
        <v>4</v>
      </c>
      <c r="I163" s="64">
        <v>52000</v>
      </c>
      <c r="J163" s="60">
        <f t="shared" si="10"/>
        <v>4</v>
      </c>
    </row>
    <row r="164" spans="1:10">
      <c r="A164" s="27" t="s">
        <v>193</v>
      </c>
      <c r="B164" s="28">
        <v>1</v>
      </c>
      <c r="C164" s="28">
        <v>6</v>
      </c>
      <c r="D164" s="28">
        <v>1</v>
      </c>
      <c r="E164" s="28">
        <v>3</v>
      </c>
      <c r="F164" s="28">
        <v>2</v>
      </c>
      <c r="G164" s="59">
        <v>90</v>
      </c>
      <c r="H164" s="28">
        <f t="shared" si="9"/>
        <v>3</v>
      </c>
      <c r="I164" s="64">
        <v>54000</v>
      </c>
      <c r="J164" s="60">
        <f t="shared" si="10"/>
        <v>4</v>
      </c>
    </row>
    <row r="165" spans="1:10">
      <c r="A165" s="27" t="s">
        <v>194</v>
      </c>
      <c r="B165" s="28">
        <v>2</v>
      </c>
      <c r="C165" s="28">
        <v>6</v>
      </c>
      <c r="D165" s="28">
        <v>1</v>
      </c>
      <c r="E165" s="28">
        <v>2</v>
      </c>
      <c r="F165" s="28">
        <v>2</v>
      </c>
      <c r="G165" s="59">
        <v>150</v>
      </c>
      <c r="H165" s="28">
        <f t="shared" si="9"/>
        <v>5</v>
      </c>
      <c r="I165" s="64">
        <v>35600</v>
      </c>
      <c r="J165" s="60">
        <f t="shared" si="10"/>
        <v>2</v>
      </c>
    </row>
    <row r="166" spans="1:10">
      <c r="A166" s="27" t="s">
        <v>195</v>
      </c>
      <c r="B166" s="28">
        <v>1</v>
      </c>
      <c r="C166" s="28">
        <v>6</v>
      </c>
      <c r="D166" s="28">
        <v>3</v>
      </c>
      <c r="E166" s="28">
        <v>2</v>
      </c>
      <c r="F166" s="28">
        <v>3</v>
      </c>
      <c r="G166" s="59">
        <v>105</v>
      </c>
      <c r="H166" s="28">
        <f t="shared" si="9"/>
        <v>4</v>
      </c>
      <c r="I166" s="64">
        <v>42000</v>
      </c>
      <c r="J166" s="60">
        <f t="shared" si="10"/>
        <v>3</v>
      </c>
    </row>
    <row r="167" spans="1:10">
      <c r="A167" s="27" t="s">
        <v>196</v>
      </c>
      <c r="B167" s="28">
        <v>2</v>
      </c>
      <c r="C167" s="28">
        <v>2</v>
      </c>
      <c r="D167" s="28">
        <v>1</v>
      </c>
      <c r="E167" s="28">
        <v>1</v>
      </c>
      <c r="F167" s="28">
        <v>2</v>
      </c>
      <c r="G167" s="59">
        <v>120</v>
      </c>
      <c r="H167" s="28">
        <f t="shared" si="9"/>
        <v>4</v>
      </c>
      <c r="I167" s="64">
        <v>51000</v>
      </c>
      <c r="J167" s="60">
        <f t="shared" si="10"/>
        <v>4</v>
      </c>
    </row>
    <row r="168" spans="1:10">
      <c r="A168" s="27" t="s">
        <v>197</v>
      </c>
      <c r="B168" s="28">
        <v>1</v>
      </c>
      <c r="C168" s="28">
        <v>2</v>
      </c>
      <c r="D168" s="28">
        <v>2</v>
      </c>
      <c r="E168" s="28">
        <v>2</v>
      </c>
      <c r="F168" s="28">
        <v>2</v>
      </c>
      <c r="G168" s="59">
        <v>0</v>
      </c>
      <c r="H168" s="28">
        <f t="shared" si="9"/>
        <v>1</v>
      </c>
      <c r="I168" s="64">
        <v>50500</v>
      </c>
      <c r="J168" s="60">
        <f t="shared" si="10"/>
        <v>4</v>
      </c>
    </row>
    <row r="169" spans="1:10">
      <c r="A169" s="27" t="s">
        <v>198</v>
      </c>
      <c r="B169" s="28">
        <v>2</v>
      </c>
      <c r="C169" s="28">
        <v>5</v>
      </c>
      <c r="D169" s="28">
        <v>1</v>
      </c>
      <c r="E169" s="28">
        <v>1</v>
      </c>
      <c r="F169" s="28">
        <v>2</v>
      </c>
      <c r="G169" s="59">
        <v>0</v>
      </c>
      <c r="H169" s="28">
        <f t="shared" si="9"/>
        <v>1</v>
      </c>
      <c r="I169" s="64">
        <v>60500</v>
      </c>
      <c r="J169" s="60">
        <f t="shared" si="10"/>
        <v>5</v>
      </c>
    </row>
    <row r="170" spans="1:10">
      <c r="A170" s="27" t="s">
        <v>199</v>
      </c>
      <c r="B170" s="28">
        <v>2</v>
      </c>
      <c r="C170" s="28">
        <v>2</v>
      </c>
      <c r="D170" s="28">
        <v>2</v>
      </c>
      <c r="E170" s="28">
        <v>3</v>
      </c>
      <c r="F170" s="28">
        <v>2</v>
      </c>
      <c r="G170" s="59">
        <v>60</v>
      </c>
      <c r="H170" s="28">
        <f t="shared" si="9"/>
        <v>2</v>
      </c>
      <c r="I170" s="64">
        <v>51000</v>
      </c>
      <c r="J170" s="60">
        <f t="shared" si="10"/>
        <v>4</v>
      </c>
    </row>
    <row r="171" spans="1:10">
      <c r="A171" s="27" t="s">
        <v>200</v>
      </c>
      <c r="B171" s="28">
        <v>2</v>
      </c>
      <c r="C171" s="28">
        <v>3</v>
      </c>
      <c r="D171" s="28">
        <v>2</v>
      </c>
      <c r="E171" s="28">
        <v>2</v>
      </c>
      <c r="F171" s="28">
        <v>3</v>
      </c>
      <c r="G171" s="59">
        <v>10</v>
      </c>
      <c r="H171" s="28">
        <f t="shared" si="9"/>
        <v>1</v>
      </c>
      <c r="I171" s="64">
        <v>36000</v>
      </c>
      <c r="J171" s="60">
        <f t="shared" si="10"/>
        <v>2</v>
      </c>
    </row>
    <row r="172" spans="1:10">
      <c r="A172" s="27" t="s">
        <v>201</v>
      </c>
      <c r="B172" s="28">
        <v>1</v>
      </c>
      <c r="C172" s="28">
        <v>1</v>
      </c>
      <c r="D172" s="28">
        <v>3</v>
      </c>
      <c r="E172" s="28">
        <v>2</v>
      </c>
      <c r="F172" s="28">
        <v>3</v>
      </c>
      <c r="G172" s="59">
        <v>10</v>
      </c>
      <c r="H172" s="28">
        <f t="shared" si="9"/>
        <v>1</v>
      </c>
      <c r="I172" s="64">
        <v>38000</v>
      </c>
      <c r="J172" s="60">
        <f t="shared" si="10"/>
        <v>2</v>
      </c>
    </row>
    <row r="173" spans="1:10">
      <c r="A173" s="27" t="s">
        <v>202</v>
      </c>
      <c r="B173" s="28">
        <v>2</v>
      </c>
      <c r="C173" s="28">
        <v>2</v>
      </c>
      <c r="D173" s="28">
        <v>1</v>
      </c>
      <c r="E173" s="28">
        <v>3</v>
      </c>
      <c r="F173" s="28">
        <v>1</v>
      </c>
      <c r="G173" s="59">
        <v>60</v>
      </c>
      <c r="H173" s="28">
        <f t="shared" si="9"/>
        <v>2</v>
      </c>
      <c r="I173" s="64">
        <v>26000</v>
      </c>
      <c r="J173" s="60">
        <f t="shared" si="10"/>
        <v>1</v>
      </c>
    </row>
    <row r="174" spans="1:10">
      <c r="A174" s="27" t="s">
        <v>203</v>
      </c>
      <c r="B174" s="28">
        <v>1</v>
      </c>
      <c r="C174" s="28">
        <v>1</v>
      </c>
      <c r="D174" s="28">
        <v>1</v>
      </c>
      <c r="E174" s="28">
        <v>3</v>
      </c>
      <c r="F174" s="28">
        <v>3</v>
      </c>
      <c r="G174" s="59">
        <v>0</v>
      </c>
      <c r="H174" s="28">
        <f t="shared" si="9"/>
        <v>1</v>
      </c>
      <c r="I174" s="64">
        <v>28000</v>
      </c>
      <c r="J174" s="60">
        <f t="shared" si="10"/>
        <v>1</v>
      </c>
    </row>
    <row r="175" spans="1:10">
      <c r="A175" s="27" t="s">
        <v>204</v>
      </c>
      <c r="B175" s="28">
        <v>1</v>
      </c>
      <c r="C175" s="28">
        <v>2</v>
      </c>
      <c r="D175" s="28">
        <v>2</v>
      </c>
      <c r="E175" s="28">
        <v>1</v>
      </c>
      <c r="F175" s="28">
        <v>3</v>
      </c>
      <c r="G175" s="59">
        <v>60</v>
      </c>
      <c r="H175" s="28">
        <f t="shared" si="9"/>
        <v>2</v>
      </c>
      <c r="I175" s="64">
        <v>31000</v>
      </c>
      <c r="J175" s="60">
        <f t="shared" si="10"/>
        <v>2</v>
      </c>
    </row>
    <row r="176" spans="1:10">
      <c r="A176" s="27" t="s">
        <v>205</v>
      </c>
      <c r="B176" s="28">
        <v>2</v>
      </c>
      <c r="C176" s="28">
        <v>6</v>
      </c>
      <c r="D176" s="28">
        <v>2</v>
      </c>
      <c r="E176" s="28">
        <v>2</v>
      </c>
      <c r="F176" s="28">
        <v>2</v>
      </c>
      <c r="G176" s="59">
        <v>120</v>
      </c>
      <c r="H176" s="28">
        <f t="shared" si="9"/>
        <v>4</v>
      </c>
      <c r="I176" s="64">
        <v>61500</v>
      </c>
      <c r="J176" s="60">
        <f t="shared" si="10"/>
        <v>5</v>
      </c>
    </row>
    <row r="177" spans="1:10">
      <c r="A177" s="27" t="s">
        <v>206</v>
      </c>
      <c r="B177" s="28">
        <v>2</v>
      </c>
      <c r="C177" s="28">
        <v>3</v>
      </c>
      <c r="D177" s="28">
        <v>1</v>
      </c>
      <c r="E177" s="28">
        <v>1</v>
      </c>
      <c r="F177" s="28">
        <v>1</v>
      </c>
      <c r="G177" s="59">
        <v>0</v>
      </c>
      <c r="H177" s="28">
        <f t="shared" si="9"/>
        <v>1</v>
      </c>
      <c r="I177" s="64">
        <v>26000</v>
      </c>
      <c r="J177" s="60">
        <f t="shared" si="10"/>
        <v>1</v>
      </c>
    </row>
    <row r="178" spans="1:10">
      <c r="A178" s="27" t="s">
        <v>207</v>
      </c>
      <c r="B178" s="28">
        <v>2</v>
      </c>
      <c r="C178" s="28">
        <v>6</v>
      </c>
      <c r="D178" s="28">
        <v>1</v>
      </c>
      <c r="E178" s="28">
        <v>3</v>
      </c>
      <c r="F178" s="28">
        <v>1</v>
      </c>
      <c r="G178" s="59">
        <v>120</v>
      </c>
      <c r="H178" s="28">
        <f t="shared" si="9"/>
        <v>4</v>
      </c>
      <c r="I178" s="64">
        <v>38000</v>
      </c>
      <c r="J178" s="60">
        <f t="shared" si="10"/>
        <v>2</v>
      </c>
    </row>
    <row r="179" spans="1:10">
      <c r="A179" s="27" t="s">
        <v>208</v>
      </c>
      <c r="B179" s="28">
        <v>2</v>
      </c>
      <c r="C179" s="28">
        <v>6</v>
      </c>
      <c r="D179" s="28">
        <v>1</v>
      </c>
      <c r="E179" s="28">
        <v>3</v>
      </c>
      <c r="F179" s="28">
        <v>3</v>
      </c>
      <c r="G179" s="59">
        <v>10</v>
      </c>
      <c r="H179" s="28">
        <f t="shared" si="9"/>
        <v>1</v>
      </c>
      <c r="I179" s="64">
        <v>38000</v>
      </c>
      <c r="J179" s="60">
        <f t="shared" si="10"/>
        <v>2</v>
      </c>
    </row>
    <row r="180" spans="1:10">
      <c r="A180" s="27" t="s">
        <v>209</v>
      </c>
      <c r="B180" s="28">
        <v>2</v>
      </c>
      <c r="C180" s="28">
        <v>4</v>
      </c>
      <c r="D180" s="28">
        <v>3</v>
      </c>
      <c r="E180" s="28">
        <v>3</v>
      </c>
      <c r="F180" s="28">
        <v>2</v>
      </c>
      <c r="G180" s="59">
        <v>45</v>
      </c>
      <c r="H180" s="28">
        <f t="shared" si="9"/>
        <v>2</v>
      </c>
      <c r="I180" s="64">
        <v>52000</v>
      </c>
      <c r="J180" s="60">
        <f t="shared" si="10"/>
        <v>4</v>
      </c>
    </row>
    <row r="181" spans="1:10">
      <c r="A181" s="27" t="s">
        <v>210</v>
      </c>
      <c r="B181" s="28">
        <v>2</v>
      </c>
      <c r="C181" s="28">
        <v>3</v>
      </c>
      <c r="D181" s="28">
        <v>1</v>
      </c>
      <c r="E181" s="28">
        <v>1</v>
      </c>
      <c r="F181" s="28">
        <v>1</v>
      </c>
      <c r="G181" s="59">
        <v>15</v>
      </c>
      <c r="H181" s="28">
        <f t="shared" si="9"/>
        <v>1</v>
      </c>
      <c r="I181" s="64">
        <v>36000</v>
      </c>
      <c r="J181" s="60">
        <f t="shared" si="10"/>
        <v>2</v>
      </c>
    </row>
    <row r="182" spans="1:10">
      <c r="A182" s="27" t="s">
        <v>211</v>
      </c>
      <c r="B182" s="28">
        <v>2</v>
      </c>
      <c r="C182" s="28">
        <v>2</v>
      </c>
      <c r="D182" s="28">
        <v>1</v>
      </c>
      <c r="E182" s="28">
        <v>3</v>
      </c>
      <c r="F182" s="28">
        <v>3</v>
      </c>
      <c r="G182" s="59">
        <v>90</v>
      </c>
      <c r="H182" s="28">
        <f t="shared" si="9"/>
        <v>3</v>
      </c>
      <c r="I182" s="64">
        <v>27000</v>
      </c>
      <c r="J182" s="60">
        <f t="shared" si="10"/>
        <v>1</v>
      </c>
    </row>
    <row r="183" spans="1:10">
      <c r="A183" s="27" t="s">
        <v>212</v>
      </c>
      <c r="B183" s="28">
        <v>2</v>
      </c>
      <c r="C183" s="28">
        <v>2</v>
      </c>
      <c r="D183" s="28">
        <v>3</v>
      </c>
      <c r="E183" s="28">
        <v>3</v>
      </c>
      <c r="F183" s="28">
        <v>3</v>
      </c>
      <c r="G183" s="59">
        <v>120</v>
      </c>
      <c r="H183" s="28">
        <f t="shared" si="9"/>
        <v>4</v>
      </c>
      <c r="I183" s="64">
        <v>32900</v>
      </c>
      <c r="J183" s="60">
        <f t="shared" si="10"/>
        <v>2</v>
      </c>
    </row>
    <row r="184" spans="1:10">
      <c r="A184" s="27" t="s">
        <v>213</v>
      </c>
      <c r="B184" s="28">
        <v>1</v>
      </c>
      <c r="C184" s="28">
        <v>2</v>
      </c>
      <c r="D184" s="28">
        <v>2</v>
      </c>
      <c r="E184" s="28">
        <v>2</v>
      </c>
      <c r="F184" s="28">
        <v>2</v>
      </c>
      <c r="G184" s="59">
        <v>120</v>
      </c>
      <c r="H184" s="28">
        <f t="shared" si="9"/>
        <v>4</v>
      </c>
      <c r="I184" s="64">
        <v>54000</v>
      </c>
      <c r="J184" s="60">
        <f t="shared" si="10"/>
        <v>4</v>
      </c>
    </row>
    <row r="185" spans="1:10">
      <c r="A185" s="27" t="s">
        <v>214</v>
      </c>
      <c r="B185" s="28">
        <v>1</v>
      </c>
      <c r="C185" s="28">
        <v>1</v>
      </c>
      <c r="D185" s="28">
        <v>3</v>
      </c>
      <c r="E185" s="28">
        <v>2</v>
      </c>
      <c r="F185" s="28">
        <v>2</v>
      </c>
      <c r="G185" s="59">
        <v>90</v>
      </c>
      <c r="H185" s="28">
        <f t="shared" si="9"/>
        <v>3</v>
      </c>
      <c r="I185" s="64">
        <v>52000</v>
      </c>
      <c r="J185" s="60">
        <f t="shared" si="10"/>
        <v>4</v>
      </c>
    </row>
    <row r="186" spans="1:10">
      <c r="A186" s="27" t="s">
        <v>215</v>
      </c>
      <c r="B186" s="28">
        <v>2</v>
      </c>
      <c r="C186" s="28">
        <v>5</v>
      </c>
      <c r="D186" s="28">
        <v>3</v>
      </c>
      <c r="E186" s="28">
        <v>1</v>
      </c>
      <c r="F186" s="28">
        <v>2</v>
      </c>
      <c r="G186" s="59">
        <v>120</v>
      </c>
      <c r="H186" s="28">
        <f t="shared" si="9"/>
        <v>4</v>
      </c>
      <c r="I186" s="64">
        <v>36000</v>
      </c>
      <c r="J186" s="60">
        <f t="shared" si="10"/>
        <v>2</v>
      </c>
    </row>
    <row r="187" spans="1:10">
      <c r="A187" s="27" t="s">
        <v>216</v>
      </c>
      <c r="B187" s="28">
        <v>1</v>
      </c>
      <c r="C187" s="28">
        <v>6</v>
      </c>
      <c r="D187" s="28">
        <v>2</v>
      </c>
      <c r="E187" s="28">
        <v>2</v>
      </c>
      <c r="F187" s="28">
        <v>1</v>
      </c>
      <c r="G187" s="59">
        <v>60</v>
      </c>
      <c r="H187" s="28">
        <f t="shared" si="9"/>
        <v>2</v>
      </c>
      <c r="I187" s="64">
        <v>38000</v>
      </c>
      <c r="J187" s="60">
        <f t="shared" si="10"/>
        <v>2</v>
      </c>
    </row>
    <row r="188" spans="1:10">
      <c r="A188" s="27" t="s">
        <v>217</v>
      </c>
      <c r="B188" s="28">
        <v>2</v>
      </c>
      <c r="C188" s="28">
        <v>2</v>
      </c>
      <c r="D188" s="28">
        <v>1</v>
      </c>
      <c r="E188" s="28">
        <v>3</v>
      </c>
      <c r="F188" s="28">
        <v>3</v>
      </c>
      <c r="G188" s="59">
        <v>120</v>
      </c>
      <c r="H188" s="28">
        <f t="shared" si="9"/>
        <v>4</v>
      </c>
      <c r="I188" s="64">
        <v>40000</v>
      </c>
      <c r="J188" s="60">
        <f t="shared" si="10"/>
        <v>2</v>
      </c>
    </row>
    <row r="189" spans="1:10">
      <c r="A189" s="27" t="s">
        <v>218</v>
      </c>
      <c r="B189" s="28">
        <v>1</v>
      </c>
      <c r="C189" s="28">
        <v>6</v>
      </c>
      <c r="D189" s="28">
        <v>1</v>
      </c>
      <c r="E189" s="28">
        <v>1</v>
      </c>
      <c r="F189" s="28">
        <v>3</v>
      </c>
      <c r="G189" s="59">
        <v>120</v>
      </c>
      <c r="H189" s="28">
        <f t="shared" si="9"/>
        <v>4</v>
      </c>
      <c r="I189" s="64">
        <v>38000</v>
      </c>
      <c r="J189" s="60">
        <f t="shared" si="10"/>
        <v>2</v>
      </c>
    </row>
    <row r="190" spans="1:10">
      <c r="A190" s="27" t="s">
        <v>219</v>
      </c>
      <c r="B190" s="28">
        <v>2</v>
      </c>
      <c r="C190" s="28">
        <v>1</v>
      </c>
      <c r="D190" s="28">
        <v>1</v>
      </c>
      <c r="E190" s="28">
        <v>3</v>
      </c>
      <c r="F190" s="28">
        <v>2</v>
      </c>
      <c r="G190" s="59">
        <v>120</v>
      </c>
      <c r="H190" s="28">
        <f t="shared" si="9"/>
        <v>4</v>
      </c>
      <c r="I190" s="64">
        <v>54000</v>
      </c>
      <c r="J190" s="60">
        <f t="shared" si="10"/>
        <v>4</v>
      </c>
    </row>
    <row r="191" spans="1:10">
      <c r="A191" s="27" t="s">
        <v>220</v>
      </c>
      <c r="B191" s="28">
        <v>2</v>
      </c>
      <c r="C191" s="28">
        <v>2</v>
      </c>
      <c r="D191" s="28">
        <v>1</v>
      </c>
      <c r="E191" s="28">
        <v>1</v>
      </c>
      <c r="F191" s="28">
        <v>3</v>
      </c>
      <c r="G191" s="59">
        <v>300</v>
      </c>
      <c r="H191" s="28">
        <f t="shared" si="9"/>
        <v>8</v>
      </c>
      <c r="I191" s="64">
        <v>28500</v>
      </c>
      <c r="J191" s="60">
        <f t="shared" si="10"/>
        <v>1</v>
      </c>
    </row>
    <row r="192" spans="1:10">
      <c r="A192" s="27" t="s">
        <v>221</v>
      </c>
      <c r="B192" s="28">
        <v>1</v>
      </c>
      <c r="C192" s="28">
        <v>6</v>
      </c>
      <c r="D192" s="28">
        <v>2</v>
      </c>
      <c r="E192" s="28">
        <v>1</v>
      </c>
      <c r="F192" s="28">
        <v>3</v>
      </c>
      <c r="G192" s="59">
        <v>30</v>
      </c>
      <c r="H192" s="28">
        <f t="shared" si="9"/>
        <v>1</v>
      </c>
      <c r="I192" s="64">
        <v>38000</v>
      </c>
      <c r="J192" s="60">
        <f t="shared" si="10"/>
        <v>2</v>
      </c>
    </row>
    <row r="193" spans="1:10">
      <c r="A193" s="27" t="s">
        <v>222</v>
      </c>
      <c r="B193" s="28">
        <v>2</v>
      </c>
      <c r="C193" s="28">
        <v>3</v>
      </c>
      <c r="D193" s="28">
        <v>1</v>
      </c>
      <c r="E193" s="28">
        <v>3</v>
      </c>
      <c r="F193" s="28">
        <v>1</v>
      </c>
      <c r="G193" s="59">
        <v>120</v>
      </c>
      <c r="H193" s="28">
        <f t="shared" si="9"/>
        <v>4</v>
      </c>
      <c r="I193" s="64">
        <v>54000</v>
      </c>
      <c r="J193" s="60">
        <f t="shared" si="10"/>
        <v>4</v>
      </c>
    </row>
    <row r="194" spans="1:10">
      <c r="A194" s="27" t="s">
        <v>223</v>
      </c>
      <c r="B194" s="28">
        <v>1</v>
      </c>
      <c r="C194" s="28">
        <v>6</v>
      </c>
      <c r="D194" s="28">
        <v>1</v>
      </c>
      <c r="E194" s="28">
        <v>3</v>
      </c>
      <c r="F194" s="28">
        <v>3</v>
      </c>
      <c r="G194" s="59">
        <v>60</v>
      </c>
      <c r="H194" s="28">
        <f t="shared" si="9"/>
        <v>2</v>
      </c>
      <c r="I194" s="64">
        <v>26000</v>
      </c>
      <c r="J194" s="60">
        <f t="shared" si="10"/>
        <v>1</v>
      </c>
    </row>
    <row r="195" spans="1:10">
      <c r="A195" s="27" t="s">
        <v>224</v>
      </c>
      <c r="B195" s="28">
        <v>2</v>
      </c>
      <c r="C195" s="28">
        <v>3</v>
      </c>
      <c r="D195" s="28">
        <v>2</v>
      </c>
      <c r="E195" s="28">
        <v>3</v>
      </c>
      <c r="F195" s="28">
        <v>1</v>
      </c>
      <c r="G195" s="59">
        <v>90</v>
      </c>
      <c r="H195" s="28">
        <f t="shared" ref="H195:H258" si="11">IF(G195&lt;=30,1,IF(G195&lt;=60,2,IF(G195&lt;=90,3,IF(G195&lt;=120,4,IF(G195&lt;=150,5,IF(G195&lt;=180,6,IF(G195&lt;=210,7,8)))))))</f>
        <v>3</v>
      </c>
      <c r="I195" s="64">
        <v>62000</v>
      </c>
      <c r="J195" s="60">
        <f t="shared" ref="J195:J258" si="12">IF(I195&lt;=30000,1,IF(I195&lt;=40000,2,IF(I195&lt;=50000,3,IF(I195&lt;=60000,4,5))))</f>
        <v>5</v>
      </c>
    </row>
    <row r="196" spans="1:10">
      <c r="A196" s="27" t="s">
        <v>225</v>
      </c>
      <c r="B196" s="28">
        <v>1</v>
      </c>
      <c r="C196" s="28">
        <v>4</v>
      </c>
      <c r="D196" s="28">
        <v>3</v>
      </c>
      <c r="E196" s="28">
        <v>3</v>
      </c>
      <c r="F196" s="28">
        <v>1</v>
      </c>
      <c r="G196" s="59">
        <v>0</v>
      </c>
      <c r="H196" s="28">
        <f t="shared" si="11"/>
        <v>1</v>
      </c>
      <c r="I196" s="64">
        <v>48000</v>
      </c>
      <c r="J196" s="60">
        <f t="shared" si="12"/>
        <v>3</v>
      </c>
    </row>
    <row r="197" spans="1:10">
      <c r="A197" s="27" t="s">
        <v>226</v>
      </c>
      <c r="B197" s="28">
        <v>2</v>
      </c>
      <c r="C197" s="28">
        <v>6</v>
      </c>
      <c r="D197" s="28">
        <v>1</v>
      </c>
      <c r="E197" s="28">
        <v>1</v>
      </c>
      <c r="F197" s="28">
        <v>1</v>
      </c>
      <c r="G197" s="59">
        <v>90</v>
      </c>
      <c r="H197" s="28">
        <f t="shared" si="11"/>
        <v>3</v>
      </c>
      <c r="I197" s="64">
        <v>37000</v>
      </c>
      <c r="J197" s="60">
        <f t="shared" si="12"/>
        <v>2</v>
      </c>
    </row>
    <row r="198" spans="1:10">
      <c r="A198" s="27" t="s">
        <v>227</v>
      </c>
      <c r="B198" s="28">
        <v>1</v>
      </c>
      <c r="C198" s="28">
        <v>1</v>
      </c>
      <c r="D198" s="28">
        <v>3</v>
      </c>
      <c r="E198" s="28">
        <v>1</v>
      </c>
      <c r="F198" s="28">
        <v>1</v>
      </c>
      <c r="G198" s="59">
        <v>45</v>
      </c>
      <c r="H198" s="28">
        <f t="shared" si="11"/>
        <v>2</v>
      </c>
      <c r="I198" s="64">
        <v>26000</v>
      </c>
      <c r="J198" s="60">
        <f t="shared" si="12"/>
        <v>1</v>
      </c>
    </row>
    <row r="199" spans="1:10">
      <c r="A199" s="27" t="s">
        <v>228</v>
      </c>
      <c r="B199" s="28">
        <v>1</v>
      </c>
      <c r="C199" s="28">
        <v>2</v>
      </c>
      <c r="D199" s="28">
        <v>3</v>
      </c>
      <c r="E199" s="28">
        <v>1</v>
      </c>
      <c r="F199" s="28">
        <v>3</v>
      </c>
      <c r="G199" s="59">
        <v>120</v>
      </c>
      <c r="H199" s="28">
        <f t="shared" si="11"/>
        <v>4</v>
      </c>
      <c r="I199" s="64">
        <v>70000</v>
      </c>
      <c r="J199" s="60">
        <f t="shared" si="12"/>
        <v>5</v>
      </c>
    </row>
    <row r="200" spans="1:10">
      <c r="A200" s="27" t="s">
        <v>229</v>
      </c>
      <c r="B200" s="28">
        <v>1</v>
      </c>
      <c r="C200" s="28">
        <v>1</v>
      </c>
      <c r="D200" s="28">
        <v>2</v>
      </c>
      <c r="E200" s="28">
        <v>3</v>
      </c>
      <c r="F200" s="28">
        <v>1</v>
      </c>
      <c r="G200" s="59">
        <v>90</v>
      </c>
      <c r="H200" s="28">
        <f t="shared" si="11"/>
        <v>3</v>
      </c>
      <c r="I200" s="64">
        <v>30000</v>
      </c>
      <c r="J200" s="60">
        <f t="shared" si="12"/>
        <v>1</v>
      </c>
    </row>
    <row r="201" spans="1:10">
      <c r="A201" s="27" t="s">
        <v>230</v>
      </c>
      <c r="B201" s="28">
        <v>2</v>
      </c>
      <c r="C201" s="28">
        <v>3</v>
      </c>
      <c r="D201" s="28">
        <v>3</v>
      </c>
      <c r="E201" s="28">
        <v>2</v>
      </c>
      <c r="F201" s="28">
        <v>1</v>
      </c>
      <c r="G201" s="59">
        <v>120</v>
      </c>
      <c r="H201" s="28">
        <f t="shared" si="11"/>
        <v>4</v>
      </c>
      <c r="I201" s="64">
        <v>31000</v>
      </c>
      <c r="J201" s="60">
        <f t="shared" si="12"/>
        <v>2</v>
      </c>
    </row>
    <row r="202" spans="1:10">
      <c r="A202" s="27" t="s">
        <v>231</v>
      </c>
      <c r="B202" s="28">
        <v>1</v>
      </c>
      <c r="C202" s="28">
        <v>1</v>
      </c>
      <c r="D202" s="28">
        <v>1</v>
      </c>
      <c r="E202" s="28">
        <v>3</v>
      </c>
      <c r="F202" s="28">
        <v>2</v>
      </c>
      <c r="G202" s="59">
        <v>120</v>
      </c>
      <c r="H202" s="28">
        <f t="shared" si="11"/>
        <v>4</v>
      </c>
      <c r="I202" s="64">
        <v>56000</v>
      </c>
      <c r="J202" s="60">
        <f t="shared" si="12"/>
        <v>4</v>
      </c>
    </row>
    <row r="203" spans="1:10">
      <c r="A203" s="27" t="s">
        <v>232</v>
      </c>
      <c r="B203" s="28">
        <v>2</v>
      </c>
      <c r="C203" s="28">
        <v>6</v>
      </c>
      <c r="D203" s="28">
        <v>2</v>
      </c>
      <c r="E203" s="28">
        <v>2</v>
      </c>
      <c r="F203" s="28">
        <v>2</v>
      </c>
      <c r="G203" s="59">
        <v>90</v>
      </c>
      <c r="H203" s="28">
        <f t="shared" si="11"/>
        <v>3</v>
      </c>
      <c r="I203" s="64">
        <v>26000</v>
      </c>
      <c r="J203" s="60">
        <f t="shared" si="12"/>
        <v>1</v>
      </c>
    </row>
    <row r="204" spans="1:10">
      <c r="A204" s="27" t="s">
        <v>233</v>
      </c>
      <c r="B204" s="28">
        <v>2</v>
      </c>
      <c r="C204" s="28">
        <v>1</v>
      </c>
      <c r="D204" s="28">
        <v>3</v>
      </c>
      <c r="E204" s="28">
        <v>2</v>
      </c>
      <c r="F204" s="28">
        <v>1</v>
      </c>
      <c r="G204" s="59">
        <v>90</v>
      </c>
      <c r="H204" s="28">
        <f t="shared" si="11"/>
        <v>3</v>
      </c>
      <c r="I204" s="64">
        <v>42000</v>
      </c>
      <c r="J204" s="60">
        <f t="shared" si="12"/>
        <v>3</v>
      </c>
    </row>
    <row r="205" spans="1:10">
      <c r="A205" s="27" t="s">
        <v>234</v>
      </c>
      <c r="B205" s="28">
        <v>2</v>
      </c>
      <c r="C205" s="28">
        <v>6</v>
      </c>
      <c r="D205" s="28">
        <v>3</v>
      </c>
      <c r="E205" s="28">
        <v>1</v>
      </c>
      <c r="F205" s="28">
        <v>1</v>
      </c>
      <c r="G205" s="59">
        <v>126</v>
      </c>
      <c r="H205" s="28">
        <f t="shared" si="11"/>
        <v>5</v>
      </c>
      <c r="I205" s="64">
        <v>36400</v>
      </c>
      <c r="J205" s="60">
        <f t="shared" si="12"/>
        <v>2</v>
      </c>
    </row>
    <row r="206" spans="1:10">
      <c r="A206" s="27" t="s">
        <v>235</v>
      </c>
      <c r="B206" s="28">
        <v>1</v>
      </c>
      <c r="C206" s="28">
        <v>1</v>
      </c>
      <c r="D206" s="28">
        <v>4</v>
      </c>
      <c r="E206" s="28">
        <v>1</v>
      </c>
      <c r="F206" s="28">
        <v>2</v>
      </c>
      <c r="G206" s="59">
        <v>0</v>
      </c>
      <c r="H206" s="28">
        <f t="shared" si="11"/>
        <v>1</v>
      </c>
      <c r="I206" s="64">
        <v>26000</v>
      </c>
      <c r="J206" s="60">
        <f t="shared" si="12"/>
        <v>1</v>
      </c>
    </row>
    <row r="207" spans="1:10">
      <c r="A207" s="27" t="s">
        <v>236</v>
      </c>
      <c r="B207" s="28">
        <v>1</v>
      </c>
      <c r="C207" s="28">
        <v>6</v>
      </c>
      <c r="D207" s="28">
        <v>3</v>
      </c>
      <c r="E207" s="28">
        <v>3</v>
      </c>
      <c r="F207" s="28">
        <v>1</v>
      </c>
      <c r="G207" s="59">
        <v>60</v>
      </c>
      <c r="H207" s="28">
        <f t="shared" si="11"/>
        <v>2</v>
      </c>
      <c r="I207" s="64">
        <v>40000</v>
      </c>
      <c r="J207" s="60">
        <f t="shared" si="12"/>
        <v>2</v>
      </c>
    </row>
    <row r="208" spans="1:10">
      <c r="A208" s="27" t="s">
        <v>237</v>
      </c>
      <c r="B208" s="28">
        <v>2</v>
      </c>
      <c r="C208" s="28">
        <v>6</v>
      </c>
      <c r="D208" s="28">
        <v>3</v>
      </c>
      <c r="E208" s="28">
        <v>1</v>
      </c>
      <c r="F208" s="28">
        <v>1</v>
      </c>
      <c r="G208" s="59">
        <v>300</v>
      </c>
      <c r="H208" s="28">
        <f t="shared" si="11"/>
        <v>8</v>
      </c>
      <c r="I208" s="64">
        <v>50500</v>
      </c>
      <c r="J208" s="60">
        <f t="shared" si="12"/>
        <v>4</v>
      </c>
    </row>
    <row r="209" spans="1:10">
      <c r="A209" s="27" t="s">
        <v>238</v>
      </c>
      <c r="B209" s="28">
        <v>1</v>
      </c>
      <c r="C209" s="28">
        <v>1</v>
      </c>
      <c r="D209" s="28">
        <v>1</v>
      </c>
      <c r="E209" s="28">
        <v>3</v>
      </c>
      <c r="F209" s="28">
        <v>1</v>
      </c>
      <c r="G209" s="59">
        <v>60</v>
      </c>
      <c r="H209" s="28">
        <f t="shared" si="11"/>
        <v>2</v>
      </c>
      <c r="I209" s="64">
        <v>28000</v>
      </c>
      <c r="J209" s="60">
        <f t="shared" si="12"/>
        <v>1</v>
      </c>
    </row>
    <row r="210" spans="1:10">
      <c r="A210" s="27" t="s">
        <v>239</v>
      </c>
      <c r="B210" s="28">
        <v>2</v>
      </c>
      <c r="C210" s="28">
        <v>1</v>
      </c>
      <c r="D210" s="28">
        <v>1</v>
      </c>
      <c r="E210" s="28">
        <v>2</v>
      </c>
      <c r="F210" s="28">
        <v>2</v>
      </c>
      <c r="G210" s="59">
        <v>90</v>
      </c>
      <c r="H210" s="28">
        <f t="shared" si="11"/>
        <v>3</v>
      </c>
      <c r="I210" s="64">
        <v>26000</v>
      </c>
      <c r="J210" s="60">
        <f t="shared" si="12"/>
        <v>1</v>
      </c>
    </row>
    <row r="211" spans="1:10">
      <c r="A211" s="27" t="s">
        <v>240</v>
      </c>
      <c r="B211" s="28">
        <v>1</v>
      </c>
      <c r="C211" s="28">
        <v>6</v>
      </c>
      <c r="D211" s="28">
        <v>1</v>
      </c>
      <c r="E211" s="28">
        <v>1</v>
      </c>
      <c r="F211" s="28">
        <v>1</v>
      </c>
      <c r="G211" s="59">
        <v>120</v>
      </c>
      <c r="H211" s="28">
        <f t="shared" si="11"/>
        <v>4</v>
      </c>
      <c r="I211" s="64">
        <v>58000</v>
      </c>
      <c r="J211" s="60">
        <f t="shared" si="12"/>
        <v>4</v>
      </c>
    </row>
    <row r="212" spans="1:10">
      <c r="A212" s="27" t="s">
        <v>241</v>
      </c>
      <c r="B212" s="28">
        <v>1</v>
      </c>
      <c r="C212" s="28">
        <v>6</v>
      </c>
      <c r="D212" s="28">
        <v>3</v>
      </c>
      <c r="E212" s="28">
        <v>1</v>
      </c>
      <c r="F212" s="28">
        <v>1</v>
      </c>
      <c r="G212" s="59">
        <v>60</v>
      </c>
      <c r="H212" s="28">
        <f t="shared" si="11"/>
        <v>2</v>
      </c>
      <c r="I212" s="64">
        <v>26000</v>
      </c>
      <c r="J212" s="60">
        <f t="shared" si="12"/>
        <v>1</v>
      </c>
    </row>
    <row r="213" spans="1:10">
      <c r="A213" s="27" t="s">
        <v>242</v>
      </c>
      <c r="B213" s="28">
        <v>2</v>
      </c>
      <c r="C213" s="28">
        <v>3</v>
      </c>
      <c r="D213" s="28">
        <v>1</v>
      </c>
      <c r="E213" s="28">
        <v>1</v>
      </c>
      <c r="F213" s="28">
        <v>1</v>
      </c>
      <c r="G213" s="59">
        <v>60</v>
      </c>
      <c r="H213" s="28">
        <f t="shared" si="11"/>
        <v>2</v>
      </c>
      <c r="I213" s="64">
        <v>54000</v>
      </c>
      <c r="J213" s="60">
        <f t="shared" si="12"/>
        <v>4</v>
      </c>
    </row>
    <row r="214" spans="1:10">
      <c r="A214" s="27" t="s">
        <v>243</v>
      </c>
      <c r="B214" s="28">
        <v>2</v>
      </c>
      <c r="C214" s="28">
        <v>2</v>
      </c>
      <c r="D214" s="28">
        <v>2</v>
      </c>
      <c r="E214" s="28">
        <v>3</v>
      </c>
      <c r="F214" s="28">
        <v>1</v>
      </c>
      <c r="G214" s="59">
        <v>60</v>
      </c>
      <c r="H214" s="28">
        <f t="shared" si="11"/>
        <v>2</v>
      </c>
      <c r="I214" s="64">
        <v>36400</v>
      </c>
      <c r="J214" s="60">
        <f t="shared" si="12"/>
        <v>2</v>
      </c>
    </row>
    <row r="215" spans="1:10">
      <c r="A215" s="27" t="s">
        <v>244</v>
      </c>
      <c r="B215" s="28">
        <v>1</v>
      </c>
      <c r="C215" s="28">
        <v>2</v>
      </c>
      <c r="D215" s="28">
        <v>1</v>
      </c>
      <c r="E215" s="28">
        <v>3</v>
      </c>
      <c r="F215" s="28">
        <v>2</v>
      </c>
      <c r="G215" s="59">
        <v>0</v>
      </c>
      <c r="H215" s="28">
        <f t="shared" si="11"/>
        <v>1</v>
      </c>
      <c r="I215" s="64">
        <v>51000</v>
      </c>
      <c r="J215" s="60">
        <f t="shared" si="12"/>
        <v>4</v>
      </c>
    </row>
    <row r="216" spans="1:10">
      <c r="A216" s="27" t="s">
        <v>245</v>
      </c>
      <c r="B216" s="28">
        <v>1</v>
      </c>
      <c r="C216" s="28">
        <v>2</v>
      </c>
      <c r="D216" s="28">
        <v>1</v>
      </c>
      <c r="E216" s="28">
        <v>3</v>
      </c>
      <c r="F216" s="28">
        <v>2</v>
      </c>
      <c r="G216" s="59">
        <v>90</v>
      </c>
      <c r="H216" s="28">
        <f t="shared" si="11"/>
        <v>3</v>
      </c>
      <c r="I216" s="64">
        <v>56000</v>
      </c>
      <c r="J216" s="60">
        <f t="shared" si="12"/>
        <v>4</v>
      </c>
    </row>
    <row r="217" spans="1:10">
      <c r="A217" s="27" t="s">
        <v>246</v>
      </c>
      <c r="B217" s="28">
        <v>1</v>
      </c>
      <c r="C217" s="28">
        <v>1</v>
      </c>
      <c r="D217" s="28">
        <v>1</v>
      </c>
      <c r="E217" s="28">
        <v>2</v>
      </c>
      <c r="F217" s="28">
        <v>3</v>
      </c>
      <c r="G217" s="59">
        <v>60</v>
      </c>
      <c r="H217" s="28">
        <f t="shared" si="11"/>
        <v>2</v>
      </c>
      <c r="I217" s="64">
        <v>32900</v>
      </c>
      <c r="J217" s="60">
        <f t="shared" si="12"/>
        <v>2</v>
      </c>
    </row>
    <row r="218" spans="1:10">
      <c r="A218" s="27" t="s">
        <v>247</v>
      </c>
      <c r="B218" s="28">
        <v>2</v>
      </c>
      <c r="C218" s="28">
        <v>6</v>
      </c>
      <c r="D218" s="28">
        <v>1</v>
      </c>
      <c r="E218" s="28">
        <v>2</v>
      </c>
      <c r="F218" s="28">
        <v>3</v>
      </c>
      <c r="G218" s="59">
        <v>90</v>
      </c>
      <c r="H218" s="28">
        <f t="shared" si="11"/>
        <v>3</v>
      </c>
      <c r="I218" s="64">
        <v>27000</v>
      </c>
      <c r="J218" s="60">
        <f t="shared" si="12"/>
        <v>1</v>
      </c>
    </row>
    <row r="219" spans="1:10">
      <c r="A219" s="27" t="s">
        <v>248</v>
      </c>
      <c r="B219" s="28">
        <v>2</v>
      </c>
      <c r="C219" s="28">
        <v>3</v>
      </c>
      <c r="D219" s="28">
        <v>3</v>
      </c>
      <c r="E219" s="28">
        <v>3</v>
      </c>
      <c r="F219" s="28">
        <v>2</v>
      </c>
      <c r="G219" s="59">
        <v>120</v>
      </c>
      <c r="H219" s="28">
        <f t="shared" si="11"/>
        <v>4</v>
      </c>
      <c r="I219" s="64">
        <v>61500</v>
      </c>
      <c r="J219" s="60">
        <f t="shared" si="12"/>
        <v>5</v>
      </c>
    </row>
    <row r="220" spans="1:10">
      <c r="A220" s="27" t="s">
        <v>249</v>
      </c>
      <c r="B220" s="28">
        <v>1</v>
      </c>
      <c r="C220" s="28">
        <v>3</v>
      </c>
      <c r="D220" s="28">
        <v>3</v>
      </c>
      <c r="E220" s="28">
        <v>2</v>
      </c>
      <c r="F220" s="28">
        <v>2</v>
      </c>
      <c r="G220" s="59">
        <v>0</v>
      </c>
      <c r="H220" s="28">
        <f t="shared" si="11"/>
        <v>1</v>
      </c>
      <c r="I220" s="64">
        <v>25000</v>
      </c>
      <c r="J220" s="60">
        <f t="shared" si="12"/>
        <v>1</v>
      </c>
    </row>
    <row r="221" spans="1:10">
      <c r="A221" s="27" t="s">
        <v>250</v>
      </c>
      <c r="B221" s="28">
        <v>1</v>
      </c>
      <c r="C221" s="28">
        <v>2</v>
      </c>
      <c r="D221" s="28">
        <v>1</v>
      </c>
      <c r="E221" s="28">
        <v>1</v>
      </c>
      <c r="F221" s="28">
        <v>1</v>
      </c>
      <c r="G221" s="59">
        <v>120</v>
      </c>
      <c r="H221" s="28">
        <f t="shared" si="11"/>
        <v>4</v>
      </c>
      <c r="I221" s="64">
        <v>26400</v>
      </c>
      <c r="J221" s="60">
        <f t="shared" si="12"/>
        <v>1</v>
      </c>
    </row>
    <row r="222" spans="1:10">
      <c r="A222" s="27" t="s">
        <v>251</v>
      </c>
      <c r="B222" s="28">
        <v>1</v>
      </c>
      <c r="C222" s="28">
        <v>3</v>
      </c>
      <c r="D222" s="28">
        <v>3</v>
      </c>
      <c r="E222" s="28">
        <v>1</v>
      </c>
      <c r="F222" s="28">
        <v>2</v>
      </c>
      <c r="G222" s="59">
        <v>30</v>
      </c>
      <c r="H222" s="28">
        <f t="shared" si="11"/>
        <v>1</v>
      </c>
      <c r="I222" s="64">
        <v>61500</v>
      </c>
      <c r="J222" s="60">
        <f t="shared" si="12"/>
        <v>5</v>
      </c>
    </row>
    <row r="223" spans="1:10">
      <c r="A223" s="27" t="s">
        <v>252</v>
      </c>
      <c r="B223" s="28">
        <v>1</v>
      </c>
      <c r="C223" s="28">
        <v>5</v>
      </c>
      <c r="D223" s="28">
        <v>1</v>
      </c>
      <c r="E223" s="28">
        <v>3</v>
      </c>
      <c r="F223" s="28">
        <v>2</v>
      </c>
      <c r="G223" s="59">
        <v>120</v>
      </c>
      <c r="H223" s="28">
        <f t="shared" si="11"/>
        <v>4</v>
      </c>
      <c r="I223" s="64">
        <v>30000</v>
      </c>
      <c r="J223" s="60">
        <f t="shared" si="12"/>
        <v>1</v>
      </c>
    </row>
    <row r="224" spans="1:10">
      <c r="A224" s="27" t="s">
        <v>253</v>
      </c>
      <c r="B224" s="28">
        <v>2</v>
      </c>
      <c r="C224" s="28">
        <v>6</v>
      </c>
      <c r="D224" s="28">
        <v>2</v>
      </c>
      <c r="E224" s="28">
        <v>3</v>
      </c>
      <c r="F224" s="28">
        <v>2</v>
      </c>
      <c r="G224" s="59">
        <v>30</v>
      </c>
      <c r="H224" s="28">
        <f t="shared" si="11"/>
        <v>1</v>
      </c>
      <c r="I224" s="64">
        <v>36000</v>
      </c>
      <c r="J224" s="60">
        <f t="shared" si="12"/>
        <v>2</v>
      </c>
    </row>
    <row r="225" spans="1:10">
      <c r="A225" s="27" t="s">
        <v>254</v>
      </c>
      <c r="B225" s="28">
        <v>1</v>
      </c>
      <c r="C225" s="28">
        <v>3</v>
      </c>
      <c r="D225" s="28">
        <v>2</v>
      </c>
      <c r="E225" s="28">
        <v>3</v>
      </c>
      <c r="F225" s="28">
        <v>3</v>
      </c>
      <c r="G225" s="59">
        <v>120</v>
      </c>
      <c r="H225" s="28">
        <f t="shared" si="11"/>
        <v>4</v>
      </c>
      <c r="I225" s="64">
        <v>26400</v>
      </c>
      <c r="J225" s="60">
        <f t="shared" si="12"/>
        <v>1</v>
      </c>
    </row>
    <row r="226" spans="1:10">
      <c r="A226" s="27" t="s">
        <v>255</v>
      </c>
      <c r="B226" s="28">
        <v>2</v>
      </c>
      <c r="C226" s="28">
        <v>3</v>
      </c>
      <c r="D226" s="28">
        <v>2</v>
      </c>
      <c r="E226" s="28">
        <v>1</v>
      </c>
      <c r="F226" s="28">
        <v>3</v>
      </c>
      <c r="G226" s="59">
        <v>60</v>
      </c>
      <c r="H226" s="28">
        <f t="shared" si="11"/>
        <v>2</v>
      </c>
      <c r="I226" s="64">
        <v>36000</v>
      </c>
      <c r="J226" s="60">
        <f t="shared" si="12"/>
        <v>2</v>
      </c>
    </row>
    <row r="227" spans="1:10">
      <c r="A227" s="27" t="s">
        <v>256</v>
      </c>
      <c r="B227" s="28">
        <v>1</v>
      </c>
      <c r="C227" s="28">
        <v>5</v>
      </c>
      <c r="D227" s="28">
        <v>1</v>
      </c>
      <c r="E227" s="28">
        <v>1</v>
      </c>
      <c r="F227" s="28">
        <v>3</v>
      </c>
      <c r="G227" s="59">
        <v>90</v>
      </c>
      <c r="H227" s="28">
        <f t="shared" si="11"/>
        <v>3</v>
      </c>
      <c r="I227" s="64">
        <v>51000</v>
      </c>
      <c r="J227" s="60">
        <f t="shared" si="12"/>
        <v>4</v>
      </c>
    </row>
    <row r="228" spans="1:10">
      <c r="A228" s="27" t="s">
        <v>257</v>
      </c>
      <c r="B228" s="28">
        <v>2</v>
      </c>
      <c r="C228" s="28">
        <v>3</v>
      </c>
      <c r="D228" s="28">
        <v>1</v>
      </c>
      <c r="E228" s="28">
        <v>3</v>
      </c>
      <c r="F228" s="28">
        <v>1</v>
      </c>
      <c r="G228" s="59">
        <v>120</v>
      </c>
      <c r="H228" s="28">
        <f t="shared" si="11"/>
        <v>4</v>
      </c>
      <c r="I228" s="64">
        <v>31000</v>
      </c>
      <c r="J228" s="60">
        <f t="shared" si="12"/>
        <v>2</v>
      </c>
    </row>
    <row r="229" spans="1:10">
      <c r="A229" s="27" t="s">
        <v>258</v>
      </c>
      <c r="B229" s="28">
        <v>1</v>
      </c>
      <c r="C229" s="28">
        <v>3</v>
      </c>
      <c r="D229" s="28">
        <v>1</v>
      </c>
      <c r="E229" s="28">
        <v>1</v>
      </c>
      <c r="F229" s="28">
        <v>1</v>
      </c>
      <c r="G229" s="59">
        <v>60</v>
      </c>
      <c r="H229" s="28">
        <f t="shared" si="11"/>
        <v>2</v>
      </c>
      <c r="I229" s="64">
        <v>26400</v>
      </c>
      <c r="J229" s="60">
        <f t="shared" si="12"/>
        <v>1</v>
      </c>
    </row>
    <row r="230" spans="1:10">
      <c r="A230" s="27" t="s">
        <v>259</v>
      </c>
      <c r="B230" s="28">
        <v>1</v>
      </c>
      <c r="C230" s="28">
        <v>1</v>
      </c>
      <c r="D230" s="28">
        <v>3</v>
      </c>
      <c r="E230" s="28">
        <v>1</v>
      </c>
      <c r="F230" s="28">
        <v>3</v>
      </c>
      <c r="G230" s="59">
        <v>60</v>
      </c>
      <c r="H230" s="28">
        <f t="shared" si="11"/>
        <v>2</v>
      </c>
      <c r="I230" s="64">
        <v>25000</v>
      </c>
      <c r="J230" s="60">
        <f t="shared" si="12"/>
        <v>1</v>
      </c>
    </row>
    <row r="231" spans="1:10">
      <c r="A231" s="27" t="s">
        <v>260</v>
      </c>
      <c r="B231" s="28">
        <v>1</v>
      </c>
      <c r="C231" s="28">
        <v>6</v>
      </c>
      <c r="D231" s="28">
        <v>3</v>
      </c>
      <c r="E231" s="28">
        <v>3</v>
      </c>
      <c r="F231" s="28">
        <v>2</v>
      </c>
      <c r="G231" s="59">
        <v>60</v>
      </c>
      <c r="H231" s="28">
        <f t="shared" si="11"/>
        <v>2</v>
      </c>
      <c r="I231" s="64">
        <v>36000</v>
      </c>
      <c r="J231" s="60">
        <f t="shared" si="12"/>
        <v>2</v>
      </c>
    </row>
    <row r="232" spans="1:10">
      <c r="A232" s="27" t="s">
        <v>261</v>
      </c>
      <c r="B232" s="28">
        <v>1</v>
      </c>
      <c r="C232" s="28">
        <v>1</v>
      </c>
      <c r="D232" s="28">
        <v>3</v>
      </c>
      <c r="E232" s="28">
        <v>3</v>
      </c>
      <c r="F232" s="28">
        <v>3</v>
      </c>
      <c r="G232" s="59">
        <v>60</v>
      </c>
      <c r="H232" s="28">
        <f t="shared" si="11"/>
        <v>2</v>
      </c>
      <c r="I232" s="64">
        <v>26400</v>
      </c>
      <c r="J232" s="60">
        <f t="shared" si="12"/>
        <v>1</v>
      </c>
    </row>
    <row r="233" spans="1:10">
      <c r="A233" s="27" t="s">
        <v>262</v>
      </c>
      <c r="B233" s="28">
        <v>1</v>
      </c>
      <c r="C233" s="28">
        <v>1</v>
      </c>
      <c r="D233" s="28">
        <v>3</v>
      </c>
      <c r="E233" s="28">
        <v>1</v>
      </c>
      <c r="F233" s="28">
        <v>3</v>
      </c>
      <c r="G233" s="59">
        <v>30</v>
      </c>
      <c r="H233" s="28">
        <f t="shared" si="11"/>
        <v>1</v>
      </c>
      <c r="I233" s="64">
        <v>41000</v>
      </c>
      <c r="J233" s="60">
        <f t="shared" si="12"/>
        <v>3</v>
      </c>
    </row>
    <row r="234" spans="1:10">
      <c r="A234" s="27" t="s">
        <v>263</v>
      </c>
      <c r="B234" s="28">
        <v>1</v>
      </c>
      <c r="C234" s="28">
        <v>2</v>
      </c>
      <c r="D234" s="28">
        <v>3</v>
      </c>
      <c r="E234" s="28">
        <v>3</v>
      </c>
      <c r="F234" s="28">
        <v>2</v>
      </c>
      <c r="G234" s="59">
        <v>120</v>
      </c>
      <c r="H234" s="28">
        <f t="shared" si="11"/>
        <v>4</v>
      </c>
      <c r="I234" s="64">
        <v>26000</v>
      </c>
      <c r="J234" s="60">
        <f t="shared" si="12"/>
        <v>1</v>
      </c>
    </row>
    <row r="235" spans="1:10">
      <c r="A235" s="27" t="s">
        <v>264</v>
      </c>
      <c r="B235" s="28">
        <v>1</v>
      </c>
      <c r="C235" s="28">
        <v>3</v>
      </c>
      <c r="D235" s="28">
        <v>3</v>
      </c>
      <c r="E235" s="28">
        <v>3</v>
      </c>
      <c r="F235" s="28">
        <v>3</v>
      </c>
      <c r="G235" s="59">
        <v>30</v>
      </c>
      <c r="H235" s="28">
        <f t="shared" si="11"/>
        <v>1</v>
      </c>
      <c r="I235" s="64">
        <v>36400</v>
      </c>
      <c r="J235" s="60">
        <f t="shared" si="12"/>
        <v>2</v>
      </c>
    </row>
    <row r="236" spans="1:10">
      <c r="A236" s="27" t="s">
        <v>265</v>
      </c>
      <c r="B236" s="28">
        <v>1</v>
      </c>
      <c r="C236" s="28">
        <v>6</v>
      </c>
      <c r="D236" s="28">
        <v>1</v>
      </c>
      <c r="E236" s="28">
        <v>1</v>
      </c>
      <c r="F236" s="28">
        <v>2</v>
      </c>
      <c r="G236" s="59">
        <v>120</v>
      </c>
      <c r="H236" s="28">
        <f t="shared" si="11"/>
        <v>4</v>
      </c>
      <c r="I236" s="64">
        <v>54000</v>
      </c>
      <c r="J236" s="60">
        <f t="shared" si="12"/>
        <v>4</v>
      </c>
    </row>
    <row r="237" spans="1:10">
      <c r="A237" s="27" t="s">
        <v>266</v>
      </c>
      <c r="B237" s="28">
        <v>2</v>
      </c>
      <c r="C237" s="28">
        <v>1</v>
      </c>
      <c r="D237" s="28">
        <v>2</v>
      </c>
      <c r="E237" s="28">
        <v>3</v>
      </c>
      <c r="F237" s="28">
        <v>1</v>
      </c>
      <c r="G237" s="59">
        <v>15</v>
      </c>
      <c r="H237" s="28">
        <f t="shared" si="11"/>
        <v>1</v>
      </c>
      <c r="I237" s="64">
        <v>36400</v>
      </c>
      <c r="J237" s="60">
        <f t="shared" si="12"/>
        <v>2</v>
      </c>
    </row>
    <row r="238" spans="1:10">
      <c r="A238" s="27" t="s">
        <v>267</v>
      </c>
      <c r="B238" s="28">
        <v>2</v>
      </c>
      <c r="C238" s="28">
        <v>3</v>
      </c>
      <c r="D238" s="28">
        <v>1</v>
      </c>
      <c r="E238" s="28">
        <v>1</v>
      </c>
      <c r="F238" s="28">
        <v>2</v>
      </c>
      <c r="G238" s="59">
        <v>60</v>
      </c>
      <c r="H238" s="28">
        <f t="shared" si="11"/>
        <v>2</v>
      </c>
      <c r="I238" s="64">
        <v>36000</v>
      </c>
      <c r="J238" s="60">
        <f t="shared" si="12"/>
        <v>2</v>
      </c>
    </row>
    <row r="239" spans="1:10">
      <c r="A239" s="27" t="s">
        <v>268</v>
      </c>
      <c r="B239" s="28">
        <v>1</v>
      </c>
      <c r="C239" s="28">
        <v>1</v>
      </c>
      <c r="D239" s="28">
        <v>3</v>
      </c>
      <c r="E239" s="28">
        <v>3</v>
      </c>
      <c r="F239" s="28">
        <v>3</v>
      </c>
      <c r="G239" s="59">
        <v>150</v>
      </c>
      <c r="H239" s="28">
        <f t="shared" si="11"/>
        <v>5</v>
      </c>
      <c r="I239" s="64">
        <v>28500</v>
      </c>
      <c r="J239" s="60">
        <f t="shared" si="12"/>
        <v>1</v>
      </c>
    </row>
    <row r="240" spans="1:10">
      <c r="A240" s="27" t="s">
        <v>269</v>
      </c>
      <c r="B240" s="28">
        <v>1</v>
      </c>
      <c r="C240" s="28">
        <v>3</v>
      </c>
      <c r="D240" s="28">
        <v>4</v>
      </c>
      <c r="E240" s="28">
        <v>3</v>
      </c>
      <c r="F240" s="28">
        <v>2</v>
      </c>
      <c r="G240" s="59">
        <v>120</v>
      </c>
      <c r="H240" s="28">
        <f t="shared" si="11"/>
        <v>4</v>
      </c>
      <c r="I240" s="64">
        <v>25000</v>
      </c>
      <c r="J240" s="60">
        <f t="shared" si="12"/>
        <v>1</v>
      </c>
    </row>
    <row r="241" spans="1:10">
      <c r="A241" s="27" t="s">
        <v>270</v>
      </c>
      <c r="B241" s="28">
        <v>1</v>
      </c>
      <c r="C241" s="28">
        <v>1</v>
      </c>
      <c r="D241" s="28">
        <v>1</v>
      </c>
      <c r="E241" s="28">
        <v>3</v>
      </c>
      <c r="F241" s="28">
        <v>1</v>
      </c>
      <c r="G241" s="59">
        <v>0</v>
      </c>
      <c r="H241" s="28">
        <f t="shared" si="11"/>
        <v>1</v>
      </c>
      <c r="I241" s="64">
        <v>42000</v>
      </c>
      <c r="J241" s="60">
        <f t="shared" si="12"/>
        <v>3</v>
      </c>
    </row>
    <row r="242" spans="1:10">
      <c r="A242" s="27" t="s">
        <v>271</v>
      </c>
      <c r="B242" s="28">
        <v>2</v>
      </c>
      <c r="C242" s="28">
        <v>6</v>
      </c>
      <c r="D242" s="28">
        <v>1</v>
      </c>
      <c r="E242" s="28">
        <v>3</v>
      </c>
      <c r="F242" s="28">
        <v>2</v>
      </c>
      <c r="G242" s="59">
        <v>120</v>
      </c>
      <c r="H242" s="28">
        <f t="shared" si="11"/>
        <v>4</v>
      </c>
      <c r="I242" s="64">
        <v>26000</v>
      </c>
      <c r="J242" s="60">
        <f t="shared" si="12"/>
        <v>1</v>
      </c>
    </row>
    <row r="243" spans="1:10">
      <c r="A243" s="27" t="s">
        <v>272</v>
      </c>
      <c r="B243" s="28">
        <v>1</v>
      </c>
      <c r="C243" s="28">
        <v>2</v>
      </c>
      <c r="D243" s="28">
        <v>2</v>
      </c>
      <c r="E243" s="28">
        <v>3</v>
      </c>
      <c r="F243" s="28">
        <v>1</v>
      </c>
      <c r="G243" s="59">
        <v>0</v>
      </c>
      <c r="H243" s="28">
        <f t="shared" si="11"/>
        <v>1</v>
      </c>
      <c r="I243" s="64">
        <v>54000</v>
      </c>
      <c r="J243" s="60">
        <f t="shared" si="12"/>
        <v>4</v>
      </c>
    </row>
    <row r="244" spans="1:10">
      <c r="A244" s="27" t="s">
        <v>273</v>
      </c>
      <c r="B244" s="28">
        <v>1</v>
      </c>
      <c r="C244" s="28">
        <v>6</v>
      </c>
      <c r="D244" s="28">
        <v>1</v>
      </c>
      <c r="E244" s="28">
        <v>3</v>
      </c>
      <c r="F244" s="28">
        <v>2</v>
      </c>
      <c r="G244" s="59">
        <v>90</v>
      </c>
      <c r="H244" s="28">
        <f t="shared" si="11"/>
        <v>3</v>
      </c>
      <c r="I244" s="64">
        <v>28500</v>
      </c>
      <c r="J244" s="60">
        <f t="shared" si="12"/>
        <v>1</v>
      </c>
    </row>
    <row r="245" spans="1:10">
      <c r="A245" s="27" t="s">
        <v>274</v>
      </c>
      <c r="B245" s="28">
        <v>2</v>
      </c>
      <c r="C245" s="28">
        <v>3</v>
      </c>
      <c r="D245" s="28">
        <v>3</v>
      </c>
      <c r="E245" s="28">
        <v>2</v>
      </c>
      <c r="F245" s="28">
        <v>2</v>
      </c>
      <c r="G245" s="59">
        <v>60</v>
      </c>
      <c r="H245" s="28">
        <f t="shared" si="11"/>
        <v>2</v>
      </c>
      <c r="I245" s="64">
        <v>28000</v>
      </c>
      <c r="J245" s="60">
        <f t="shared" si="12"/>
        <v>1</v>
      </c>
    </row>
    <row r="246" spans="1:10">
      <c r="A246" s="27" t="s">
        <v>275</v>
      </c>
      <c r="B246" s="28">
        <v>2</v>
      </c>
      <c r="C246" s="28">
        <v>2</v>
      </c>
      <c r="D246" s="28">
        <v>2</v>
      </c>
      <c r="E246" s="28">
        <v>3</v>
      </c>
      <c r="F246" s="28">
        <v>3</v>
      </c>
      <c r="G246" s="59">
        <v>120</v>
      </c>
      <c r="H246" s="28">
        <f t="shared" si="11"/>
        <v>4</v>
      </c>
      <c r="I246" s="64">
        <v>48000</v>
      </c>
      <c r="J246" s="60">
        <f t="shared" si="12"/>
        <v>3</v>
      </c>
    </row>
    <row r="247" spans="1:10">
      <c r="A247" s="27" t="s">
        <v>276</v>
      </c>
      <c r="B247" s="28">
        <v>1</v>
      </c>
      <c r="C247" s="28">
        <v>6</v>
      </c>
      <c r="D247" s="28">
        <v>1</v>
      </c>
      <c r="E247" s="28">
        <v>3</v>
      </c>
      <c r="F247" s="28">
        <v>2</v>
      </c>
      <c r="G247" s="59">
        <v>260</v>
      </c>
      <c r="H247" s="28">
        <f t="shared" si="11"/>
        <v>8</v>
      </c>
      <c r="I247" s="64">
        <v>40000</v>
      </c>
      <c r="J247" s="60">
        <f t="shared" si="12"/>
        <v>2</v>
      </c>
    </row>
    <row r="248" spans="1:10">
      <c r="A248" s="27" t="s">
        <v>277</v>
      </c>
      <c r="B248" s="28">
        <v>2</v>
      </c>
      <c r="C248" s="28">
        <v>4</v>
      </c>
      <c r="D248" s="28">
        <v>2</v>
      </c>
      <c r="E248" s="28">
        <v>2</v>
      </c>
      <c r="F248" s="28">
        <v>3</v>
      </c>
      <c r="G248" s="59">
        <v>40</v>
      </c>
      <c r="H248" s="28">
        <f t="shared" si="11"/>
        <v>2</v>
      </c>
      <c r="I248" s="64">
        <v>30000</v>
      </c>
      <c r="J248" s="60">
        <f t="shared" si="12"/>
        <v>1</v>
      </c>
    </row>
    <row r="249" spans="1:10">
      <c r="A249" s="27" t="s">
        <v>278</v>
      </c>
      <c r="B249" s="28">
        <v>2</v>
      </c>
      <c r="C249" s="28">
        <v>2</v>
      </c>
      <c r="D249" s="28">
        <v>2</v>
      </c>
      <c r="E249" s="28">
        <v>3</v>
      </c>
      <c r="F249" s="28">
        <v>3</v>
      </c>
      <c r="G249" s="59">
        <v>90</v>
      </c>
      <c r="H249" s="28">
        <f t="shared" si="11"/>
        <v>3</v>
      </c>
      <c r="I249" s="64">
        <v>28500</v>
      </c>
      <c r="J249" s="60">
        <f t="shared" si="12"/>
        <v>1</v>
      </c>
    </row>
    <row r="250" spans="1:10">
      <c r="A250" s="27" t="s">
        <v>279</v>
      </c>
      <c r="B250" s="28">
        <v>1</v>
      </c>
      <c r="C250" s="28">
        <v>1</v>
      </c>
      <c r="D250" s="28">
        <v>3</v>
      </c>
      <c r="E250" s="28">
        <v>1</v>
      </c>
      <c r="F250" s="28">
        <v>2</v>
      </c>
      <c r="G250" s="59">
        <v>30</v>
      </c>
      <c r="H250" s="28">
        <f t="shared" si="11"/>
        <v>1</v>
      </c>
      <c r="I250" s="64">
        <v>48000</v>
      </c>
      <c r="J250" s="60">
        <f t="shared" si="12"/>
        <v>3</v>
      </c>
    </row>
    <row r="251" spans="1:10">
      <c r="A251" s="27" t="s">
        <v>280</v>
      </c>
      <c r="B251" s="28">
        <v>2</v>
      </c>
      <c r="C251" s="28">
        <v>6</v>
      </c>
      <c r="D251" s="28">
        <v>3</v>
      </c>
      <c r="E251" s="28">
        <v>3</v>
      </c>
      <c r="F251" s="28">
        <v>2</v>
      </c>
      <c r="G251" s="59">
        <v>15</v>
      </c>
      <c r="H251" s="28">
        <f t="shared" si="11"/>
        <v>1</v>
      </c>
      <c r="I251" s="64">
        <v>70000</v>
      </c>
      <c r="J251" s="60">
        <f t="shared" si="12"/>
        <v>5</v>
      </c>
    </row>
    <row r="252" spans="1:10">
      <c r="A252" s="27" t="s">
        <v>281</v>
      </c>
      <c r="B252" s="28">
        <v>2</v>
      </c>
      <c r="C252" s="28">
        <v>1</v>
      </c>
      <c r="D252" s="28">
        <v>3</v>
      </c>
      <c r="E252" s="28">
        <v>2</v>
      </c>
      <c r="F252" s="28">
        <v>2</v>
      </c>
      <c r="G252" s="59">
        <v>90</v>
      </c>
      <c r="H252" s="28">
        <f t="shared" si="11"/>
        <v>3</v>
      </c>
      <c r="I252" s="64">
        <v>26000</v>
      </c>
      <c r="J252" s="60">
        <f t="shared" si="12"/>
        <v>1</v>
      </c>
    </row>
    <row r="253" spans="1:10">
      <c r="A253" s="27" t="s">
        <v>282</v>
      </c>
      <c r="B253" s="28">
        <v>2</v>
      </c>
      <c r="C253" s="28">
        <v>6</v>
      </c>
      <c r="D253" s="28">
        <v>3</v>
      </c>
      <c r="E253" s="28">
        <v>2</v>
      </c>
      <c r="F253" s="28">
        <v>2</v>
      </c>
      <c r="G253" s="59">
        <v>40</v>
      </c>
      <c r="H253" s="28">
        <f t="shared" si="11"/>
        <v>2</v>
      </c>
      <c r="I253" s="64">
        <v>36000</v>
      </c>
      <c r="J253" s="60">
        <f t="shared" si="12"/>
        <v>2</v>
      </c>
    </row>
    <row r="254" spans="1:10">
      <c r="A254" s="27" t="s">
        <v>283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G254" s="59">
        <v>90</v>
      </c>
      <c r="H254" s="28">
        <f t="shared" si="11"/>
        <v>3</v>
      </c>
      <c r="I254" s="64">
        <v>26400</v>
      </c>
      <c r="J254" s="60">
        <f t="shared" si="12"/>
        <v>1</v>
      </c>
    </row>
    <row r="255" spans="1:10">
      <c r="A255" s="27" t="s">
        <v>284</v>
      </c>
      <c r="B255" s="28">
        <v>1</v>
      </c>
      <c r="C255" s="28">
        <v>6</v>
      </c>
      <c r="D255" s="28">
        <v>1</v>
      </c>
      <c r="E255" s="28">
        <v>2</v>
      </c>
      <c r="F255" s="28">
        <v>1</v>
      </c>
      <c r="G255" s="59">
        <v>60</v>
      </c>
      <c r="H255" s="28">
        <f t="shared" si="11"/>
        <v>2</v>
      </c>
      <c r="I255" s="64">
        <v>60500</v>
      </c>
      <c r="J255" s="60">
        <f t="shared" si="12"/>
        <v>5</v>
      </c>
    </row>
    <row r="256" spans="1:10">
      <c r="A256" s="27" t="s">
        <v>285</v>
      </c>
      <c r="B256" s="28">
        <v>1</v>
      </c>
      <c r="C256" s="28">
        <v>1</v>
      </c>
      <c r="D256" s="28">
        <v>1</v>
      </c>
      <c r="E256" s="28">
        <v>3</v>
      </c>
      <c r="F256" s="28">
        <v>2</v>
      </c>
      <c r="G256" s="59">
        <v>30</v>
      </c>
      <c r="H256" s="28">
        <f t="shared" si="11"/>
        <v>1</v>
      </c>
      <c r="I256" s="64">
        <v>35600</v>
      </c>
      <c r="J256" s="60">
        <f t="shared" si="12"/>
        <v>2</v>
      </c>
    </row>
    <row r="257" spans="1:10">
      <c r="A257" s="27" t="s">
        <v>286</v>
      </c>
      <c r="B257" s="28">
        <v>2</v>
      </c>
      <c r="C257" s="28">
        <v>5</v>
      </c>
      <c r="D257" s="28">
        <v>3</v>
      </c>
      <c r="E257" s="28">
        <v>2</v>
      </c>
      <c r="F257" s="28">
        <v>1</v>
      </c>
      <c r="G257" s="59">
        <v>150</v>
      </c>
      <c r="H257" s="28">
        <f t="shared" si="11"/>
        <v>5</v>
      </c>
      <c r="I257" s="64">
        <v>67000</v>
      </c>
      <c r="J257" s="60">
        <f t="shared" si="12"/>
        <v>5</v>
      </c>
    </row>
    <row r="258" spans="1:10">
      <c r="A258" s="27" t="s">
        <v>287</v>
      </c>
      <c r="B258" s="28">
        <v>1</v>
      </c>
      <c r="C258" s="28">
        <v>1</v>
      </c>
      <c r="D258" s="28">
        <v>1</v>
      </c>
      <c r="E258" s="28">
        <v>2</v>
      </c>
      <c r="F258" s="28">
        <v>2</v>
      </c>
      <c r="G258" s="59">
        <v>90</v>
      </c>
      <c r="H258" s="28">
        <f t="shared" si="11"/>
        <v>3</v>
      </c>
      <c r="I258" s="64">
        <v>37600</v>
      </c>
      <c r="J258" s="60">
        <f t="shared" si="12"/>
        <v>2</v>
      </c>
    </row>
    <row r="259" spans="1:10">
      <c r="A259" s="27" t="s">
        <v>288</v>
      </c>
      <c r="B259" s="28">
        <v>1</v>
      </c>
      <c r="C259" s="28">
        <v>3</v>
      </c>
      <c r="D259" s="28">
        <v>1</v>
      </c>
      <c r="E259" s="28">
        <v>3</v>
      </c>
      <c r="F259" s="28">
        <v>3</v>
      </c>
      <c r="G259" s="59">
        <v>60</v>
      </c>
      <c r="H259" s="28">
        <f t="shared" ref="H259:H322" si="13">IF(G259&lt;=30,1,IF(G259&lt;=60,2,IF(G259&lt;=90,3,IF(G259&lt;=120,4,IF(G259&lt;=150,5,IF(G259&lt;=180,6,IF(G259&lt;=210,7,8)))))))</f>
        <v>2</v>
      </c>
      <c r="I259" s="64">
        <v>36000</v>
      </c>
      <c r="J259" s="60">
        <f t="shared" ref="J259:J322" si="14">IF(I259&lt;=30000,1,IF(I259&lt;=40000,2,IF(I259&lt;=50000,3,IF(I259&lt;=60000,4,5))))</f>
        <v>2</v>
      </c>
    </row>
    <row r="260" spans="1:10">
      <c r="A260" s="27" t="s">
        <v>289</v>
      </c>
      <c r="B260" s="28">
        <v>1</v>
      </c>
      <c r="C260" s="28">
        <v>6</v>
      </c>
      <c r="D260" s="28">
        <v>2</v>
      </c>
      <c r="E260" s="28">
        <v>3</v>
      </c>
      <c r="F260" s="28">
        <v>3</v>
      </c>
      <c r="G260" s="59">
        <v>60</v>
      </c>
      <c r="H260" s="28">
        <f t="shared" si="13"/>
        <v>2</v>
      </c>
      <c r="I260" s="64">
        <v>26000</v>
      </c>
      <c r="J260" s="60">
        <f t="shared" si="14"/>
        <v>1</v>
      </c>
    </row>
    <row r="261" spans="1:10">
      <c r="A261" s="27" t="s">
        <v>290</v>
      </c>
      <c r="B261" s="28">
        <v>2</v>
      </c>
      <c r="C261" s="28">
        <v>3</v>
      </c>
      <c r="D261" s="28">
        <v>4</v>
      </c>
      <c r="E261" s="28">
        <v>1</v>
      </c>
      <c r="F261" s="28">
        <v>3</v>
      </c>
      <c r="G261" s="59">
        <v>0</v>
      </c>
      <c r="H261" s="28">
        <f t="shared" si="13"/>
        <v>1</v>
      </c>
      <c r="I261" s="64">
        <v>38000</v>
      </c>
      <c r="J261" s="60">
        <f t="shared" si="14"/>
        <v>2</v>
      </c>
    </row>
    <row r="262" spans="1:10">
      <c r="A262" s="27" t="s">
        <v>291</v>
      </c>
      <c r="B262" s="28">
        <v>1</v>
      </c>
      <c r="C262" s="28">
        <v>6</v>
      </c>
      <c r="D262" s="28">
        <v>3</v>
      </c>
      <c r="E262" s="28">
        <v>3</v>
      </c>
      <c r="F262" s="28">
        <v>3</v>
      </c>
      <c r="G262" s="59">
        <v>90</v>
      </c>
      <c r="H262" s="28">
        <f t="shared" si="13"/>
        <v>3</v>
      </c>
      <c r="I262" s="64">
        <v>28500</v>
      </c>
      <c r="J262" s="60">
        <f t="shared" si="14"/>
        <v>1</v>
      </c>
    </row>
    <row r="263" spans="1:10">
      <c r="A263" s="27" t="s">
        <v>292</v>
      </c>
      <c r="B263" s="28">
        <v>1</v>
      </c>
      <c r="C263" s="28">
        <v>6</v>
      </c>
      <c r="D263" s="28">
        <v>1</v>
      </c>
      <c r="E263" s="28">
        <v>1</v>
      </c>
      <c r="F263" s="28">
        <v>3</v>
      </c>
      <c r="G263" s="59">
        <v>120</v>
      </c>
      <c r="H263" s="28">
        <f t="shared" si="13"/>
        <v>4</v>
      </c>
      <c r="I263" s="64">
        <v>30200</v>
      </c>
      <c r="J263" s="60">
        <f t="shared" si="14"/>
        <v>2</v>
      </c>
    </row>
    <row r="264" spans="1:10">
      <c r="A264" s="27" t="s">
        <v>293</v>
      </c>
      <c r="B264" s="28">
        <v>2</v>
      </c>
      <c r="C264" s="28">
        <v>6</v>
      </c>
      <c r="D264" s="28">
        <v>3</v>
      </c>
      <c r="E264" s="28">
        <v>1</v>
      </c>
      <c r="F264" s="28">
        <v>1</v>
      </c>
      <c r="G264" s="59">
        <v>10</v>
      </c>
      <c r="H264" s="28">
        <f t="shared" si="13"/>
        <v>1</v>
      </c>
      <c r="I264" s="64">
        <v>70000</v>
      </c>
      <c r="J264" s="60">
        <f t="shared" si="14"/>
        <v>5</v>
      </c>
    </row>
    <row r="265" spans="1:10">
      <c r="A265" s="27" t="s">
        <v>294</v>
      </c>
      <c r="B265" s="28">
        <v>2</v>
      </c>
      <c r="C265" s="28">
        <v>2</v>
      </c>
      <c r="D265" s="28">
        <v>2</v>
      </c>
      <c r="E265" s="28">
        <v>1</v>
      </c>
      <c r="F265" s="28">
        <v>2</v>
      </c>
      <c r="G265" s="59">
        <v>120</v>
      </c>
      <c r="H265" s="28">
        <f t="shared" si="13"/>
        <v>4</v>
      </c>
      <c r="I265" s="64">
        <v>26400</v>
      </c>
      <c r="J265" s="60">
        <f t="shared" si="14"/>
        <v>1</v>
      </c>
    </row>
    <row r="266" spans="1:10">
      <c r="A266" s="27" t="s">
        <v>295</v>
      </c>
      <c r="B266" s="28">
        <v>2</v>
      </c>
      <c r="C266" s="28">
        <v>2</v>
      </c>
      <c r="D266" s="28">
        <v>1</v>
      </c>
      <c r="E266" s="28">
        <v>3</v>
      </c>
      <c r="F266" s="28">
        <v>3</v>
      </c>
      <c r="G266" s="59">
        <v>60</v>
      </c>
      <c r="H266" s="28">
        <f t="shared" si="13"/>
        <v>2</v>
      </c>
      <c r="I266" s="64">
        <v>51000</v>
      </c>
      <c r="J266" s="60">
        <f t="shared" si="14"/>
        <v>4</v>
      </c>
    </row>
    <row r="267" spans="1:10">
      <c r="A267" s="27" t="s">
        <v>296</v>
      </c>
      <c r="B267" s="28">
        <v>1</v>
      </c>
      <c r="C267" s="28">
        <v>3</v>
      </c>
      <c r="D267" s="28">
        <v>1</v>
      </c>
      <c r="E267" s="28">
        <v>1</v>
      </c>
      <c r="F267" s="28">
        <v>1</v>
      </c>
      <c r="G267" s="59">
        <v>120</v>
      </c>
      <c r="H267" s="28">
        <f t="shared" si="13"/>
        <v>4</v>
      </c>
      <c r="I267" s="64">
        <v>25000</v>
      </c>
      <c r="J267" s="60">
        <f t="shared" si="14"/>
        <v>1</v>
      </c>
    </row>
    <row r="268" spans="1:10">
      <c r="A268" s="27" t="s">
        <v>297</v>
      </c>
      <c r="B268" s="28">
        <v>2</v>
      </c>
      <c r="C268" s="28">
        <v>2</v>
      </c>
      <c r="D268" s="28">
        <v>1</v>
      </c>
      <c r="E268" s="28">
        <v>2</v>
      </c>
      <c r="F268" s="28">
        <v>3</v>
      </c>
      <c r="G268" s="59">
        <v>90</v>
      </c>
      <c r="H268" s="28">
        <f t="shared" si="13"/>
        <v>3</v>
      </c>
      <c r="I268" s="64">
        <v>54000</v>
      </c>
      <c r="J268" s="60">
        <f t="shared" si="14"/>
        <v>4</v>
      </c>
    </row>
    <row r="269" spans="1:10">
      <c r="A269" s="27" t="s">
        <v>298</v>
      </c>
      <c r="B269" s="28">
        <v>1</v>
      </c>
      <c r="C269" s="28">
        <v>3</v>
      </c>
      <c r="D269" s="28">
        <v>2</v>
      </c>
      <c r="E269" s="28">
        <v>1</v>
      </c>
      <c r="F269" s="28">
        <v>1</v>
      </c>
      <c r="G269" s="59">
        <v>0</v>
      </c>
      <c r="H269" s="28">
        <f t="shared" si="13"/>
        <v>1</v>
      </c>
      <c r="I269" s="64">
        <v>35600</v>
      </c>
      <c r="J269" s="60">
        <f t="shared" si="14"/>
        <v>2</v>
      </c>
    </row>
    <row r="270" spans="1:10">
      <c r="A270" s="27" t="s">
        <v>299</v>
      </c>
      <c r="B270" s="28">
        <v>2</v>
      </c>
      <c r="C270" s="28">
        <v>2</v>
      </c>
      <c r="D270" s="28">
        <v>1</v>
      </c>
      <c r="E270" s="28">
        <v>1</v>
      </c>
      <c r="F270" s="28">
        <v>2</v>
      </c>
      <c r="G270" s="59">
        <v>60</v>
      </c>
      <c r="H270" s="28">
        <f t="shared" si="13"/>
        <v>2</v>
      </c>
      <c r="I270" s="64">
        <v>54000</v>
      </c>
      <c r="J270" s="60">
        <f t="shared" si="14"/>
        <v>4</v>
      </c>
    </row>
    <row r="271" spans="1:10">
      <c r="A271" s="27" t="s">
        <v>300</v>
      </c>
      <c r="B271" s="28">
        <v>2</v>
      </c>
      <c r="C271" s="28">
        <v>6</v>
      </c>
      <c r="D271" s="28">
        <v>2</v>
      </c>
      <c r="E271" s="28">
        <v>1</v>
      </c>
      <c r="F271" s="28">
        <v>3</v>
      </c>
      <c r="G271" s="59">
        <v>0</v>
      </c>
      <c r="H271" s="28">
        <f t="shared" si="13"/>
        <v>1</v>
      </c>
      <c r="I271" s="64">
        <v>35600</v>
      </c>
      <c r="J271" s="60">
        <f t="shared" si="14"/>
        <v>2</v>
      </c>
    </row>
    <row r="272" spans="1:10">
      <c r="A272" s="27" t="s">
        <v>301</v>
      </c>
      <c r="B272" s="28">
        <v>2</v>
      </c>
      <c r="C272" s="28">
        <v>6</v>
      </c>
      <c r="D272" s="28">
        <v>3</v>
      </c>
      <c r="E272" s="28">
        <v>2</v>
      </c>
      <c r="F272" s="28">
        <v>3</v>
      </c>
      <c r="G272" s="59">
        <v>120</v>
      </c>
      <c r="H272" s="28">
        <f t="shared" si="13"/>
        <v>4</v>
      </c>
      <c r="I272" s="64">
        <v>25000</v>
      </c>
      <c r="J272" s="60">
        <f t="shared" si="14"/>
        <v>1</v>
      </c>
    </row>
    <row r="273" spans="1:10">
      <c r="A273" s="27" t="s">
        <v>302</v>
      </c>
      <c r="B273" s="28">
        <v>1</v>
      </c>
      <c r="C273" s="28">
        <v>4</v>
      </c>
      <c r="D273" s="28">
        <v>3</v>
      </c>
      <c r="E273" s="28">
        <v>2</v>
      </c>
      <c r="F273" s="28">
        <v>2</v>
      </c>
      <c r="G273" s="59">
        <v>90</v>
      </c>
      <c r="H273" s="28">
        <f t="shared" si="13"/>
        <v>3</v>
      </c>
      <c r="I273" s="64">
        <v>38000</v>
      </c>
      <c r="J273" s="60">
        <f t="shared" si="14"/>
        <v>2</v>
      </c>
    </row>
    <row r="274" spans="1:10">
      <c r="A274" s="27" t="s">
        <v>303</v>
      </c>
      <c r="B274" s="28">
        <v>2</v>
      </c>
      <c r="C274" s="28">
        <v>6</v>
      </c>
      <c r="D274" s="28">
        <v>3</v>
      </c>
      <c r="E274" s="28">
        <v>1</v>
      </c>
      <c r="F274" s="28">
        <v>2</v>
      </c>
      <c r="G274" s="59">
        <v>120</v>
      </c>
      <c r="H274" s="28">
        <f t="shared" si="13"/>
        <v>4</v>
      </c>
      <c r="I274" s="64">
        <v>32000</v>
      </c>
      <c r="J274" s="60">
        <f t="shared" si="14"/>
        <v>2</v>
      </c>
    </row>
    <row r="275" spans="1:10">
      <c r="A275" s="27" t="s">
        <v>304</v>
      </c>
      <c r="B275" s="28">
        <v>1</v>
      </c>
      <c r="C275" s="28">
        <v>1</v>
      </c>
      <c r="D275" s="28">
        <v>2</v>
      </c>
      <c r="E275" s="28">
        <v>3</v>
      </c>
      <c r="F275" s="28">
        <v>2</v>
      </c>
      <c r="G275" s="59">
        <v>30</v>
      </c>
      <c r="H275" s="28">
        <f t="shared" si="13"/>
        <v>1</v>
      </c>
      <c r="I275" s="64">
        <v>26000</v>
      </c>
      <c r="J275" s="60">
        <f t="shared" si="14"/>
        <v>1</v>
      </c>
    </row>
    <row r="276" spans="1:10">
      <c r="A276" s="27" t="s">
        <v>305</v>
      </c>
      <c r="B276" s="28">
        <v>1</v>
      </c>
      <c r="C276" s="28">
        <v>2</v>
      </c>
      <c r="D276" s="28">
        <v>2</v>
      </c>
      <c r="E276" s="28">
        <v>3</v>
      </c>
      <c r="F276" s="28">
        <v>3</v>
      </c>
      <c r="G276" s="59">
        <v>60</v>
      </c>
      <c r="H276" s="28">
        <f t="shared" si="13"/>
        <v>2</v>
      </c>
      <c r="I276" s="64">
        <v>60500</v>
      </c>
      <c r="J276" s="60">
        <f t="shared" si="14"/>
        <v>5</v>
      </c>
    </row>
    <row r="277" spans="1:10">
      <c r="A277" s="27" t="s">
        <v>306</v>
      </c>
      <c r="B277" s="28">
        <v>1</v>
      </c>
      <c r="C277" s="28">
        <v>1</v>
      </c>
      <c r="D277" s="28">
        <v>3</v>
      </c>
      <c r="E277" s="28">
        <v>2</v>
      </c>
      <c r="F277" s="28">
        <v>1</v>
      </c>
      <c r="G277" s="59">
        <v>240</v>
      </c>
      <c r="H277" s="28">
        <f t="shared" si="13"/>
        <v>8</v>
      </c>
      <c r="I277" s="64">
        <v>51000</v>
      </c>
      <c r="J277" s="60">
        <f t="shared" si="14"/>
        <v>4</v>
      </c>
    </row>
    <row r="278" spans="1:10">
      <c r="A278" s="27" t="s">
        <v>307</v>
      </c>
      <c r="B278" s="28">
        <v>2</v>
      </c>
      <c r="C278" s="28">
        <v>2</v>
      </c>
      <c r="D278" s="28">
        <v>3</v>
      </c>
      <c r="E278" s="28">
        <v>1</v>
      </c>
      <c r="F278" s="28">
        <v>2</v>
      </c>
      <c r="G278" s="59">
        <v>120</v>
      </c>
      <c r="H278" s="28">
        <f t="shared" si="13"/>
        <v>4</v>
      </c>
      <c r="I278" s="64">
        <v>26000</v>
      </c>
      <c r="J278" s="60">
        <f t="shared" si="14"/>
        <v>1</v>
      </c>
    </row>
    <row r="279" spans="1:10">
      <c r="A279" s="27" t="s">
        <v>308</v>
      </c>
      <c r="B279" s="28">
        <v>2</v>
      </c>
      <c r="C279" s="28">
        <v>1</v>
      </c>
      <c r="D279" s="28">
        <v>3</v>
      </c>
      <c r="E279" s="28">
        <v>1</v>
      </c>
      <c r="F279" s="28">
        <v>1</v>
      </c>
      <c r="G279" s="59">
        <v>150</v>
      </c>
      <c r="H279" s="28">
        <f t="shared" si="13"/>
        <v>5</v>
      </c>
      <c r="I279" s="64">
        <v>45000</v>
      </c>
      <c r="J279" s="60">
        <f t="shared" si="14"/>
        <v>3</v>
      </c>
    </row>
    <row r="280" spans="1:10">
      <c r="A280" s="27" t="s">
        <v>309</v>
      </c>
      <c r="B280" s="28">
        <v>2</v>
      </c>
      <c r="C280" s="28">
        <v>3</v>
      </c>
      <c r="D280" s="28">
        <v>1</v>
      </c>
      <c r="E280" s="28">
        <v>3</v>
      </c>
      <c r="F280" s="28">
        <v>3</v>
      </c>
      <c r="G280" s="59">
        <v>260</v>
      </c>
      <c r="H280" s="28">
        <f t="shared" si="13"/>
        <v>8</v>
      </c>
      <c r="I280" s="64">
        <v>30000</v>
      </c>
      <c r="J280" s="60">
        <f t="shared" si="14"/>
        <v>1</v>
      </c>
    </row>
    <row r="281" spans="1:10">
      <c r="A281" s="27" t="s">
        <v>310</v>
      </c>
      <c r="B281" s="28">
        <v>1</v>
      </c>
      <c r="C281" s="28">
        <v>2</v>
      </c>
      <c r="D281" s="28">
        <v>1</v>
      </c>
      <c r="E281" s="28">
        <v>2</v>
      </c>
      <c r="F281" s="28">
        <v>1</v>
      </c>
      <c r="G281" s="59">
        <v>120</v>
      </c>
      <c r="H281" s="28">
        <f t="shared" si="13"/>
        <v>4</v>
      </c>
      <c r="I281" s="64">
        <v>36000</v>
      </c>
      <c r="J281" s="60">
        <f t="shared" si="14"/>
        <v>2</v>
      </c>
    </row>
    <row r="282" spans="1:10">
      <c r="A282" s="27" t="s">
        <v>311</v>
      </c>
      <c r="B282" s="28">
        <v>2</v>
      </c>
      <c r="C282" s="28">
        <v>1</v>
      </c>
      <c r="D282" s="28">
        <v>1</v>
      </c>
      <c r="E282" s="28">
        <v>3</v>
      </c>
      <c r="F282" s="28">
        <v>1</v>
      </c>
      <c r="G282" s="59">
        <v>30</v>
      </c>
      <c r="H282" s="28">
        <f t="shared" si="13"/>
        <v>1</v>
      </c>
      <c r="I282" s="64">
        <v>41000</v>
      </c>
      <c r="J282" s="60">
        <f t="shared" si="14"/>
        <v>3</v>
      </c>
    </row>
    <row r="283" spans="1:10">
      <c r="A283" s="27" t="s">
        <v>312</v>
      </c>
      <c r="B283" s="28">
        <v>2</v>
      </c>
      <c r="C283" s="28">
        <v>2</v>
      </c>
      <c r="D283" s="28">
        <v>2</v>
      </c>
      <c r="E283" s="28">
        <v>3</v>
      </c>
      <c r="F283" s="28">
        <v>3</v>
      </c>
      <c r="G283" s="59">
        <v>60</v>
      </c>
      <c r="H283" s="28">
        <f t="shared" si="13"/>
        <v>2</v>
      </c>
      <c r="I283" s="64">
        <v>36400</v>
      </c>
      <c r="J283" s="60">
        <f t="shared" si="14"/>
        <v>2</v>
      </c>
    </row>
    <row r="284" spans="1:10">
      <c r="A284" s="27" t="s">
        <v>313</v>
      </c>
      <c r="B284" s="28">
        <v>2</v>
      </c>
      <c r="C284" s="28">
        <v>3</v>
      </c>
      <c r="D284" s="28">
        <v>3</v>
      </c>
      <c r="E284" s="28">
        <v>2</v>
      </c>
      <c r="F284" s="28">
        <v>2</v>
      </c>
      <c r="G284" s="59">
        <v>240</v>
      </c>
      <c r="H284" s="28">
        <f t="shared" si="13"/>
        <v>8</v>
      </c>
      <c r="I284" s="64">
        <v>40000</v>
      </c>
      <c r="J284" s="60">
        <f t="shared" si="14"/>
        <v>2</v>
      </c>
    </row>
    <row r="285" spans="1:10">
      <c r="A285" s="27" t="s">
        <v>314</v>
      </c>
      <c r="B285" s="28">
        <v>1</v>
      </c>
      <c r="C285" s="28">
        <v>3</v>
      </c>
      <c r="D285" s="28">
        <v>1</v>
      </c>
      <c r="E285" s="28">
        <v>3</v>
      </c>
      <c r="F285" s="28">
        <v>1</v>
      </c>
      <c r="G285" s="59">
        <v>260</v>
      </c>
      <c r="H285" s="28">
        <f t="shared" si="13"/>
        <v>8</v>
      </c>
      <c r="I285" s="64">
        <v>28000</v>
      </c>
      <c r="J285" s="60">
        <f t="shared" si="14"/>
        <v>1</v>
      </c>
    </row>
    <row r="286" spans="1:10">
      <c r="A286" s="27" t="s">
        <v>315</v>
      </c>
      <c r="B286" s="28">
        <v>2</v>
      </c>
      <c r="C286" s="28">
        <v>2</v>
      </c>
      <c r="D286" s="28">
        <v>3</v>
      </c>
      <c r="E286" s="28">
        <v>1</v>
      </c>
      <c r="F286" s="28">
        <v>2</v>
      </c>
      <c r="G286" s="59">
        <v>60</v>
      </c>
      <c r="H286" s="28">
        <f t="shared" si="13"/>
        <v>2</v>
      </c>
      <c r="I286" s="64">
        <v>50500</v>
      </c>
      <c r="J286" s="60">
        <f t="shared" si="14"/>
        <v>4</v>
      </c>
    </row>
    <row r="287" spans="1:10">
      <c r="A287" s="27" t="s">
        <v>316</v>
      </c>
      <c r="B287" s="28">
        <v>2</v>
      </c>
      <c r="C287" s="28">
        <v>3</v>
      </c>
      <c r="D287" s="28">
        <v>3</v>
      </c>
      <c r="E287" s="28">
        <v>1</v>
      </c>
      <c r="F287" s="28">
        <v>3</v>
      </c>
      <c r="G287" s="59">
        <v>60</v>
      </c>
      <c r="H287" s="28">
        <f t="shared" si="13"/>
        <v>2</v>
      </c>
      <c r="I287" s="64">
        <v>61500</v>
      </c>
      <c r="J287" s="60">
        <f t="shared" si="14"/>
        <v>5</v>
      </c>
    </row>
    <row r="288" spans="1:10">
      <c r="A288" s="27" t="s">
        <v>317</v>
      </c>
      <c r="B288" s="28">
        <v>1</v>
      </c>
      <c r="C288" s="28">
        <v>2</v>
      </c>
      <c r="D288" s="28">
        <v>1</v>
      </c>
      <c r="E288" s="28">
        <v>2</v>
      </c>
      <c r="F288" s="28">
        <v>1</v>
      </c>
      <c r="G288" s="59">
        <v>120</v>
      </c>
      <c r="H288" s="28">
        <f t="shared" si="13"/>
        <v>4</v>
      </c>
      <c r="I288" s="64">
        <v>36400</v>
      </c>
      <c r="J288" s="60">
        <f t="shared" si="14"/>
        <v>2</v>
      </c>
    </row>
    <row r="289" spans="1:10">
      <c r="A289" s="27" t="s">
        <v>318</v>
      </c>
      <c r="B289" s="28">
        <v>1</v>
      </c>
      <c r="C289" s="28">
        <v>1</v>
      </c>
      <c r="D289" s="28">
        <v>1</v>
      </c>
      <c r="E289" s="28">
        <v>2</v>
      </c>
      <c r="F289" s="28">
        <v>2</v>
      </c>
      <c r="G289" s="59">
        <v>60</v>
      </c>
      <c r="H289" s="28">
        <f t="shared" si="13"/>
        <v>2</v>
      </c>
      <c r="I289" s="64">
        <v>58000</v>
      </c>
      <c r="J289" s="60">
        <f t="shared" si="14"/>
        <v>4</v>
      </c>
    </row>
    <row r="290" spans="1:10">
      <c r="A290" s="27" t="s">
        <v>319</v>
      </c>
      <c r="B290" s="28">
        <v>2</v>
      </c>
      <c r="C290" s="28">
        <v>6</v>
      </c>
      <c r="D290" s="28">
        <v>1</v>
      </c>
      <c r="E290" s="28">
        <v>3</v>
      </c>
      <c r="F290" s="28">
        <v>3</v>
      </c>
      <c r="G290" s="59">
        <v>0</v>
      </c>
      <c r="H290" s="28">
        <f t="shared" si="13"/>
        <v>1</v>
      </c>
      <c r="I290" s="64">
        <v>40400</v>
      </c>
      <c r="J290" s="60">
        <f t="shared" si="14"/>
        <v>3</v>
      </c>
    </row>
    <row r="291" spans="1:10">
      <c r="A291" s="27" t="s">
        <v>320</v>
      </c>
      <c r="B291" s="28">
        <v>2</v>
      </c>
      <c r="C291" s="28">
        <v>6</v>
      </c>
      <c r="D291" s="28">
        <v>3</v>
      </c>
      <c r="E291" s="28">
        <v>1</v>
      </c>
      <c r="F291" s="28">
        <v>2</v>
      </c>
      <c r="G291" s="59">
        <v>90</v>
      </c>
      <c r="H291" s="28">
        <f t="shared" si="13"/>
        <v>3</v>
      </c>
      <c r="I291" s="64">
        <v>54000</v>
      </c>
      <c r="J291" s="60">
        <f t="shared" si="14"/>
        <v>4</v>
      </c>
    </row>
    <row r="292" spans="1:10">
      <c r="A292" s="27" t="s">
        <v>321</v>
      </c>
      <c r="B292" s="28">
        <v>1</v>
      </c>
      <c r="C292" s="28">
        <v>2</v>
      </c>
      <c r="D292" s="28">
        <v>1</v>
      </c>
      <c r="E292" s="28">
        <v>2</v>
      </c>
      <c r="F292" s="28">
        <v>2</v>
      </c>
      <c r="G292" s="59">
        <v>70</v>
      </c>
      <c r="H292" s="28">
        <f t="shared" si="13"/>
        <v>3</v>
      </c>
      <c r="I292" s="64">
        <v>60500</v>
      </c>
      <c r="J292" s="60">
        <f t="shared" si="14"/>
        <v>5</v>
      </c>
    </row>
    <row r="293" spans="1:10">
      <c r="A293" s="27" t="s">
        <v>322</v>
      </c>
      <c r="B293" s="28">
        <v>2</v>
      </c>
      <c r="C293" s="28">
        <v>1</v>
      </c>
      <c r="D293" s="28">
        <v>1</v>
      </c>
      <c r="E293" s="28">
        <v>2</v>
      </c>
      <c r="F293" s="28">
        <v>2</v>
      </c>
      <c r="G293" s="59">
        <v>120</v>
      </c>
      <c r="H293" s="28">
        <f t="shared" si="13"/>
        <v>4</v>
      </c>
      <c r="I293" s="64">
        <v>50500</v>
      </c>
      <c r="J293" s="60">
        <f t="shared" si="14"/>
        <v>4</v>
      </c>
    </row>
    <row r="294" spans="1:10">
      <c r="A294" s="27" t="s">
        <v>323</v>
      </c>
      <c r="B294" s="28">
        <v>1</v>
      </c>
      <c r="C294" s="28">
        <v>2</v>
      </c>
      <c r="D294" s="28">
        <v>1</v>
      </c>
      <c r="E294" s="28">
        <v>1</v>
      </c>
      <c r="F294" s="28">
        <v>1</v>
      </c>
      <c r="G294" s="59">
        <v>100</v>
      </c>
      <c r="H294" s="28">
        <f t="shared" si="13"/>
        <v>4</v>
      </c>
      <c r="I294" s="64">
        <v>26000</v>
      </c>
      <c r="J294" s="60">
        <f t="shared" si="14"/>
        <v>1</v>
      </c>
    </row>
    <row r="295" spans="1:10">
      <c r="A295" s="27" t="s">
        <v>324</v>
      </c>
      <c r="B295" s="28">
        <v>2</v>
      </c>
      <c r="C295" s="28">
        <v>6</v>
      </c>
      <c r="D295" s="28">
        <v>4</v>
      </c>
      <c r="E295" s="28">
        <v>2</v>
      </c>
      <c r="F295" s="28">
        <v>2</v>
      </c>
      <c r="G295" s="59">
        <v>30</v>
      </c>
      <c r="H295" s="28">
        <f t="shared" si="13"/>
        <v>1</v>
      </c>
      <c r="I295" s="64">
        <v>32000</v>
      </c>
      <c r="J295" s="60">
        <f t="shared" si="14"/>
        <v>2</v>
      </c>
    </row>
    <row r="296" spans="1:10">
      <c r="A296" s="27" t="s">
        <v>325</v>
      </c>
      <c r="B296" s="28">
        <v>1</v>
      </c>
      <c r="C296" s="28">
        <v>3</v>
      </c>
      <c r="D296" s="28">
        <v>2</v>
      </c>
      <c r="E296" s="28">
        <v>3</v>
      </c>
      <c r="F296" s="28">
        <v>1</v>
      </c>
      <c r="G296" s="59">
        <v>120</v>
      </c>
      <c r="H296" s="28">
        <f t="shared" si="13"/>
        <v>4</v>
      </c>
      <c r="I296" s="64">
        <v>26000</v>
      </c>
      <c r="J296" s="60">
        <f t="shared" si="14"/>
        <v>1</v>
      </c>
    </row>
    <row r="297" spans="1:10">
      <c r="A297" s="27" t="s">
        <v>326</v>
      </c>
      <c r="B297" s="28">
        <v>2</v>
      </c>
      <c r="C297" s="28">
        <v>1</v>
      </c>
      <c r="D297" s="28">
        <v>3</v>
      </c>
      <c r="E297" s="28">
        <v>1</v>
      </c>
      <c r="F297" s="28">
        <v>1</v>
      </c>
      <c r="G297" s="59">
        <v>105</v>
      </c>
      <c r="H297" s="28">
        <f t="shared" si="13"/>
        <v>4</v>
      </c>
      <c r="I297" s="64">
        <v>54000</v>
      </c>
      <c r="J297" s="60">
        <f t="shared" si="14"/>
        <v>4</v>
      </c>
    </row>
    <row r="298" spans="1:10">
      <c r="A298" s="27" t="s">
        <v>327</v>
      </c>
      <c r="B298" s="28">
        <v>2</v>
      </c>
      <c r="C298" s="28">
        <v>1</v>
      </c>
      <c r="D298" s="28">
        <v>3</v>
      </c>
      <c r="E298" s="28">
        <v>3</v>
      </c>
      <c r="F298" s="28">
        <v>1</v>
      </c>
      <c r="G298" s="59">
        <v>10</v>
      </c>
      <c r="H298" s="28">
        <f t="shared" si="13"/>
        <v>1</v>
      </c>
      <c r="I298" s="64">
        <v>36000</v>
      </c>
      <c r="J298" s="60">
        <f t="shared" si="14"/>
        <v>2</v>
      </c>
    </row>
    <row r="299" spans="1:10">
      <c r="A299" s="27" t="s">
        <v>328</v>
      </c>
      <c r="B299" s="28">
        <v>1</v>
      </c>
      <c r="C299" s="28">
        <v>3</v>
      </c>
      <c r="D299" s="28">
        <v>1</v>
      </c>
      <c r="E299" s="28">
        <v>1</v>
      </c>
      <c r="F299" s="28">
        <v>1</v>
      </c>
      <c r="G299" s="59">
        <v>0</v>
      </c>
      <c r="H299" s="28">
        <f t="shared" si="13"/>
        <v>1</v>
      </c>
      <c r="I299" s="64">
        <v>37600</v>
      </c>
      <c r="J299" s="60">
        <f t="shared" si="14"/>
        <v>2</v>
      </c>
    </row>
    <row r="300" spans="1:10">
      <c r="A300" s="27" t="s">
        <v>329</v>
      </c>
      <c r="B300" s="28">
        <v>1</v>
      </c>
      <c r="C300" s="28">
        <v>3</v>
      </c>
      <c r="D300" s="28">
        <v>3</v>
      </c>
      <c r="E300" s="28">
        <v>2</v>
      </c>
      <c r="F300" s="28">
        <v>3</v>
      </c>
      <c r="G300" s="59">
        <v>60</v>
      </c>
      <c r="H300" s="28">
        <f t="shared" si="13"/>
        <v>2</v>
      </c>
      <c r="I300" s="64">
        <v>26400</v>
      </c>
      <c r="J300" s="60">
        <f t="shared" si="14"/>
        <v>1</v>
      </c>
    </row>
    <row r="301" spans="1:10">
      <c r="A301" s="27" t="s">
        <v>330</v>
      </c>
      <c r="B301" s="28">
        <v>1</v>
      </c>
      <c r="C301" s="28">
        <v>2</v>
      </c>
      <c r="D301" s="28">
        <v>1</v>
      </c>
      <c r="E301" s="28">
        <v>1</v>
      </c>
      <c r="F301" s="28">
        <v>3</v>
      </c>
      <c r="G301" s="59">
        <v>60</v>
      </c>
      <c r="H301" s="28">
        <f t="shared" si="13"/>
        <v>2</v>
      </c>
      <c r="I301" s="64">
        <v>37000</v>
      </c>
      <c r="J301" s="60">
        <f t="shared" si="14"/>
        <v>2</v>
      </c>
    </row>
    <row r="302" spans="1:10">
      <c r="A302" s="27" t="s">
        <v>331</v>
      </c>
      <c r="B302" s="28">
        <v>2</v>
      </c>
      <c r="C302" s="28">
        <v>1</v>
      </c>
      <c r="D302" s="28">
        <v>3</v>
      </c>
      <c r="E302" s="28">
        <v>1</v>
      </c>
      <c r="F302" s="28">
        <v>2</v>
      </c>
      <c r="G302" s="59">
        <v>120</v>
      </c>
      <c r="H302" s="28">
        <f t="shared" si="13"/>
        <v>4</v>
      </c>
      <c r="I302" s="64">
        <v>38000</v>
      </c>
      <c r="J302" s="60">
        <f t="shared" si="14"/>
        <v>2</v>
      </c>
    </row>
    <row r="303" spans="1:10">
      <c r="A303" s="27" t="s">
        <v>332</v>
      </c>
      <c r="B303" s="28">
        <v>1</v>
      </c>
      <c r="C303" s="28">
        <v>6</v>
      </c>
      <c r="D303" s="28">
        <v>2</v>
      </c>
      <c r="E303" s="28">
        <v>3</v>
      </c>
      <c r="F303" s="28">
        <v>2</v>
      </c>
      <c r="G303" s="59">
        <v>30</v>
      </c>
      <c r="H303" s="28">
        <f t="shared" si="13"/>
        <v>1</v>
      </c>
      <c r="I303" s="64">
        <v>35600</v>
      </c>
      <c r="J303" s="60">
        <f t="shared" si="14"/>
        <v>2</v>
      </c>
    </row>
    <row r="304" spans="1:10">
      <c r="A304" s="27" t="s">
        <v>333</v>
      </c>
      <c r="B304" s="28">
        <v>1</v>
      </c>
      <c r="C304" s="28">
        <v>3</v>
      </c>
      <c r="D304" s="28">
        <v>2</v>
      </c>
      <c r="E304" s="28">
        <v>1</v>
      </c>
      <c r="F304" s="28">
        <v>2</v>
      </c>
      <c r="G304" s="59">
        <v>30</v>
      </c>
      <c r="H304" s="28">
        <f t="shared" si="13"/>
        <v>1</v>
      </c>
      <c r="I304" s="64">
        <v>56000</v>
      </c>
      <c r="J304" s="60">
        <f t="shared" si="14"/>
        <v>4</v>
      </c>
    </row>
    <row r="305" spans="1:10">
      <c r="A305" s="27" t="s">
        <v>334</v>
      </c>
      <c r="B305" s="28">
        <v>2</v>
      </c>
      <c r="C305" s="28">
        <v>1</v>
      </c>
      <c r="D305" s="28">
        <v>3</v>
      </c>
      <c r="E305" s="28">
        <v>3</v>
      </c>
      <c r="F305" s="28">
        <v>2</v>
      </c>
      <c r="G305" s="59">
        <v>120</v>
      </c>
      <c r="H305" s="28">
        <f t="shared" si="13"/>
        <v>4</v>
      </c>
      <c r="I305" s="64">
        <v>54000</v>
      </c>
      <c r="J305" s="60">
        <f t="shared" si="14"/>
        <v>4</v>
      </c>
    </row>
    <row r="306" spans="1:10">
      <c r="A306" s="27" t="s">
        <v>335</v>
      </c>
      <c r="B306" s="28">
        <v>2</v>
      </c>
      <c r="C306" s="28">
        <v>6</v>
      </c>
      <c r="D306" s="28">
        <v>3</v>
      </c>
      <c r="E306" s="28">
        <v>3</v>
      </c>
      <c r="F306" s="28">
        <v>3</v>
      </c>
      <c r="G306" s="59">
        <v>0</v>
      </c>
      <c r="H306" s="28">
        <f t="shared" si="13"/>
        <v>1</v>
      </c>
      <c r="I306" s="64">
        <v>26400</v>
      </c>
      <c r="J306" s="60">
        <f t="shared" si="14"/>
        <v>1</v>
      </c>
    </row>
    <row r="307" spans="1:10">
      <c r="A307" s="27" t="s">
        <v>336</v>
      </c>
      <c r="B307" s="28">
        <v>2</v>
      </c>
      <c r="C307" s="28">
        <v>1</v>
      </c>
      <c r="D307" s="28">
        <v>4</v>
      </c>
      <c r="E307" s="28">
        <v>3</v>
      </c>
      <c r="F307" s="28">
        <v>1</v>
      </c>
      <c r="G307" s="59">
        <v>120</v>
      </c>
      <c r="H307" s="28">
        <f t="shared" si="13"/>
        <v>4</v>
      </c>
      <c r="I307" s="64">
        <v>26000</v>
      </c>
      <c r="J307" s="60">
        <f t="shared" si="14"/>
        <v>1</v>
      </c>
    </row>
    <row r="308" spans="1:10">
      <c r="A308" s="27" t="s">
        <v>337</v>
      </c>
      <c r="B308" s="28">
        <v>1</v>
      </c>
      <c r="C308" s="28">
        <v>6</v>
      </c>
      <c r="D308" s="28">
        <v>1</v>
      </c>
      <c r="E308" s="28">
        <v>2</v>
      </c>
      <c r="F308" s="28">
        <v>3</v>
      </c>
      <c r="G308" s="59">
        <v>0</v>
      </c>
      <c r="H308" s="28">
        <f t="shared" si="13"/>
        <v>1</v>
      </c>
      <c r="I308" s="64">
        <v>51000</v>
      </c>
      <c r="J308" s="60">
        <f t="shared" si="14"/>
        <v>4</v>
      </c>
    </row>
    <row r="309" spans="1:10">
      <c r="A309" s="27" t="s">
        <v>338</v>
      </c>
      <c r="B309" s="28">
        <v>1</v>
      </c>
      <c r="C309" s="28">
        <v>3</v>
      </c>
      <c r="D309" s="28">
        <v>1</v>
      </c>
      <c r="E309" s="28">
        <v>1</v>
      </c>
      <c r="F309" s="28">
        <v>2</v>
      </c>
      <c r="G309" s="59">
        <v>120</v>
      </c>
      <c r="H309" s="28">
        <f t="shared" si="13"/>
        <v>4</v>
      </c>
      <c r="I309" s="64">
        <v>51000</v>
      </c>
      <c r="J309" s="60">
        <f t="shared" si="14"/>
        <v>4</v>
      </c>
    </row>
    <row r="310" spans="1:10">
      <c r="A310" s="27" t="s">
        <v>339</v>
      </c>
      <c r="B310" s="28">
        <v>1</v>
      </c>
      <c r="C310" s="28">
        <v>1</v>
      </c>
      <c r="D310" s="28">
        <v>1</v>
      </c>
      <c r="E310" s="28">
        <v>3</v>
      </c>
      <c r="F310" s="28">
        <v>1</v>
      </c>
      <c r="G310" s="59">
        <v>120</v>
      </c>
      <c r="H310" s="28">
        <f t="shared" si="13"/>
        <v>4</v>
      </c>
      <c r="I310" s="64">
        <v>28000</v>
      </c>
      <c r="J310" s="60">
        <f t="shared" si="14"/>
        <v>1</v>
      </c>
    </row>
    <row r="311" spans="1:10">
      <c r="A311" s="27" t="s">
        <v>340</v>
      </c>
      <c r="B311" s="28">
        <v>2</v>
      </c>
      <c r="C311" s="28">
        <v>2</v>
      </c>
      <c r="D311" s="28">
        <v>1</v>
      </c>
      <c r="E311" s="28">
        <v>3</v>
      </c>
      <c r="F311" s="28">
        <v>1</v>
      </c>
      <c r="G311" s="59">
        <v>40</v>
      </c>
      <c r="H311" s="28">
        <f t="shared" si="13"/>
        <v>2</v>
      </c>
      <c r="I311" s="64">
        <v>36000</v>
      </c>
      <c r="J311" s="60">
        <f t="shared" si="14"/>
        <v>2</v>
      </c>
    </row>
    <row r="312" spans="1:10">
      <c r="A312" s="27" t="s">
        <v>341</v>
      </c>
      <c r="B312" s="28">
        <v>2</v>
      </c>
      <c r="C312" s="28">
        <v>1</v>
      </c>
      <c r="D312" s="28">
        <v>3</v>
      </c>
      <c r="E312" s="28">
        <v>1</v>
      </c>
      <c r="F312" s="28">
        <v>1</v>
      </c>
      <c r="G312" s="59">
        <v>60</v>
      </c>
      <c r="H312" s="28">
        <f t="shared" si="13"/>
        <v>2</v>
      </c>
      <c r="I312" s="64">
        <v>26400</v>
      </c>
      <c r="J312" s="60">
        <f t="shared" si="14"/>
        <v>1</v>
      </c>
    </row>
    <row r="313" spans="1:10">
      <c r="A313" s="27" t="s">
        <v>342</v>
      </c>
      <c r="B313" s="28">
        <v>2</v>
      </c>
      <c r="C313" s="28">
        <v>2</v>
      </c>
      <c r="D313" s="28">
        <v>1</v>
      </c>
      <c r="E313" s="28">
        <v>2</v>
      </c>
      <c r="F313" s="28">
        <v>1</v>
      </c>
      <c r="G313" s="59">
        <v>60</v>
      </c>
      <c r="H313" s="28">
        <f t="shared" si="13"/>
        <v>2</v>
      </c>
      <c r="I313" s="64">
        <v>38000</v>
      </c>
      <c r="J313" s="60">
        <f t="shared" si="14"/>
        <v>2</v>
      </c>
    </row>
    <row r="314" spans="1:10">
      <c r="A314" s="27" t="s">
        <v>343</v>
      </c>
      <c r="B314" s="28">
        <v>2</v>
      </c>
      <c r="C314" s="28">
        <v>6</v>
      </c>
      <c r="D314" s="28">
        <v>1</v>
      </c>
      <c r="E314" s="28">
        <v>2</v>
      </c>
      <c r="F314" s="28">
        <v>3</v>
      </c>
      <c r="G314" s="59">
        <v>105</v>
      </c>
      <c r="H314" s="28">
        <f t="shared" si="13"/>
        <v>4</v>
      </c>
      <c r="I314" s="64">
        <v>26400</v>
      </c>
      <c r="J314" s="60">
        <f t="shared" si="14"/>
        <v>1</v>
      </c>
    </row>
    <row r="315" spans="1:10">
      <c r="A315" s="27" t="s">
        <v>344</v>
      </c>
      <c r="B315" s="28">
        <v>2</v>
      </c>
      <c r="C315" s="28">
        <v>6</v>
      </c>
      <c r="D315" s="28">
        <v>2</v>
      </c>
      <c r="E315" s="28">
        <v>3</v>
      </c>
      <c r="F315" s="28">
        <v>3</v>
      </c>
      <c r="G315" s="59">
        <v>90</v>
      </c>
      <c r="H315" s="28">
        <f t="shared" si="13"/>
        <v>3</v>
      </c>
      <c r="I315" s="64">
        <v>40000</v>
      </c>
      <c r="J315" s="60">
        <f t="shared" si="14"/>
        <v>2</v>
      </c>
    </row>
    <row r="316" spans="1:10">
      <c r="A316" s="27" t="s">
        <v>345</v>
      </c>
      <c r="B316" s="28">
        <v>1</v>
      </c>
      <c r="C316" s="28">
        <v>1</v>
      </c>
      <c r="D316" s="28">
        <v>3</v>
      </c>
      <c r="E316" s="28">
        <v>1</v>
      </c>
      <c r="F316" s="28">
        <v>2</v>
      </c>
      <c r="G316" s="59">
        <v>300</v>
      </c>
      <c r="H316" s="28">
        <f t="shared" si="13"/>
        <v>8</v>
      </c>
      <c r="I316" s="64">
        <v>54000</v>
      </c>
      <c r="J316" s="60">
        <f t="shared" si="14"/>
        <v>4</v>
      </c>
    </row>
    <row r="317" spans="1:10">
      <c r="A317" s="27" t="s">
        <v>346</v>
      </c>
      <c r="B317" s="28">
        <v>2</v>
      </c>
      <c r="C317" s="28">
        <v>2</v>
      </c>
      <c r="D317" s="28">
        <v>3</v>
      </c>
      <c r="E317" s="28">
        <v>1</v>
      </c>
      <c r="F317" s="28">
        <v>1</v>
      </c>
      <c r="G317" s="59">
        <v>30</v>
      </c>
      <c r="H317" s="28">
        <f t="shared" si="13"/>
        <v>1</v>
      </c>
      <c r="I317" s="64">
        <v>48000</v>
      </c>
      <c r="J317" s="60">
        <f t="shared" si="14"/>
        <v>3</v>
      </c>
    </row>
    <row r="318" spans="1:10">
      <c r="A318" s="27" t="s">
        <v>347</v>
      </c>
      <c r="B318" s="28">
        <v>1</v>
      </c>
      <c r="C318" s="28">
        <v>1</v>
      </c>
      <c r="D318" s="28">
        <v>2</v>
      </c>
      <c r="E318" s="28">
        <v>1</v>
      </c>
      <c r="F318" s="28">
        <v>2</v>
      </c>
      <c r="G318" s="59">
        <v>60</v>
      </c>
      <c r="H318" s="28">
        <f t="shared" si="13"/>
        <v>2</v>
      </c>
      <c r="I318" s="64">
        <v>26000</v>
      </c>
      <c r="J318" s="60">
        <f t="shared" si="14"/>
        <v>1</v>
      </c>
    </row>
    <row r="319" spans="1:10">
      <c r="A319" s="27" t="s">
        <v>348</v>
      </c>
      <c r="B319" s="28">
        <v>1</v>
      </c>
      <c r="C319" s="28">
        <v>5</v>
      </c>
      <c r="D319" s="28">
        <v>2</v>
      </c>
      <c r="E319" s="28">
        <v>2</v>
      </c>
      <c r="F319" s="28">
        <v>1</v>
      </c>
      <c r="G319" s="59">
        <v>260</v>
      </c>
      <c r="H319" s="28">
        <f t="shared" si="13"/>
        <v>8</v>
      </c>
      <c r="I319" s="64">
        <v>54000</v>
      </c>
      <c r="J319" s="60">
        <f t="shared" si="14"/>
        <v>4</v>
      </c>
    </row>
    <row r="320" spans="1:10">
      <c r="A320" s="27" t="s">
        <v>349</v>
      </c>
      <c r="B320" s="28">
        <v>1</v>
      </c>
      <c r="C320" s="28">
        <v>6</v>
      </c>
      <c r="D320" s="28">
        <v>2</v>
      </c>
      <c r="E320" s="28">
        <v>3</v>
      </c>
      <c r="F320" s="28">
        <v>1</v>
      </c>
      <c r="G320" s="59">
        <v>120</v>
      </c>
      <c r="H320" s="28">
        <f t="shared" si="13"/>
        <v>4</v>
      </c>
      <c r="I320" s="64">
        <v>26400</v>
      </c>
      <c r="J320" s="60">
        <f t="shared" si="14"/>
        <v>1</v>
      </c>
    </row>
    <row r="321" spans="1:10">
      <c r="A321" s="27" t="s">
        <v>350</v>
      </c>
      <c r="B321" s="28">
        <v>2</v>
      </c>
      <c r="C321" s="28">
        <v>3</v>
      </c>
      <c r="D321" s="28">
        <v>3</v>
      </c>
      <c r="E321" s="28">
        <v>1</v>
      </c>
      <c r="F321" s="28">
        <v>2</v>
      </c>
      <c r="G321" s="59">
        <v>40</v>
      </c>
      <c r="H321" s="28">
        <f t="shared" si="13"/>
        <v>2</v>
      </c>
      <c r="I321" s="64">
        <v>30000</v>
      </c>
      <c r="J321" s="60">
        <f t="shared" si="14"/>
        <v>1</v>
      </c>
    </row>
    <row r="322" spans="1:10">
      <c r="A322" s="27" t="s">
        <v>351</v>
      </c>
      <c r="B322" s="28">
        <v>2</v>
      </c>
      <c r="C322" s="28">
        <v>1</v>
      </c>
      <c r="D322" s="28">
        <v>1</v>
      </c>
      <c r="E322" s="28">
        <v>1</v>
      </c>
      <c r="F322" s="28">
        <v>2</v>
      </c>
      <c r="G322" s="59">
        <v>90</v>
      </c>
      <c r="H322" s="28">
        <f t="shared" si="13"/>
        <v>3</v>
      </c>
      <c r="I322" s="64">
        <v>35600</v>
      </c>
      <c r="J322" s="60">
        <f t="shared" si="14"/>
        <v>2</v>
      </c>
    </row>
    <row r="323" spans="1:10">
      <c r="A323" s="27" t="s">
        <v>352</v>
      </c>
      <c r="B323" s="28">
        <v>1</v>
      </c>
      <c r="C323" s="28">
        <v>1</v>
      </c>
      <c r="D323" s="28">
        <v>1</v>
      </c>
      <c r="E323" s="28">
        <v>1</v>
      </c>
      <c r="F323" s="28">
        <v>2</v>
      </c>
      <c r="G323" s="59">
        <v>105</v>
      </c>
      <c r="H323" s="28">
        <f t="shared" ref="H323:H386" si="15">IF(G323&lt;=30,1,IF(G323&lt;=60,2,IF(G323&lt;=90,3,IF(G323&lt;=120,4,IF(G323&lt;=150,5,IF(G323&lt;=180,6,IF(G323&lt;=210,7,8)))))))</f>
        <v>4</v>
      </c>
      <c r="I323" s="64">
        <v>61500</v>
      </c>
      <c r="J323" s="60">
        <f t="shared" ref="J323:J386" si="16">IF(I323&lt;=30000,1,IF(I323&lt;=40000,2,IF(I323&lt;=50000,3,IF(I323&lt;=60000,4,5))))</f>
        <v>5</v>
      </c>
    </row>
    <row r="324" spans="1:10">
      <c r="A324" s="27" t="s">
        <v>353</v>
      </c>
      <c r="B324" s="28">
        <v>1</v>
      </c>
      <c r="C324" s="28">
        <v>2</v>
      </c>
      <c r="D324" s="28">
        <v>4</v>
      </c>
      <c r="E324" s="28">
        <v>2</v>
      </c>
      <c r="F324" s="28">
        <v>1</v>
      </c>
      <c r="G324" s="59">
        <v>120</v>
      </c>
      <c r="H324" s="28">
        <f t="shared" si="15"/>
        <v>4</v>
      </c>
      <c r="I324" s="64">
        <v>70000</v>
      </c>
      <c r="J324" s="60">
        <f t="shared" si="16"/>
        <v>5</v>
      </c>
    </row>
    <row r="325" spans="1:10">
      <c r="A325" s="27" t="s">
        <v>354</v>
      </c>
      <c r="B325" s="28">
        <v>2</v>
      </c>
      <c r="C325" s="28">
        <v>6</v>
      </c>
      <c r="D325" s="28">
        <v>4</v>
      </c>
      <c r="E325" s="28">
        <v>2</v>
      </c>
      <c r="F325" s="28">
        <v>2</v>
      </c>
      <c r="G325" s="59">
        <v>260</v>
      </c>
      <c r="H325" s="28">
        <f t="shared" si="15"/>
        <v>8</v>
      </c>
      <c r="I325" s="64">
        <v>27000</v>
      </c>
      <c r="J325" s="60">
        <f t="shared" si="16"/>
        <v>1</v>
      </c>
    </row>
    <row r="326" spans="1:10">
      <c r="A326" s="27" t="s">
        <v>355</v>
      </c>
      <c r="B326" s="28">
        <v>1</v>
      </c>
      <c r="C326" s="28">
        <v>4</v>
      </c>
      <c r="D326" s="28">
        <v>2</v>
      </c>
      <c r="E326" s="28">
        <v>3</v>
      </c>
      <c r="F326" s="28">
        <v>1</v>
      </c>
      <c r="G326" s="59">
        <v>60</v>
      </c>
      <c r="H326" s="28">
        <f t="shared" si="15"/>
        <v>2</v>
      </c>
      <c r="I326" s="64">
        <v>26000</v>
      </c>
      <c r="J326" s="60">
        <f t="shared" si="16"/>
        <v>1</v>
      </c>
    </row>
    <row r="327" spans="1:10">
      <c r="A327" s="27" t="s">
        <v>356</v>
      </c>
      <c r="B327" s="28">
        <v>2</v>
      </c>
      <c r="C327" s="28">
        <v>3</v>
      </c>
      <c r="D327" s="28">
        <v>3</v>
      </c>
      <c r="E327" s="28">
        <v>3</v>
      </c>
      <c r="F327" s="28">
        <v>2</v>
      </c>
      <c r="G327" s="59">
        <v>0</v>
      </c>
      <c r="H327" s="28">
        <f t="shared" si="15"/>
        <v>1</v>
      </c>
      <c r="I327" s="64">
        <v>51000</v>
      </c>
      <c r="J327" s="60">
        <f t="shared" si="16"/>
        <v>4</v>
      </c>
    </row>
    <row r="328" spans="1:10">
      <c r="A328" s="27" t="s">
        <v>357</v>
      </c>
      <c r="B328" s="28">
        <v>1</v>
      </c>
      <c r="C328" s="28">
        <v>6</v>
      </c>
      <c r="D328" s="28">
        <v>1</v>
      </c>
      <c r="E328" s="28">
        <v>3</v>
      </c>
      <c r="F328" s="28">
        <v>2</v>
      </c>
      <c r="G328" s="59">
        <v>60</v>
      </c>
      <c r="H328" s="28">
        <f t="shared" si="15"/>
        <v>2</v>
      </c>
      <c r="I328" s="64">
        <v>51320</v>
      </c>
      <c r="J328" s="60">
        <f t="shared" si="16"/>
        <v>4</v>
      </c>
    </row>
    <row r="329" spans="1:10">
      <c r="A329" s="27" t="s">
        <v>358</v>
      </c>
      <c r="B329" s="28">
        <v>1</v>
      </c>
      <c r="C329" s="28">
        <v>1</v>
      </c>
      <c r="D329" s="28">
        <v>3</v>
      </c>
      <c r="E329" s="28">
        <v>1</v>
      </c>
      <c r="F329" s="28">
        <v>3</v>
      </c>
      <c r="G329" s="59">
        <v>10</v>
      </c>
      <c r="H329" s="28">
        <f t="shared" si="15"/>
        <v>1</v>
      </c>
      <c r="I329" s="64">
        <v>26000</v>
      </c>
      <c r="J329" s="60">
        <f t="shared" si="16"/>
        <v>1</v>
      </c>
    </row>
    <row r="330" spans="1:10">
      <c r="A330" s="27" t="s">
        <v>359</v>
      </c>
      <c r="B330" s="28">
        <v>2</v>
      </c>
      <c r="C330" s="28">
        <v>3</v>
      </c>
      <c r="D330" s="28">
        <v>1</v>
      </c>
      <c r="E330" s="28">
        <v>2</v>
      </c>
      <c r="F330" s="28">
        <v>1</v>
      </c>
      <c r="G330" s="59">
        <v>60</v>
      </c>
      <c r="H330" s="28">
        <f t="shared" si="15"/>
        <v>2</v>
      </c>
      <c r="I330" s="64">
        <v>50500</v>
      </c>
      <c r="J330" s="60">
        <f t="shared" si="16"/>
        <v>4</v>
      </c>
    </row>
    <row r="331" spans="1:10">
      <c r="A331" s="27" t="s">
        <v>360</v>
      </c>
      <c r="B331" s="28">
        <v>1</v>
      </c>
      <c r="C331" s="28">
        <v>3</v>
      </c>
      <c r="D331" s="28">
        <v>1</v>
      </c>
      <c r="E331" s="28">
        <v>1</v>
      </c>
      <c r="F331" s="28">
        <v>3</v>
      </c>
      <c r="G331" s="59">
        <v>0</v>
      </c>
      <c r="H331" s="28">
        <f t="shared" si="15"/>
        <v>1</v>
      </c>
      <c r="I331" s="64">
        <v>30000</v>
      </c>
      <c r="J331" s="60">
        <f t="shared" si="16"/>
        <v>1</v>
      </c>
    </row>
    <row r="332" spans="1:10">
      <c r="A332" s="27" t="s">
        <v>361</v>
      </c>
      <c r="B332" s="28">
        <v>2</v>
      </c>
      <c r="C332" s="28">
        <v>2</v>
      </c>
      <c r="D332" s="28">
        <v>1</v>
      </c>
      <c r="E332" s="28">
        <v>1</v>
      </c>
      <c r="F332" s="28">
        <v>3</v>
      </c>
      <c r="G332" s="59">
        <v>30</v>
      </c>
      <c r="H332" s="28">
        <f t="shared" si="15"/>
        <v>1</v>
      </c>
      <c r="I332" s="64">
        <v>27000</v>
      </c>
      <c r="J332" s="60">
        <f t="shared" si="16"/>
        <v>1</v>
      </c>
    </row>
    <row r="333" spans="1:10">
      <c r="A333" s="27" t="s">
        <v>362</v>
      </c>
      <c r="B333" s="28">
        <v>1</v>
      </c>
      <c r="C333" s="28">
        <v>3</v>
      </c>
      <c r="D333" s="28">
        <v>1</v>
      </c>
      <c r="E333" s="28">
        <v>1</v>
      </c>
      <c r="F333" s="28">
        <v>1</v>
      </c>
      <c r="G333" s="59">
        <v>60</v>
      </c>
      <c r="H333" s="28">
        <f t="shared" si="15"/>
        <v>2</v>
      </c>
      <c r="I333" s="64">
        <v>28500</v>
      </c>
      <c r="J333" s="60">
        <f t="shared" si="16"/>
        <v>1</v>
      </c>
    </row>
    <row r="334" spans="1:10">
      <c r="A334" s="27" t="s">
        <v>363</v>
      </c>
      <c r="B334" s="28">
        <v>1</v>
      </c>
      <c r="C334" s="28">
        <v>6</v>
      </c>
      <c r="D334" s="28">
        <v>1</v>
      </c>
      <c r="E334" s="28">
        <v>3</v>
      </c>
      <c r="F334" s="28">
        <v>1</v>
      </c>
      <c r="G334" s="59">
        <v>120</v>
      </c>
      <c r="H334" s="28">
        <f t="shared" si="15"/>
        <v>4</v>
      </c>
      <c r="I334" s="64">
        <v>36000</v>
      </c>
      <c r="J334" s="60">
        <f t="shared" si="16"/>
        <v>2</v>
      </c>
    </row>
    <row r="335" spans="1:10">
      <c r="A335" s="27" t="s">
        <v>364</v>
      </c>
      <c r="B335" s="28">
        <v>2</v>
      </c>
      <c r="C335" s="28">
        <v>3</v>
      </c>
      <c r="D335" s="28">
        <v>2</v>
      </c>
      <c r="E335" s="28">
        <v>3</v>
      </c>
      <c r="F335" s="28">
        <v>2</v>
      </c>
      <c r="G335" s="59">
        <v>60</v>
      </c>
      <c r="H335" s="28">
        <f t="shared" si="15"/>
        <v>2</v>
      </c>
      <c r="I335" s="64">
        <v>48000</v>
      </c>
      <c r="J335" s="60">
        <f t="shared" si="16"/>
        <v>3</v>
      </c>
    </row>
    <row r="336" spans="1:10">
      <c r="A336" s="27" t="s">
        <v>365</v>
      </c>
      <c r="B336" s="28">
        <v>2</v>
      </c>
      <c r="C336" s="28">
        <v>6</v>
      </c>
      <c r="D336" s="28">
        <v>3</v>
      </c>
      <c r="E336" s="28">
        <v>1</v>
      </c>
      <c r="F336" s="28">
        <v>2</v>
      </c>
      <c r="G336" s="59">
        <v>90</v>
      </c>
      <c r="H336" s="28">
        <f t="shared" si="15"/>
        <v>3</v>
      </c>
      <c r="I336" s="64">
        <v>26000</v>
      </c>
      <c r="J336" s="60">
        <f t="shared" si="16"/>
        <v>1</v>
      </c>
    </row>
    <row r="337" spans="1:10">
      <c r="A337" s="27" t="s">
        <v>366</v>
      </c>
      <c r="B337" s="28">
        <v>1</v>
      </c>
      <c r="C337" s="28">
        <v>1</v>
      </c>
      <c r="D337" s="28">
        <v>1</v>
      </c>
      <c r="E337" s="28">
        <v>1</v>
      </c>
      <c r="F337" s="28">
        <v>3</v>
      </c>
      <c r="G337" s="59">
        <v>60</v>
      </c>
      <c r="H337" s="28">
        <f t="shared" si="15"/>
        <v>2</v>
      </c>
      <c r="I337" s="64">
        <v>36000</v>
      </c>
      <c r="J337" s="60">
        <f t="shared" si="16"/>
        <v>2</v>
      </c>
    </row>
    <row r="338" spans="1:10">
      <c r="A338" s="27" t="s">
        <v>367</v>
      </c>
      <c r="B338" s="28">
        <v>1</v>
      </c>
      <c r="C338" s="28">
        <v>1</v>
      </c>
      <c r="D338" s="28">
        <v>3</v>
      </c>
      <c r="E338" s="28">
        <v>2</v>
      </c>
      <c r="F338" s="28">
        <v>1</v>
      </c>
      <c r="G338" s="59">
        <v>90</v>
      </c>
      <c r="H338" s="28">
        <f t="shared" si="15"/>
        <v>3</v>
      </c>
      <c r="I338" s="64">
        <v>36400</v>
      </c>
      <c r="J338" s="60">
        <f t="shared" si="16"/>
        <v>2</v>
      </c>
    </row>
    <row r="339" spans="1:10">
      <c r="A339" s="27" t="s">
        <v>368</v>
      </c>
      <c r="B339" s="28">
        <v>2</v>
      </c>
      <c r="C339" s="28">
        <v>2</v>
      </c>
      <c r="D339" s="28">
        <v>2</v>
      </c>
      <c r="E339" s="28">
        <v>3</v>
      </c>
      <c r="F339" s="28">
        <v>2</v>
      </c>
      <c r="G339" s="59">
        <v>120</v>
      </c>
      <c r="H339" s="28">
        <f t="shared" si="15"/>
        <v>4</v>
      </c>
      <c r="I339" s="64">
        <v>42000</v>
      </c>
      <c r="J339" s="60">
        <f t="shared" si="16"/>
        <v>3</v>
      </c>
    </row>
    <row r="340" spans="1:10">
      <c r="A340" s="27" t="s">
        <v>369</v>
      </c>
      <c r="B340" s="28">
        <v>2</v>
      </c>
      <c r="C340" s="28">
        <v>3</v>
      </c>
      <c r="D340" s="28">
        <v>1</v>
      </c>
      <c r="E340" s="28">
        <v>1</v>
      </c>
      <c r="F340" s="28">
        <v>1</v>
      </c>
      <c r="G340" s="59">
        <v>90</v>
      </c>
      <c r="H340" s="28">
        <f t="shared" si="15"/>
        <v>3</v>
      </c>
      <c r="I340" s="64">
        <v>61500</v>
      </c>
      <c r="J340" s="60">
        <f t="shared" si="16"/>
        <v>5</v>
      </c>
    </row>
    <row r="341" spans="1:10">
      <c r="A341" s="27" t="s">
        <v>370</v>
      </c>
      <c r="B341" s="28">
        <v>2</v>
      </c>
      <c r="C341" s="28">
        <v>4</v>
      </c>
      <c r="D341" s="28">
        <v>3</v>
      </c>
      <c r="E341" s="28">
        <v>2</v>
      </c>
      <c r="F341" s="28">
        <v>1</v>
      </c>
      <c r="G341" s="59">
        <v>120</v>
      </c>
      <c r="H341" s="28">
        <f t="shared" si="15"/>
        <v>4</v>
      </c>
      <c r="I341" s="64">
        <v>32900</v>
      </c>
      <c r="J341" s="60">
        <f t="shared" si="16"/>
        <v>2</v>
      </c>
    </row>
    <row r="342" spans="1:10">
      <c r="A342" s="27" t="s">
        <v>371</v>
      </c>
      <c r="B342" s="28">
        <v>2</v>
      </c>
      <c r="C342" s="28">
        <v>4</v>
      </c>
      <c r="D342" s="28">
        <v>3</v>
      </c>
      <c r="E342" s="28">
        <v>2</v>
      </c>
      <c r="F342" s="28">
        <v>3</v>
      </c>
      <c r="G342" s="59">
        <v>90</v>
      </c>
      <c r="H342" s="28">
        <f t="shared" si="15"/>
        <v>3</v>
      </c>
      <c r="I342" s="64">
        <v>31000</v>
      </c>
      <c r="J342" s="60">
        <f t="shared" si="16"/>
        <v>2</v>
      </c>
    </row>
    <row r="343" spans="1:10">
      <c r="A343" s="27" t="s">
        <v>372</v>
      </c>
      <c r="B343" s="28">
        <v>2</v>
      </c>
      <c r="C343" s="28">
        <v>6</v>
      </c>
      <c r="D343" s="28">
        <v>2</v>
      </c>
      <c r="E343" s="28">
        <v>1</v>
      </c>
      <c r="F343" s="28">
        <v>2</v>
      </c>
      <c r="G343" s="59">
        <v>60</v>
      </c>
      <c r="H343" s="28">
        <f t="shared" si="15"/>
        <v>2</v>
      </c>
      <c r="I343" s="64">
        <v>36000</v>
      </c>
      <c r="J343" s="60">
        <f t="shared" si="16"/>
        <v>2</v>
      </c>
    </row>
    <row r="344" spans="1:10">
      <c r="A344" s="27" t="s">
        <v>373</v>
      </c>
      <c r="B344" s="28">
        <v>1</v>
      </c>
      <c r="C344" s="28">
        <v>4</v>
      </c>
      <c r="D344" s="28">
        <v>1</v>
      </c>
      <c r="E344" s="28">
        <v>1</v>
      </c>
      <c r="F344" s="28">
        <v>2</v>
      </c>
      <c r="G344" s="59">
        <v>120</v>
      </c>
      <c r="H344" s="28">
        <f t="shared" si="15"/>
        <v>4</v>
      </c>
      <c r="I344" s="64">
        <v>28500</v>
      </c>
      <c r="J344" s="60">
        <f t="shared" si="16"/>
        <v>1</v>
      </c>
    </row>
    <row r="345" spans="1:10">
      <c r="A345" s="27" t="s">
        <v>374</v>
      </c>
      <c r="B345" s="28">
        <v>1</v>
      </c>
      <c r="C345" s="28">
        <v>1</v>
      </c>
      <c r="D345" s="28">
        <v>2</v>
      </c>
      <c r="E345" s="28">
        <v>2</v>
      </c>
      <c r="F345" s="28">
        <v>1</v>
      </c>
      <c r="G345" s="59">
        <v>120</v>
      </c>
      <c r="H345" s="28">
        <f t="shared" si="15"/>
        <v>4</v>
      </c>
      <c r="I345" s="64">
        <v>30000</v>
      </c>
      <c r="J345" s="60">
        <f t="shared" si="16"/>
        <v>1</v>
      </c>
    </row>
    <row r="346" spans="1:10">
      <c r="A346" s="27" t="s">
        <v>375</v>
      </c>
      <c r="B346" s="28">
        <v>2</v>
      </c>
      <c r="C346" s="28">
        <v>1</v>
      </c>
      <c r="D346" s="28">
        <v>2</v>
      </c>
      <c r="E346" s="28">
        <v>1</v>
      </c>
      <c r="F346" s="28">
        <v>1</v>
      </c>
      <c r="G346" s="59">
        <v>30</v>
      </c>
      <c r="H346" s="28">
        <f t="shared" si="15"/>
        <v>1</v>
      </c>
      <c r="I346" s="64">
        <v>56000</v>
      </c>
      <c r="J346" s="60">
        <f t="shared" si="16"/>
        <v>4</v>
      </c>
    </row>
    <row r="347" spans="1:10">
      <c r="A347" s="27" t="s">
        <v>376</v>
      </c>
      <c r="B347" s="28">
        <v>2</v>
      </c>
      <c r="C347" s="28">
        <v>2</v>
      </c>
      <c r="D347" s="28">
        <v>3</v>
      </c>
      <c r="E347" s="28">
        <v>1</v>
      </c>
      <c r="F347" s="28">
        <v>2</v>
      </c>
      <c r="G347" s="59">
        <v>240</v>
      </c>
      <c r="H347" s="28">
        <f t="shared" si="15"/>
        <v>8</v>
      </c>
      <c r="I347" s="64">
        <v>36000</v>
      </c>
      <c r="J347" s="60">
        <f t="shared" si="16"/>
        <v>2</v>
      </c>
    </row>
    <row r="348" spans="1:10">
      <c r="A348" s="27" t="s">
        <v>377</v>
      </c>
      <c r="B348" s="28">
        <v>1</v>
      </c>
      <c r="C348" s="28">
        <v>2</v>
      </c>
      <c r="D348" s="28">
        <v>1</v>
      </c>
      <c r="E348" s="28">
        <v>3</v>
      </c>
      <c r="F348" s="28">
        <v>1</v>
      </c>
      <c r="G348" s="59">
        <v>120</v>
      </c>
      <c r="H348" s="28">
        <f t="shared" si="15"/>
        <v>4</v>
      </c>
      <c r="I348" s="64">
        <v>60500</v>
      </c>
      <c r="J348" s="60">
        <f t="shared" si="16"/>
        <v>5</v>
      </c>
    </row>
    <row r="349" spans="1:10">
      <c r="A349" s="27" t="s">
        <v>378</v>
      </c>
      <c r="B349" s="28">
        <v>2</v>
      </c>
      <c r="C349" s="28">
        <v>3</v>
      </c>
      <c r="D349" s="28">
        <v>1</v>
      </c>
      <c r="E349" s="28">
        <v>1</v>
      </c>
      <c r="F349" s="28">
        <v>1</v>
      </c>
      <c r="G349" s="59">
        <v>60</v>
      </c>
      <c r="H349" s="28">
        <f t="shared" si="15"/>
        <v>2</v>
      </c>
      <c r="I349" s="64">
        <v>52000</v>
      </c>
      <c r="J349" s="60">
        <f t="shared" si="16"/>
        <v>4</v>
      </c>
    </row>
    <row r="350" spans="1:10">
      <c r="A350" s="27" t="s">
        <v>379</v>
      </c>
      <c r="B350" s="28">
        <v>2</v>
      </c>
      <c r="C350" s="28">
        <v>2</v>
      </c>
      <c r="D350" s="28">
        <v>4</v>
      </c>
      <c r="E350" s="28">
        <v>3</v>
      </c>
      <c r="F350" s="28">
        <v>3</v>
      </c>
      <c r="G350" s="59">
        <v>105</v>
      </c>
      <c r="H350" s="28">
        <f t="shared" si="15"/>
        <v>4</v>
      </c>
      <c r="I350" s="64">
        <v>61500</v>
      </c>
      <c r="J350" s="60">
        <f t="shared" si="16"/>
        <v>5</v>
      </c>
    </row>
    <row r="351" spans="1:10">
      <c r="A351" s="27" t="s">
        <v>380</v>
      </c>
      <c r="B351" s="28">
        <v>2</v>
      </c>
      <c r="C351" s="28">
        <v>1</v>
      </c>
      <c r="D351" s="28">
        <v>1</v>
      </c>
      <c r="E351" s="28">
        <v>1</v>
      </c>
      <c r="F351" s="28">
        <v>3</v>
      </c>
      <c r="G351" s="59">
        <v>30</v>
      </c>
      <c r="H351" s="28">
        <f t="shared" si="15"/>
        <v>1</v>
      </c>
      <c r="I351" s="64">
        <v>38000</v>
      </c>
      <c r="J351" s="60">
        <f t="shared" si="16"/>
        <v>2</v>
      </c>
    </row>
    <row r="352" spans="1:10">
      <c r="A352" s="27" t="s">
        <v>381</v>
      </c>
      <c r="B352" s="28">
        <v>1</v>
      </c>
      <c r="C352" s="28">
        <v>1</v>
      </c>
      <c r="D352" s="28">
        <v>1</v>
      </c>
      <c r="E352" s="28">
        <v>2</v>
      </c>
      <c r="F352" s="28">
        <v>2</v>
      </c>
      <c r="G352" s="59">
        <v>60</v>
      </c>
      <c r="H352" s="28">
        <f t="shared" si="15"/>
        <v>2</v>
      </c>
      <c r="I352" s="64">
        <v>38000</v>
      </c>
      <c r="J352" s="60">
        <f t="shared" si="16"/>
        <v>2</v>
      </c>
    </row>
    <row r="353" spans="1:10">
      <c r="A353" s="27" t="s">
        <v>382</v>
      </c>
      <c r="B353" s="28">
        <v>1</v>
      </c>
      <c r="C353" s="28">
        <v>6</v>
      </c>
      <c r="D353" s="28">
        <v>1</v>
      </c>
      <c r="E353" s="28">
        <v>3</v>
      </c>
      <c r="F353" s="28">
        <v>3</v>
      </c>
      <c r="G353" s="59">
        <v>60</v>
      </c>
      <c r="H353" s="28">
        <f t="shared" si="15"/>
        <v>2</v>
      </c>
      <c r="I353" s="64">
        <v>60500</v>
      </c>
      <c r="J353" s="60">
        <f t="shared" si="16"/>
        <v>5</v>
      </c>
    </row>
    <row r="354" spans="1:10">
      <c r="A354" s="27" t="s">
        <v>383</v>
      </c>
      <c r="B354" s="28">
        <v>1</v>
      </c>
      <c r="C354" s="28">
        <v>6</v>
      </c>
      <c r="D354" s="28">
        <v>1</v>
      </c>
      <c r="E354" s="28">
        <v>3</v>
      </c>
      <c r="F354" s="28">
        <v>3</v>
      </c>
      <c r="G354" s="59">
        <v>90</v>
      </c>
      <c r="H354" s="28">
        <f t="shared" si="15"/>
        <v>3</v>
      </c>
      <c r="I354" s="64">
        <v>61500</v>
      </c>
      <c r="J354" s="60">
        <f t="shared" si="16"/>
        <v>5</v>
      </c>
    </row>
    <row r="355" spans="1:10">
      <c r="A355" s="27" t="s">
        <v>384</v>
      </c>
      <c r="B355" s="28">
        <v>2</v>
      </c>
      <c r="C355" s="28">
        <v>2</v>
      </c>
      <c r="D355" s="28">
        <v>2</v>
      </c>
      <c r="E355" s="28">
        <v>2</v>
      </c>
      <c r="F355" s="28">
        <v>3</v>
      </c>
      <c r="G355" s="59">
        <v>120</v>
      </c>
      <c r="H355" s="28">
        <f t="shared" si="15"/>
        <v>4</v>
      </c>
      <c r="I355" s="64">
        <v>26000</v>
      </c>
      <c r="J355" s="60">
        <f t="shared" si="16"/>
        <v>1</v>
      </c>
    </row>
    <row r="356" spans="1:10">
      <c r="A356" s="27" t="s">
        <v>385</v>
      </c>
      <c r="B356" s="28">
        <v>1</v>
      </c>
      <c r="C356" s="28">
        <v>2</v>
      </c>
      <c r="D356" s="28">
        <v>4</v>
      </c>
      <c r="E356" s="28">
        <v>3</v>
      </c>
      <c r="F356" s="28">
        <v>2</v>
      </c>
      <c r="G356" s="59">
        <v>60</v>
      </c>
      <c r="H356" s="28">
        <f t="shared" si="15"/>
        <v>2</v>
      </c>
      <c r="I356" s="64">
        <v>61500</v>
      </c>
      <c r="J356" s="60">
        <f t="shared" si="16"/>
        <v>5</v>
      </c>
    </row>
    <row r="357" spans="1:10">
      <c r="A357" s="27" t="s">
        <v>386</v>
      </c>
      <c r="B357" s="28">
        <v>1</v>
      </c>
      <c r="C357" s="28">
        <v>6</v>
      </c>
      <c r="D357" s="28">
        <v>3</v>
      </c>
      <c r="E357" s="28">
        <v>2</v>
      </c>
      <c r="F357" s="28">
        <v>3</v>
      </c>
      <c r="G357" s="59">
        <v>90</v>
      </c>
      <c r="H357" s="28">
        <f t="shared" si="15"/>
        <v>3</v>
      </c>
      <c r="I357" s="64">
        <v>54000</v>
      </c>
      <c r="J357" s="60">
        <f t="shared" si="16"/>
        <v>4</v>
      </c>
    </row>
    <row r="358" spans="1:10">
      <c r="A358" s="27" t="s">
        <v>387</v>
      </c>
      <c r="B358" s="28">
        <v>1</v>
      </c>
      <c r="C358" s="28">
        <v>1</v>
      </c>
      <c r="D358" s="28">
        <v>3</v>
      </c>
      <c r="E358" s="28">
        <v>3</v>
      </c>
      <c r="F358" s="28">
        <v>1</v>
      </c>
      <c r="G358" s="59">
        <v>120</v>
      </c>
      <c r="H358" s="28">
        <f t="shared" si="15"/>
        <v>4</v>
      </c>
      <c r="I358" s="64">
        <v>51000</v>
      </c>
      <c r="J358" s="60">
        <f t="shared" si="16"/>
        <v>4</v>
      </c>
    </row>
    <row r="359" spans="1:10">
      <c r="A359" s="27" t="s">
        <v>388</v>
      </c>
      <c r="B359" s="28">
        <v>2</v>
      </c>
      <c r="C359" s="28">
        <v>6</v>
      </c>
      <c r="D359" s="28">
        <v>3</v>
      </c>
      <c r="E359" s="28">
        <v>2</v>
      </c>
      <c r="F359" s="28">
        <v>3</v>
      </c>
      <c r="G359" s="59">
        <v>120</v>
      </c>
      <c r="H359" s="28">
        <f t="shared" si="15"/>
        <v>4</v>
      </c>
      <c r="I359" s="64">
        <v>35600</v>
      </c>
      <c r="J359" s="60">
        <f t="shared" si="16"/>
        <v>2</v>
      </c>
    </row>
    <row r="360" spans="1:10">
      <c r="A360" s="27" t="s">
        <v>389</v>
      </c>
      <c r="B360" s="28">
        <v>1</v>
      </c>
      <c r="C360" s="28">
        <v>6</v>
      </c>
      <c r="D360" s="28">
        <v>1</v>
      </c>
      <c r="E360" s="28">
        <v>1</v>
      </c>
      <c r="F360" s="28">
        <v>3</v>
      </c>
      <c r="G360" s="59">
        <v>90</v>
      </c>
      <c r="H360" s="28">
        <f t="shared" si="15"/>
        <v>3</v>
      </c>
      <c r="I360" s="64">
        <v>28000</v>
      </c>
      <c r="J360" s="60">
        <f t="shared" si="16"/>
        <v>1</v>
      </c>
    </row>
    <row r="361" spans="1:10">
      <c r="A361" s="27" t="s">
        <v>390</v>
      </c>
      <c r="B361" s="28">
        <v>2</v>
      </c>
      <c r="C361" s="28">
        <v>1</v>
      </c>
      <c r="D361" s="28">
        <v>3</v>
      </c>
      <c r="E361" s="28">
        <v>3</v>
      </c>
      <c r="F361" s="28">
        <v>2</v>
      </c>
      <c r="G361" s="59">
        <v>120</v>
      </c>
      <c r="H361" s="28">
        <f t="shared" si="15"/>
        <v>4</v>
      </c>
      <c r="I361" s="64">
        <v>54000</v>
      </c>
      <c r="J361" s="60">
        <f t="shared" si="16"/>
        <v>4</v>
      </c>
    </row>
    <row r="362" spans="1:10">
      <c r="A362" s="27" t="s">
        <v>391</v>
      </c>
      <c r="B362" s="28">
        <v>2</v>
      </c>
      <c r="C362" s="28">
        <v>2</v>
      </c>
      <c r="D362" s="28">
        <v>1</v>
      </c>
      <c r="E362" s="28">
        <v>3</v>
      </c>
      <c r="F362" s="28">
        <v>2</v>
      </c>
      <c r="G362" s="59">
        <v>150</v>
      </c>
      <c r="H362" s="28">
        <f t="shared" si="15"/>
        <v>5</v>
      </c>
      <c r="I362" s="64">
        <v>31000</v>
      </c>
      <c r="J362" s="60">
        <f t="shared" si="16"/>
        <v>2</v>
      </c>
    </row>
    <row r="363" spans="1:10">
      <c r="A363" s="27" t="s">
        <v>392</v>
      </c>
      <c r="B363" s="28">
        <v>1</v>
      </c>
      <c r="C363" s="28">
        <v>5</v>
      </c>
      <c r="D363" s="28">
        <v>1</v>
      </c>
      <c r="E363" s="28">
        <v>3</v>
      </c>
      <c r="F363" s="28">
        <v>3</v>
      </c>
      <c r="G363" s="59">
        <v>260</v>
      </c>
      <c r="H363" s="28">
        <f t="shared" si="15"/>
        <v>8</v>
      </c>
      <c r="I363" s="64">
        <v>51320</v>
      </c>
      <c r="J363" s="60">
        <f t="shared" si="16"/>
        <v>4</v>
      </c>
    </row>
    <row r="364" spans="1:10">
      <c r="A364" s="27" t="s">
        <v>393</v>
      </c>
      <c r="B364" s="28">
        <v>2</v>
      </c>
      <c r="C364" s="28">
        <v>1</v>
      </c>
      <c r="D364" s="28">
        <v>3</v>
      </c>
      <c r="E364" s="28">
        <v>3</v>
      </c>
      <c r="F364" s="28">
        <v>3</v>
      </c>
      <c r="G364" s="59">
        <v>0</v>
      </c>
      <c r="H364" s="28">
        <f t="shared" si="15"/>
        <v>1</v>
      </c>
      <c r="I364" s="64">
        <v>40000</v>
      </c>
      <c r="J364" s="60">
        <f t="shared" si="16"/>
        <v>2</v>
      </c>
    </row>
    <row r="365" spans="1:10">
      <c r="A365" s="27" t="s">
        <v>394</v>
      </c>
      <c r="B365" s="28">
        <v>2</v>
      </c>
      <c r="C365" s="28">
        <v>1</v>
      </c>
      <c r="D365" s="28">
        <v>1</v>
      </c>
      <c r="E365" s="28">
        <v>2</v>
      </c>
      <c r="F365" s="28">
        <v>3</v>
      </c>
      <c r="G365" s="59">
        <v>60</v>
      </c>
      <c r="H365" s="28">
        <f t="shared" si="15"/>
        <v>2</v>
      </c>
      <c r="I365" s="64">
        <v>40400</v>
      </c>
      <c r="J365" s="60">
        <f t="shared" si="16"/>
        <v>3</v>
      </c>
    </row>
    <row r="366" spans="1:10">
      <c r="A366" s="27" t="s">
        <v>395</v>
      </c>
      <c r="B366" s="28">
        <v>2</v>
      </c>
      <c r="C366" s="28">
        <v>1</v>
      </c>
      <c r="D366" s="28">
        <v>3</v>
      </c>
      <c r="E366" s="28">
        <v>1</v>
      </c>
      <c r="F366" s="28">
        <v>2</v>
      </c>
      <c r="G366" s="59">
        <v>0</v>
      </c>
      <c r="H366" s="28">
        <f t="shared" si="15"/>
        <v>1</v>
      </c>
      <c r="I366" s="64">
        <v>28500</v>
      </c>
      <c r="J366" s="60">
        <f t="shared" si="16"/>
        <v>1</v>
      </c>
    </row>
    <row r="367" spans="1:10">
      <c r="A367" s="27" t="s">
        <v>396</v>
      </c>
      <c r="B367" s="28">
        <v>1</v>
      </c>
      <c r="C367" s="28">
        <v>6</v>
      </c>
      <c r="D367" s="28">
        <v>4</v>
      </c>
      <c r="E367" s="28">
        <v>2</v>
      </c>
      <c r="F367" s="28">
        <v>1</v>
      </c>
      <c r="G367" s="59">
        <v>60</v>
      </c>
      <c r="H367" s="28">
        <f t="shared" si="15"/>
        <v>2</v>
      </c>
      <c r="I367" s="64">
        <v>26000</v>
      </c>
      <c r="J367" s="60">
        <f t="shared" si="16"/>
        <v>1</v>
      </c>
    </row>
    <row r="368" spans="1:10">
      <c r="A368" s="27" t="s">
        <v>397</v>
      </c>
      <c r="B368" s="28">
        <v>1</v>
      </c>
      <c r="C368" s="28">
        <v>6</v>
      </c>
      <c r="D368" s="28">
        <v>1</v>
      </c>
      <c r="E368" s="28">
        <v>2</v>
      </c>
      <c r="F368" s="28">
        <v>3</v>
      </c>
      <c r="G368" s="59">
        <v>90</v>
      </c>
      <c r="H368" s="28">
        <f t="shared" si="15"/>
        <v>3</v>
      </c>
      <c r="I368" s="64">
        <v>28000</v>
      </c>
      <c r="J368" s="60">
        <f t="shared" si="16"/>
        <v>1</v>
      </c>
    </row>
    <row r="369" spans="1:10">
      <c r="A369" s="27" t="s">
        <v>398</v>
      </c>
      <c r="B369" s="28">
        <v>2</v>
      </c>
      <c r="C369" s="28">
        <v>1</v>
      </c>
      <c r="D369" s="28">
        <v>1</v>
      </c>
      <c r="E369" s="28">
        <v>2</v>
      </c>
      <c r="F369" s="28">
        <v>2</v>
      </c>
      <c r="G369" s="59">
        <v>105</v>
      </c>
      <c r="H369" s="28">
        <f t="shared" si="15"/>
        <v>4</v>
      </c>
      <c r="I369" s="64">
        <v>31000</v>
      </c>
      <c r="J369" s="60">
        <f t="shared" si="16"/>
        <v>2</v>
      </c>
    </row>
    <row r="370" spans="1:10">
      <c r="A370" s="27" t="s">
        <v>399</v>
      </c>
      <c r="B370" s="28">
        <v>2</v>
      </c>
      <c r="C370" s="28">
        <v>6</v>
      </c>
      <c r="D370" s="28">
        <v>3</v>
      </c>
      <c r="E370" s="28">
        <v>1</v>
      </c>
      <c r="F370" s="28">
        <v>1</v>
      </c>
      <c r="G370" s="59">
        <v>15</v>
      </c>
      <c r="H370" s="28">
        <f t="shared" si="15"/>
        <v>1</v>
      </c>
      <c r="I370" s="64">
        <v>32000</v>
      </c>
      <c r="J370" s="60">
        <f t="shared" si="16"/>
        <v>2</v>
      </c>
    </row>
    <row r="371" spans="1:10">
      <c r="A371" s="27" t="s">
        <v>400</v>
      </c>
      <c r="B371" s="28">
        <v>2</v>
      </c>
      <c r="C371" s="28">
        <v>6</v>
      </c>
      <c r="D371" s="28">
        <v>1</v>
      </c>
      <c r="E371" s="28">
        <v>1</v>
      </c>
      <c r="F371" s="28">
        <v>3</v>
      </c>
      <c r="G371" s="59">
        <v>60</v>
      </c>
      <c r="H371" s="28">
        <f t="shared" si="15"/>
        <v>2</v>
      </c>
      <c r="I371" s="64">
        <v>48000</v>
      </c>
      <c r="J371" s="60">
        <f t="shared" si="16"/>
        <v>3</v>
      </c>
    </row>
    <row r="372" spans="1:10">
      <c r="A372" s="27" t="s">
        <v>401</v>
      </c>
      <c r="B372" s="28">
        <v>2</v>
      </c>
      <c r="C372" s="28">
        <v>6</v>
      </c>
      <c r="D372" s="28">
        <v>1</v>
      </c>
      <c r="E372" s="28">
        <v>2</v>
      </c>
      <c r="F372" s="28">
        <v>2</v>
      </c>
      <c r="G372" s="59">
        <v>60</v>
      </c>
      <c r="H372" s="28">
        <f t="shared" si="15"/>
        <v>2</v>
      </c>
      <c r="I372" s="64">
        <v>37000</v>
      </c>
      <c r="J372" s="60">
        <f t="shared" si="16"/>
        <v>2</v>
      </c>
    </row>
    <row r="373" spans="1:10">
      <c r="A373" s="27" t="s">
        <v>402</v>
      </c>
      <c r="B373" s="28">
        <v>1</v>
      </c>
      <c r="C373" s="28">
        <v>5</v>
      </c>
      <c r="D373" s="28">
        <v>2</v>
      </c>
      <c r="E373" s="28">
        <v>2</v>
      </c>
      <c r="F373" s="28">
        <v>1</v>
      </c>
      <c r="G373" s="59">
        <v>60</v>
      </c>
      <c r="H373" s="28">
        <f t="shared" si="15"/>
        <v>2</v>
      </c>
      <c r="I373" s="64">
        <v>36000</v>
      </c>
      <c r="J373" s="60">
        <f t="shared" si="16"/>
        <v>2</v>
      </c>
    </row>
    <row r="374" spans="1:10">
      <c r="A374" s="27" t="s">
        <v>403</v>
      </c>
      <c r="B374" s="28">
        <v>1</v>
      </c>
      <c r="C374" s="28">
        <v>6</v>
      </c>
      <c r="D374" s="28">
        <v>3</v>
      </c>
      <c r="E374" s="28">
        <v>3</v>
      </c>
      <c r="F374" s="28">
        <v>2</v>
      </c>
      <c r="G374" s="59">
        <v>60</v>
      </c>
      <c r="H374" s="28">
        <f t="shared" si="15"/>
        <v>2</v>
      </c>
      <c r="I374" s="64">
        <v>51000</v>
      </c>
      <c r="J374" s="60">
        <f t="shared" si="16"/>
        <v>4</v>
      </c>
    </row>
    <row r="375" spans="1:10">
      <c r="A375" s="27" t="s">
        <v>404</v>
      </c>
      <c r="B375" s="28">
        <v>2</v>
      </c>
      <c r="C375" s="28">
        <v>3</v>
      </c>
      <c r="D375" s="28">
        <v>2</v>
      </c>
      <c r="E375" s="28">
        <v>1</v>
      </c>
      <c r="F375" s="28">
        <v>2</v>
      </c>
      <c r="G375" s="59">
        <v>30</v>
      </c>
      <c r="H375" s="28">
        <f t="shared" si="15"/>
        <v>1</v>
      </c>
      <c r="I375" s="64">
        <v>58000</v>
      </c>
      <c r="J375" s="60">
        <f t="shared" si="16"/>
        <v>4</v>
      </c>
    </row>
    <row r="376" spans="1:10">
      <c r="A376" s="27" t="s">
        <v>405</v>
      </c>
      <c r="B376" s="28">
        <v>2</v>
      </c>
      <c r="C376" s="28">
        <v>1</v>
      </c>
      <c r="D376" s="28">
        <v>3</v>
      </c>
      <c r="E376" s="28">
        <v>3</v>
      </c>
      <c r="F376" s="28">
        <v>1</v>
      </c>
      <c r="G376" s="59">
        <v>120</v>
      </c>
      <c r="H376" s="28">
        <f t="shared" si="15"/>
        <v>4</v>
      </c>
      <c r="I376" s="64">
        <v>51000</v>
      </c>
      <c r="J376" s="60">
        <f t="shared" si="16"/>
        <v>4</v>
      </c>
    </row>
    <row r="377" spans="1:10">
      <c r="A377" s="27" t="s">
        <v>406</v>
      </c>
      <c r="B377" s="28">
        <v>1</v>
      </c>
      <c r="C377" s="28">
        <v>6</v>
      </c>
      <c r="D377" s="28">
        <v>1</v>
      </c>
      <c r="E377" s="28">
        <v>1</v>
      </c>
      <c r="F377" s="28">
        <v>1</v>
      </c>
      <c r="G377" s="59">
        <v>0</v>
      </c>
      <c r="H377" s="28">
        <f t="shared" si="15"/>
        <v>1</v>
      </c>
      <c r="I377" s="64">
        <v>45000</v>
      </c>
      <c r="J377" s="60">
        <f t="shared" si="16"/>
        <v>3</v>
      </c>
    </row>
    <row r="378" spans="1:10">
      <c r="A378" s="27" t="s">
        <v>407</v>
      </c>
      <c r="B378" s="28">
        <v>2</v>
      </c>
      <c r="C378" s="28">
        <v>6</v>
      </c>
      <c r="D378" s="28">
        <v>1</v>
      </c>
      <c r="E378" s="28">
        <v>3</v>
      </c>
      <c r="F378" s="28">
        <v>3</v>
      </c>
      <c r="G378" s="59">
        <v>120</v>
      </c>
      <c r="H378" s="28">
        <f t="shared" si="15"/>
        <v>4</v>
      </c>
      <c r="I378" s="64">
        <v>48000</v>
      </c>
      <c r="J378" s="60">
        <f t="shared" si="16"/>
        <v>3</v>
      </c>
    </row>
    <row r="379" spans="1:10">
      <c r="A379" s="27" t="s">
        <v>408</v>
      </c>
      <c r="B379" s="28">
        <v>1</v>
      </c>
      <c r="C379" s="28">
        <v>4</v>
      </c>
      <c r="D379" s="28">
        <v>2</v>
      </c>
      <c r="E379" s="28">
        <v>3</v>
      </c>
      <c r="F379" s="28">
        <v>3</v>
      </c>
      <c r="G379" s="59">
        <v>10</v>
      </c>
      <c r="H379" s="28">
        <f t="shared" si="15"/>
        <v>1</v>
      </c>
      <c r="I379" s="64">
        <v>54000</v>
      </c>
      <c r="J379" s="60">
        <f t="shared" si="16"/>
        <v>4</v>
      </c>
    </row>
    <row r="380" spans="1:10">
      <c r="A380" s="27" t="s">
        <v>409</v>
      </c>
      <c r="B380" s="28">
        <v>1</v>
      </c>
      <c r="C380" s="28">
        <v>1</v>
      </c>
      <c r="D380" s="28">
        <v>3</v>
      </c>
      <c r="E380" s="28">
        <v>1</v>
      </c>
      <c r="F380" s="28">
        <v>2</v>
      </c>
      <c r="G380" s="59">
        <v>105</v>
      </c>
      <c r="H380" s="28">
        <f t="shared" si="15"/>
        <v>4</v>
      </c>
      <c r="I380" s="64">
        <v>26000</v>
      </c>
      <c r="J380" s="60">
        <f t="shared" si="16"/>
        <v>1</v>
      </c>
    </row>
    <row r="381" spans="1:10">
      <c r="A381" s="27" t="s">
        <v>410</v>
      </c>
      <c r="B381" s="28">
        <v>2</v>
      </c>
      <c r="C381" s="28">
        <v>4</v>
      </c>
      <c r="D381" s="28">
        <v>3</v>
      </c>
      <c r="E381" s="28">
        <v>3</v>
      </c>
      <c r="F381" s="28">
        <v>2</v>
      </c>
      <c r="G381" s="59">
        <v>60</v>
      </c>
      <c r="H381" s="28">
        <f t="shared" si="15"/>
        <v>2</v>
      </c>
      <c r="I381" s="64">
        <v>26000</v>
      </c>
      <c r="J381" s="60">
        <f t="shared" si="16"/>
        <v>1</v>
      </c>
    </row>
    <row r="382" spans="1:10">
      <c r="A382" s="27" t="s">
        <v>411</v>
      </c>
      <c r="B382" s="28">
        <v>2</v>
      </c>
      <c r="C382" s="28">
        <v>2</v>
      </c>
      <c r="D382" s="28">
        <v>1</v>
      </c>
      <c r="E382" s="28">
        <v>2</v>
      </c>
      <c r="F382" s="28">
        <v>1</v>
      </c>
      <c r="G382" s="59">
        <v>90</v>
      </c>
      <c r="H382" s="28">
        <f t="shared" si="15"/>
        <v>3</v>
      </c>
      <c r="I382" s="64">
        <v>25000</v>
      </c>
      <c r="J382" s="60">
        <f t="shared" si="16"/>
        <v>1</v>
      </c>
    </row>
    <row r="383" spans="1:10">
      <c r="A383" s="27" t="s">
        <v>412</v>
      </c>
      <c r="B383" s="28">
        <v>2</v>
      </c>
      <c r="C383" s="28">
        <v>3</v>
      </c>
      <c r="D383" s="28">
        <v>1</v>
      </c>
      <c r="E383" s="28">
        <v>3</v>
      </c>
      <c r="F383" s="28">
        <v>2</v>
      </c>
      <c r="G383" s="59">
        <v>60</v>
      </c>
      <c r="H383" s="28">
        <f t="shared" si="15"/>
        <v>2</v>
      </c>
      <c r="I383" s="64">
        <v>40400</v>
      </c>
      <c r="J383" s="60">
        <f t="shared" si="16"/>
        <v>3</v>
      </c>
    </row>
    <row r="384" spans="1:10">
      <c r="A384" s="27" t="s">
        <v>413</v>
      </c>
      <c r="B384" s="28">
        <v>1</v>
      </c>
      <c r="C384" s="28">
        <v>6</v>
      </c>
      <c r="D384" s="28">
        <v>2</v>
      </c>
      <c r="E384" s="28">
        <v>1</v>
      </c>
      <c r="F384" s="28">
        <v>1</v>
      </c>
      <c r="G384" s="59">
        <v>120</v>
      </c>
      <c r="H384" s="28">
        <f t="shared" si="15"/>
        <v>4</v>
      </c>
      <c r="I384" s="64">
        <v>31000</v>
      </c>
      <c r="J384" s="60">
        <f t="shared" si="16"/>
        <v>2</v>
      </c>
    </row>
    <row r="385" spans="1:10">
      <c r="A385" s="27" t="s">
        <v>414</v>
      </c>
      <c r="B385" s="28">
        <v>1</v>
      </c>
      <c r="C385" s="28">
        <v>6</v>
      </c>
      <c r="D385" s="28">
        <v>2</v>
      </c>
      <c r="E385" s="28">
        <v>1</v>
      </c>
      <c r="F385" s="28">
        <v>2</v>
      </c>
      <c r="G385" s="59">
        <v>120</v>
      </c>
      <c r="H385" s="28">
        <f t="shared" si="15"/>
        <v>4</v>
      </c>
      <c r="I385" s="64">
        <v>26000</v>
      </c>
      <c r="J385" s="60">
        <f t="shared" si="16"/>
        <v>1</v>
      </c>
    </row>
    <row r="386" spans="1:10">
      <c r="A386" s="27" t="s">
        <v>415</v>
      </c>
      <c r="B386" s="28">
        <v>1</v>
      </c>
      <c r="C386" s="28">
        <v>1</v>
      </c>
      <c r="D386" s="28">
        <v>3</v>
      </c>
      <c r="E386" s="28">
        <v>2</v>
      </c>
      <c r="F386" s="28">
        <v>1</v>
      </c>
      <c r="G386" s="59">
        <v>60</v>
      </c>
      <c r="H386" s="28">
        <f t="shared" si="15"/>
        <v>2</v>
      </c>
      <c r="I386" s="64">
        <v>26400</v>
      </c>
      <c r="J386" s="60">
        <f t="shared" si="16"/>
        <v>1</v>
      </c>
    </row>
    <row r="387" spans="1:10">
      <c r="A387" s="27" t="s">
        <v>416</v>
      </c>
      <c r="B387" s="28">
        <v>2</v>
      </c>
      <c r="C387" s="28">
        <v>2</v>
      </c>
      <c r="D387" s="28">
        <v>3</v>
      </c>
      <c r="E387" s="28">
        <v>2</v>
      </c>
      <c r="F387" s="28">
        <v>2</v>
      </c>
      <c r="G387" s="59">
        <v>240</v>
      </c>
      <c r="H387" s="28">
        <f t="shared" ref="H387:H450" si="17">IF(G387&lt;=30,1,IF(G387&lt;=60,2,IF(G387&lt;=90,3,IF(G387&lt;=120,4,IF(G387&lt;=150,5,IF(G387&lt;=180,6,IF(G387&lt;=210,7,8)))))))</f>
        <v>8</v>
      </c>
      <c r="I387" s="64">
        <v>30000</v>
      </c>
      <c r="J387" s="60">
        <f t="shared" ref="J387:J450" si="18">IF(I387&lt;=30000,1,IF(I387&lt;=40000,2,IF(I387&lt;=50000,3,IF(I387&lt;=60000,4,5))))</f>
        <v>1</v>
      </c>
    </row>
    <row r="388" spans="1:10">
      <c r="A388" s="27" t="s">
        <v>417</v>
      </c>
      <c r="B388" s="28">
        <v>1</v>
      </c>
      <c r="C388" s="28">
        <v>2</v>
      </c>
      <c r="D388" s="28">
        <v>4</v>
      </c>
      <c r="E388" s="28">
        <v>3</v>
      </c>
      <c r="F388" s="28">
        <v>3</v>
      </c>
      <c r="G388" s="59">
        <v>120</v>
      </c>
      <c r="H388" s="28">
        <f t="shared" si="17"/>
        <v>4</v>
      </c>
      <c r="I388" s="64">
        <v>40400</v>
      </c>
      <c r="J388" s="60">
        <f t="shared" si="18"/>
        <v>3</v>
      </c>
    </row>
    <row r="389" spans="1:10">
      <c r="A389" s="27" t="s">
        <v>418</v>
      </c>
      <c r="B389" s="28">
        <v>1</v>
      </c>
      <c r="C389" s="28">
        <v>4</v>
      </c>
      <c r="D389" s="28">
        <v>1</v>
      </c>
      <c r="E389" s="28">
        <v>3</v>
      </c>
      <c r="F389" s="28">
        <v>2</v>
      </c>
      <c r="G389" s="59">
        <v>90</v>
      </c>
      <c r="H389" s="28">
        <f t="shared" si="17"/>
        <v>3</v>
      </c>
      <c r="I389" s="64">
        <v>26000</v>
      </c>
      <c r="J389" s="60">
        <f t="shared" si="18"/>
        <v>1</v>
      </c>
    </row>
    <row r="390" spans="1:10">
      <c r="A390" s="27" t="s">
        <v>419</v>
      </c>
      <c r="B390" s="28">
        <v>1</v>
      </c>
      <c r="C390" s="28">
        <v>6</v>
      </c>
      <c r="D390" s="28">
        <v>1</v>
      </c>
      <c r="E390" s="28">
        <v>1</v>
      </c>
      <c r="F390" s="28">
        <v>3</v>
      </c>
      <c r="G390" s="59">
        <v>150</v>
      </c>
      <c r="H390" s="28">
        <f t="shared" si="17"/>
        <v>5</v>
      </c>
      <c r="I390" s="64">
        <v>50500</v>
      </c>
      <c r="J390" s="60">
        <f t="shared" si="18"/>
        <v>4</v>
      </c>
    </row>
    <row r="391" spans="1:10">
      <c r="A391" s="27" t="s">
        <v>420</v>
      </c>
      <c r="B391" s="28">
        <v>2</v>
      </c>
      <c r="C391" s="28">
        <v>3</v>
      </c>
      <c r="D391" s="28">
        <v>1</v>
      </c>
      <c r="E391" s="28">
        <v>1</v>
      </c>
      <c r="F391" s="28">
        <v>2</v>
      </c>
      <c r="G391" s="59">
        <v>120</v>
      </c>
      <c r="H391" s="28">
        <f t="shared" si="17"/>
        <v>4</v>
      </c>
      <c r="I391" s="64">
        <v>36000</v>
      </c>
      <c r="J391" s="60">
        <f t="shared" si="18"/>
        <v>2</v>
      </c>
    </row>
    <row r="392" spans="1:10">
      <c r="A392" s="27" t="s">
        <v>421</v>
      </c>
      <c r="B392" s="28">
        <v>1</v>
      </c>
      <c r="C392" s="28">
        <v>5</v>
      </c>
      <c r="D392" s="28">
        <v>1</v>
      </c>
      <c r="E392" s="28">
        <v>1</v>
      </c>
      <c r="F392" s="28">
        <v>2</v>
      </c>
      <c r="G392" s="59">
        <v>90</v>
      </c>
      <c r="H392" s="28">
        <f t="shared" si="17"/>
        <v>3</v>
      </c>
      <c r="I392" s="64">
        <v>30000</v>
      </c>
      <c r="J392" s="60">
        <f t="shared" si="18"/>
        <v>1</v>
      </c>
    </row>
    <row r="393" spans="1:10">
      <c r="A393" s="27" t="s">
        <v>422</v>
      </c>
      <c r="B393" s="28">
        <v>2</v>
      </c>
      <c r="C393" s="28">
        <v>3</v>
      </c>
      <c r="D393" s="28">
        <v>1</v>
      </c>
      <c r="E393" s="28">
        <v>2</v>
      </c>
      <c r="F393" s="28">
        <v>1</v>
      </c>
      <c r="G393" s="59">
        <v>120</v>
      </c>
      <c r="H393" s="28">
        <f t="shared" si="17"/>
        <v>4</v>
      </c>
      <c r="I393" s="64">
        <v>60500</v>
      </c>
      <c r="J393" s="60">
        <f t="shared" si="18"/>
        <v>5</v>
      </c>
    </row>
    <row r="394" spans="1:10">
      <c r="A394" s="27" t="s">
        <v>423</v>
      </c>
      <c r="B394" s="28">
        <v>1</v>
      </c>
      <c r="C394" s="28">
        <v>6</v>
      </c>
      <c r="D394" s="28">
        <v>3</v>
      </c>
      <c r="E394" s="28">
        <v>3</v>
      </c>
      <c r="F394" s="28">
        <v>1</v>
      </c>
      <c r="G394" s="59">
        <v>90</v>
      </c>
      <c r="H394" s="28">
        <f t="shared" si="17"/>
        <v>3</v>
      </c>
      <c r="I394" s="64">
        <v>32000</v>
      </c>
      <c r="J394" s="60">
        <f t="shared" si="18"/>
        <v>2</v>
      </c>
    </row>
    <row r="395" spans="1:10">
      <c r="A395" s="27" t="s">
        <v>424</v>
      </c>
      <c r="B395" s="28">
        <v>1</v>
      </c>
      <c r="C395" s="28">
        <v>3</v>
      </c>
      <c r="D395" s="28">
        <v>1</v>
      </c>
      <c r="E395" s="28">
        <v>1</v>
      </c>
      <c r="F395" s="28">
        <v>2</v>
      </c>
      <c r="G395" s="59">
        <v>126</v>
      </c>
      <c r="H395" s="28">
        <f t="shared" si="17"/>
        <v>5</v>
      </c>
      <c r="I395" s="64">
        <v>32900</v>
      </c>
      <c r="J395" s="60">
        <f t="shared" si="18"/>
        <v>2</v>
      </c>
    </row>
    <row r="396" spans="1:10">
      <c r="A396" s="27" t="s">
        <v>425</v>
      </c>
      <c r="B396" s="28">
        <v>2</v>
      </c>
      <c r="C396" s="28">
        <v>3</v>
      </c>
      <c r="D396" s="28">
        <v>1</v>
      </c>
      <c r="E396" s="28">
        <v>3</v>
      </c>
      <c r="F396" s="28">
        <v>3</v>
      </c>
      <c r="G396" s="59">
        <v>120</v>
      </c>
      <c r="H396" s="28">
        <f t="shared" si="17"/>
        <v>4</v>
      </c>
      <c r="I396" s="64">
        <v>26000</v>
      </c>
      <c r="J396" s="60">
        <f t="shared" si="18"/>
        <v>1</v>
      </c>
    </row>
    <row r="397" spans="1:10">
      <c r="A397" s="27" t="s">
        <v>426</v>
      </c>
      <c r="B397" s="28">
        <v>1</v>
      </c>
      <c r="C397" s="28">
        <v>1</v>
      </c>
      <c r="D397" s="28">
        <v>2</v>
      </c>
      <c r="E397" s="28">
        <v>1</v>
      </c>
      <c r="F397" s="28">
        <v>2</v>
      </c>
      <c r="G397" s="59">
        <v>0</v>
      </c>
      <c r="H397" s="28">
        <f t="shared" si="17"/>
        <v>1</v>
      </c>
      <c r="I397" s="64">
        <v>25000</v>
      </c>
      <c r="J397" s="60">
        <f t="shared" si="18"/>
        <v>1</v>
      </c>
    </row>
    <row r="398" spans="1:10">
      <c r="A398" s="27" t="s">
        <v>427</v>
      </c>
      <c r="B398" s="28">
        <v>2</v>
      </c>
      <c r="C398" s="28">
        <v>2</v>
      </c>
      <c r="D398" s="28">
        <v>3</v>
      </c>
      <c r="E398" s="28">
        <v>1</v>
      </c>
      <c r="F398" s="28">
        <v>2</v>
      </c>
      <c r="G398" s="59">
        <v>240</v>
      </c>
      <c r="H398" s="28">
        <f t="shared" si="17"/>
        <v>8</v>
      </c>
      <c r="I398" s="64">
        <v>38000</v>
      </c>
      <c r="J398" s="60">
        <f t="shared" si="18"/>
        <v>2</v>
      </c>
    </row>
    <row r="399" spans="1:10">
      <c r="A399" s="27" t="s">
        <v>428</v>
      </c>
      <c r="B399" s="28">
        <v>2</v>
      </c>
      <c r="C399" s="28">
        <v>6</v>
      </c>
      <c r="D399" s="28">
        <v>3</v>
      </c>
      <c r="E399" s="28">
        <v>3</v>
      </c>
      <c r="F399" s="28">
        <v>3</v>
      </c>
      <c r="G399" s="59">
        <v>30</v>
      </c>
      <c r="H399" s="28">
        <f t="shared" si="17"/>
        <v>1</v>
      </c>
      <c r="I399" s="64">
        <v>41000</v>
      </c>
      <c r="J399" s="60">
        <f t="shared" si="18"/>
        <v>3</v>
      </c>
    </row>
    <row r="400" spans="1:10">
      <c r="A400" s="27" t="s">
        <v>429</v>
      </c>
      <c r="B400" s="28">
        <v>2</v>
      </c>
      <c r="C400" s="28">
        <v>3</v>
      </c>
      <c r="D400" s="28">
        <v>2</v>
      </c>
      <c r="E400" s="28">
        <v>3</v>
      </c>
      <c r="F400" s="28">
        <v>1</v>
      </c>
      <c r="G400" s="59">
        <v>0</v>
      </c>
      <c r="H400" s="28">
        <f t="shared" si="17"/>
        <v>1</v>
      </c>
      <c r="I400" s="64">
        <v>32900</v>
      </c>
      <c r="J400" s="60">
        <f t="shared" si="18"/>
        <v>2</v>
      </c>
    </row>
    <row r="401" spans="1:10">
      <c r="A401" s="27" t="s">
        <v>430</v>
      </c>
      <c r="B401" s="28">
        <v>1</v>
      </c>
      <c r="C401" s="28">
        <v>1</v>
      </c>
      <c r="D401" s="28">
        <v>1</v>
      </c>
      <c r="E401" s="28">
        <v>1</v>
      </c>
      <c r="F401" s="28">
        <v>2</v>
      </c>
      <c r="G401" s="59">
        <v>60</v>
      </c>
      <c r="H401" s="28">
        <f t="shared" si="17"/>
        <v>2</v>
      </c>
      <c r="I401" s="64">
        <v>40400</v>
      </c>
      <c r="J401" s="60">
        <f t="shared" si="18"/>
        <v>3</v>
      </c>
    </row>
    <row r="402" spans="1:10">
      <c r="A402" s="27" t="s">
        <v>431</v>
      </c>
      <c r="B402" s="28">
        <v>2</v>
      </c>
      <c r="C402" s="28">
        <v>1</v>
      </c>
      <c r="D402" s="28">
        <v>2</v>
      </c>
      <c r="E402" s="28">
        <v>2</v>
      </c>
      <c r="F402" s="28">
        <v>3</v>
      </c>
      <c r="G402" s="59">
        <v>0</v>
      </c>
      <c r="H402" s="28">
        <f t="shared" si="17"/>
        <v>1</v>
      </c>
      <c r="I402" s="64">
        <v>28500</v>
      </c>
      <c r="J402" s="60">
        <f t="shared" si="18"/>
        <v>1</v>
      </c>
    </row>
    <row r="403" spans="1:10">
      <c r="A403" s="27" t="s">
        <v>432</v>
      </c>
      <c r="B403" s="28">
        <v>1</v>
      </c>
      <c r="C403" s="28">
        <v>6</v>
      </c>
      <c r="D403" s="28">
        <v>2</v>
      </c>
      <c r="E403" s="28">
        <v>3</v>
      </c>
      <c r="F403" s="28">
        <v>2</v>
      </c>
      <c r="G403" s="59">
        <v>260</v>
      </c>
      <c r="H403" s="28">
        <f t="shared" si="17"/>
        <v>8</v>
      </c>
      <c r="I403" s="64">
        <v>51000</v>
      </c>
      <c r="J403" s="60">
        <f t="shared" si="18"/>
        <v>4</v>
      </c>
    </row>
    <row r="404" spans="1:10">
      <c r="A404" s="27" t="s">
        <v>433</v>
      </c>
      <c r="B404" s="28">
        <v>2</v>
      </c>
      <c r="C404" s="28">
        <v>3</v>
      </c>
      <c r="D404" s="28">
        <v>2</v>
      </c>
      <c r="E404" s="28">
        <v>2</v>
      </c>
      <c r="F404" s="28">
        <v>3</v>
      </c>
      <c r="G404" s="59">
        <v>120</v>
      </c>
      <c r="H404" s="28">
        <f t="shared" si="17"/>
        <v>4</v>
      </c>
      <c r="I404" s="64">
        <v>28000</v>
      </c>
      <c r="J404" s="60">
        <f t="shared" si="18"/>
        <v>1</v>
      </c>
    </row>
    <row r="405" spans="1:10">
      <c r="A405" s="27" t="s">
        <v>434</v>
      </c>
      <c r="B405" s="28">
        <v>2</v>
      </c>
      <c r="C405" s="28">
        <v>2</v>
      </c>
      <c r="D405" s="28">
        <v>3</v>
      </c>
      <c r="E405" s="28">
        <v>1</v>
      </c>
      <c r="F405" s="28">
        <v>2</v>
      </c>
      <c r="G405" s="59">
        <v>10</v>
      </c>
      <c r="H405" s="28">
        <f t="shared" si="17"/>
        <v>1</v>
      </c>
      <c r="I405" s="64">
        <v>31000</v>
      </c>
      <c r="J405" s="60">
        <f t="shared" si="18"/>
        <v>2</v>
      </c>
    </row>
    <row r="406" spans="1:10">
      <c r="A406" s="27" t="s">
        <v>435</v>
      </c>
      <c r="B406" s="28">
        <v>2</v>
      </c>
      <c r="C406" s="28">
        <v>1</v>
      </c>
      <c r="D406" s="28">
        <v>3</v>
      </c>
      <c r="E406" s="28">
        <v>3</v>
      </c>
      <c r="F406" s="28">
        <v>2</v>
      </c>
      <c r="G406" s="59">
        <v>105</v>
      </c>
      <c r="H406" s="28">
        <f t="shared" si="17"/>
        <v>4</v>
      </c>
      <c r="I406" s="64">
        <v>36400</v>
      </c>
      <c r="J406" s="60">
        <f t="shared" si="18"/>
        <v>2</v>
      </c>
    </row>
    <row r="407" spans="1:10">
      <c r="A407" s="27" t="s">
        <v>436</v>
      </c>
      <c r="B407" s="28">
        <v>2</v>
      </c>
      <c r="C407" s="28">
        <v>6</v>
      </c>
      <c r="D407" s="28">
        <v>3</v>
      </c>
      <c r="E407" s="28">
        <v>1</v>
      </c>
      <c r="F407" s="28">
        <v>3</v>
      </c>
      <c r="G407" s="59">
        <v>90</v>
      </c>
      <c r="H407" s="28">
        <f t="shared" si="17"/>
        <v>3</v>
      </c>
      <c r="I407" s="64">
        <v>54000</v>
      </c>
      <c r="J407" s="60">
        <f t="shared" si="18"/>
        <v>4</v>
      </c>
    </row>
    <row r="408" spans="1:10">
      <c r="A408" s="27" t="s">
        <v>437</v>
      </c>
      <c r="B408" s="28">
        <v>1</v>
      </c>
      <c r="C408" s="28">
        <v>6</v>
      </c>
      <c r="D408" s="28">
        <v>2</v>
      </c>
      <c r="E408" s="28">
        <v>3</v>
      </c>
      <c r="F408" s="28">
        <v>1</v>
      </c>
      <c r="G408" s="59">
        <v>60</v>
      </c>
      <c r="H408" s="28">
        <f t="shared" si="17"/>
        <v>2</v>
      </c>
      <c r="I408" s="64">
        <v>25000</v>
      </c>
      <c r="J408" s="60">
        <f t="shared" si="18"/>
        <v>1</v>
      </c>
    </row>
    <row r="409" spans="1:10">
      <c r="A409" s="27" t="s">
        <v>438</v>
      </c>
      <c r="B409" s="28">
        <v>2</v>
      </c>
      <c r="C409" s="28">
        <v>6</v>
      </c>
      <c r="D409" s="28">
        <v>3</v>
      </c>
      <c r="E409" s="28">
        <v>3</v>
      </c>
      <c r="F409" s="28">
        <v>2</v>
      </c>
      <c r="G409" s="59">
        <v>30</v>
      </c>
      <c r="H409" s="28">
        <f t="shared" si="17"/>
        <v>1</v>
      </c>
      <c r="I409" s="64">
        <v>38000</v>
      </c>
      <c r="J409" s="60">
        <f t="shared" si="18"/>
        <v>2</v>
      </c>
    </row>
    <row r="410" spans="1:10">
      <c r="A410" s="27" t="s">
        <v>439</v>
      </c>
      <c r="B410" s="28">
        <v>2</v>
      </c>
      <c r="C410" s="28">
        <v>6</v>
      </c>
      <c r="D410" s="28">
        <v>3</v>
      </c>
      <c r="E410" s="28">
        <v>3</v>
      </c>
      <c r="F410" s="28">
        <v>2</v>
      </c>
      <c r="G410" s="59">
        <v>90</v>
      </c>
      <c r="H410" s="28">
        <f t="shared" si="17"/>
        <v>3</v>
      </c>
      <c r="I410" s="64">
        <v>28000</v>
      </c>
      <c r="J410" s="60">
        <f t="shared" si="18"/>
        <v>1</v>
      </c>
    </row>
    <row r="411" spans="1:10">
      <c r="A411" s="27" t="s">
        <v>440</v>
      </c>
      <c r="B411" s="28">
        <v>1</v>
      </c>
      <c r="C411" s="28">
        <v>3</v>
      </c>
      <c r="D411" s="28">
        <v>2</v>
      </c>
      <c r="E411" s="28">
        <v>1</v>
      </c>
      <c r="F411" s="28">
        <v>2</v>
      </c>
      <c r="G411" s="59">
        <v>90</v>
      </c>
      <c r="H411" s="28">
        <f t="shared" si="17"/>
        <v>3</v>
      </c>
      <c r="I411" s="64">
        <v>32000</v>
      </c>
      <c r="J411" s="60">
        <f t="shared" si="18"/>
        <v>2</v>
      </c>
    </row>
    <row r="412" spans="1:10">
      <c r="A412" s="27" t="s">
        <v>441</v>
      </c>
      <c r="B412" s="28">
        <v>2</v>
      </c>
      <c r="C412" s="28">
        <v>6</v>
      </c>
      <c r="D412" s="28">
        <v>1</v>
      </c>
      <c r="E412" s="28">
        <v>3</v>
      </c>
      <c r="F412" s="28">
        <v>1</v>
      </c>
      <c r="G412" s="59">
        <v>60</v>
      </c>
      <c r="H412" s="28">
        <f t="shared" si="17"/>
        <v>2</v>
      </c>
      <c r="I412" s="64">
        <v>27000</v>
      </c>
      <c r="J412" s="60">
        <f t="shared" si="18"/>
        <v>1</v>
      </c>
    </row>
    <row r="413" spans="1:10">
      <c r="A413" s="27" t="s">
        <v>442</v>
      </c>
      <c r="B413" s="28">
        <v>1</v>
      </c>
      <c r="C413" s="28">
        <v>4</v>
      </c>
      <c r="D413" s="28">
        <v>3</v>
      </c>
      <c r="E413" s="28">
        <v>3</v>
      </c>
      <c r="F413" s="28">
        <v>3</v>
      </c>
      <c r="G413" s="59">
        <v>30</v>
      </c>
      <c r="H413" s="28">
        <f t="shared" si="17"/>
        <v>1</v>
      </c>
      <c r="I413" s="64">
        <v>38000</v>
      </c>
      <c r="J413" s="60">
        <f t="shared" si="18"/>
        <v>2</v>
      </c>
    </row>
    <row r="414" spans="1:10">
      <c r="A414" s="27" t="s">
        <v>443</v>
      </c>
      <c r="B414" s="28">
        <v>2</v>
      </c>
      <c r="C414" s="28">
        <v>2</v>
      </c>
      <c r="D414" s="28">
        <v>1</v>
      </c>
      <c r="E414" s="28">
        <v>2</v>
      </c>
      <c r="F414" s="28">
        <v>2</v>
      </c>
      <c r="G414" s="59">
        <v>240</v>
      </c>
      <c r="H414" s="28">
        <f t="shared" si="17"/>
        <v>8</v>
      </c>
      <c r="I414" s="64">
        <v>41000</v>
      </c>
      <c r="J414" s="60">
        <f t="shared" si="18"/>
        <v>3</v>
      </c>
    </row>
    <row r="415" spans="1:10">
      <c r="A415" s="27" t="s">
        <v>444</v>
      </c>
      <c r="B415" s="28">
        <v>1</v>
      </c>
      <c r="C415" s="28">
        <v>3</v>
      </c>
      <c r="D415" s="28">
        <v>1</v>
      </c>
      <c r="E415" s="28">
        <v>2</v>
      </c>
      <c r="F415" s="28">
        <v>2</v>
      </c>
      <c r="G415" s="59">
        <v>60</v>
      </c>
      <c r="H415" s="28">
        <f t="shared" si="17"/>
        <v>2</v>
      </c>
      <c r="I415" s="64">
        <v>38000</v>
      </c>
      <c r="J415" s="60">
        <f t="shared" si="18"/>
        <v>2</v>
      </c>
    </row>
    <row r="416" spans="1:10">
      <c r="A416" s="27" t="s">
        <v>445</v>
      </c>
      <c r="B416" s="28">
        <v>1</v>
      </c>
      <c r="C416" s="28">
        <v>3</v>
      </c>
      <c r="D416" s="28">
        <v>1</v>
      </c>
      <c r="E416" s="28">
        <v>2</v>
      </c>
      <c r="F416" s="28">
        <v>1</v>
      </c>
      <c r="G416" s="59">
        <v>0</v>
      </c>
      <c r="H416" s="28">
        <f t="shared" si="17"/>
        <v>1</v>
      </c>
      <c r="I416" s="64">
        <v>48000</v>
      </c>
      <c r="J416" s="60">
        <f t="shared" si="18"/>
        <v>3</v>
      </c>
    </row>
    <row r="417" spans="1:10">
      <c r="A417" s="27" t="s">
        <v>446</v>
      </c>
      <c r="B417" s="28">
        <v>2</v>
      </c>
      <c r="C417" s="28">
        <v>1</v>
      </c>
      <c r="D417" s="28">
        <v>3</v>
      </c>
      <c r="E417" s="28">
        <v>3</v>
      </c>
      <c r="F417" s="28">
        <v>1</v>
      </c>
      <c r="G417" s="59">
        <v>60</v>
      </c>
      <c r="H417" s="28">
        <f t="shared" si="17"/>
        <v>2</v>
      </c>
      <c r="I417" s="64">
        <v>30000</v>
      </c>
      <c r="J417" s="60">
        <f t="shared" si="18"/>
        <v>1</v>
      </c>
    </row>
    <row r="418" spans="1:10">
      <c r="A418" s="27" t="s">
        <v>447</v>
      </c>
      <c r="B418" s="28">
        <v>1</v>
      </c>
      <c r="C418" s="28">
        <v>4</v>
      </c>
      <c r="D418" s="28">
        <v>3</v>
      </c>
      <c r="E418" s="28">
        <v>1</v>
      </c>
      <c r="F418" s="28">
        <v>1</v>
      </c>
      <c r="G418" s="59">
        <v>30</v>
      </c>
      <c r="H418" s="28">
        <f t="shared" si="17"/>
        <v>1</v>
      </c>
      <c r="I418" s="64">
        <v>48000</v>
      </c>
      <c r="J418" s="60">
        <f t="shared" si="18"/>
        <v>3</v>
      </c>
    </row>
    <row r="419" spans="1:10">
      <c r="A419" s="27" t="s">
        <v>448</v>
      </c>
      <c r="B419" s="28">
        <v>1</v>
      </c>
      <c r="C419" s="28">
        <v>6</v>
      </c>
      <c r="D419" s="28">
        <v>1</v>
      </c>
      <c r="E419" s="28">
        <v>2</v>
      </c>
      <c r="F419" s="28">
        <v>1</v>
      </c>
      <c r="G419" s="59">
        <v>60</v>
      </c>
      <c r="H419" s="28">
        <f t="shared" si="17"/>
        <v>2</v>
      </c>
      <c r="I419" s="64">
        <v>42000</v>
      </c>
      <c r="J419" s="60">
        <f t="shared" si="18"/>
        <v>3</v>
      </c>
    </row>
    <row r="420" spans="1:10">
      <c r="A420" s="27" t="s">
        <v>449</v>
      </c>
      <c r="B420" s="28">
        <v>2</v>
      </c>
      <c r="C420" s="28">
        <v>1</v>
      </c>
      <c r="D420" s="28">
        <v>1</v>
      </c>
      <c r="E420" s="28">
        <v>3</v>
      </c>
      <c r="F420" s="28">
        <v>1</v>
      </c>
      <c r="G420" s="59">
        <v>120</v>
      </c>
      <c r="H420" s="28">
        <f t="shared" si="17"/>
        <v>4</v>
      </c>
      <c r="I420" s="64">
        <v>54000</v>
      </c>
      <c r="J420" s="60">
        <f t="shared" si="18"/>
        <v>4</v>
      </c>
    </row>
    <row r="421" spans="1:10">
      <c r="A421" s="27" t="s">
        <v>450</v>
      </c>
      <c r="B421" s="28">
        <v>1</v>
      </c>
      <c r="C421" s="28">
        <v>3</v>
      </c>
      <c r="D421" s="28">
        <v>1</v>
      </c>
      <c r="E421" s="28">
        <v>2</v>
      </c>
      <c r="F421" s="28">
        <v>2</v>
      </c>
      <c r="G421" s="59">
        <v>90</v>
      </c>
      <c r="H421" s="28">
        <f t="shared" si="17"/>
        <v>3</v>
      </c>
      <c r="I421" s="64">
        <v>36000</v>
      </c>
      <c r="J421" s="60">
        <f t="shared" si="18"/>
        <v>2</v>
      </c>
    </row>
    <row r="422" spans="1:10">
      <c r="A422" s="27" t="s">
        <v>451</v>
      </c>
      <c r="B422" s="28">
        <v>1</v>
      </c>
      <c r="C422" s="28">
        <v>2</v>
      </c>
      <c r="D422" s="28">
        <v>3</v>
      </c>
      <c r="E422" s="28">
        <v>3</v>
      </c>
      <c r="F422" s="28">
        <v>1</v>
      </c>
      <c r="G422" s="59">
        <v>120</v>
      </c>
      <c r="H422" s="28">
        <f t="shared" si="17"/>
        <v>4</v>
      </c>
      <c r="I422" s="64">
        <v>48000</v>
      </c>
      <c r="J422" s="60">
        <f t="shared" si="18"/>
        <v>3</v>
      </c>
    </row>
    <row r="423" spans="1:10">
      <c r="A423" s="27" t="s">
        <v>452</v>
      </c>
      <c r="B423" s="28">
        <v>2</v>
      </c>
      <c r="C423" s="28">
        <v>3</v>
      </c>
      <c r="D423" s="28">
        <v>1</v>
      </c>
      <c r="E423" s="28">
        <v>3</v>
      </c>
      <c r="F423" s="28">
        <v>1</v>
      </c>
      <c r="G423" s="59">
        <v>60</v>
      </c>
      <c r="H423" s="28">
        <f t="shared" si="17"/>
        <v>2</v>
      </c>
      <c r="I423" s="64">
        <v>38000</v>
      </c>
      <c r="J423" s="60">
        <f t="shared" si="18"/>
        <v>2</v>
      </c>
    </row>
    <row r="424" spans="1:10">
      <c r="A424" s="27" t="s">
        <v>453</v>
      </c>
      <c r="B424" s="28">
        <v>2</v>
      </c>
      <c r="C424" s="28">
        <v>5</v>
      </c>
      <c r="D424" s="28">
        <v>1</v>
      </c>
      <c r="E424" s="28">
        <v>3</v>
      </c>
      <c r="F424" s="28">
        <v>2</v>
      </c>
      <c r="G424" s="59">
        <v>60</v>
      </c>
      <c r="H424" s="28">
        <f t="shared" si="17"/>
        <v>2</v>
      </c>
      <c r="I424" s="64">
        <v>30000</v>
      </c>
      <c r="J424" s="60">
        <f t="shared" si="18"/>
        <v>1</v>
      </c>
    </row>
    <row r="425" spans="1:10">
      <c r="A425" s="27" t="s">
        <v>454</v>
      </c>
      <c r="B425" s="28">
        <v>2</v>
      </c>
      <c r="C425" s="28">
        <v>4</v>
      </c>
      <c r="D425" s="28">
        <v>4</v>
      </c>
      <c r="E425" s="28">
        <v>3</v>
      </c>
      <c r="F425" s="28">
        <v>3</v>
      </c>
      <c r="G425" s="59">
        <v>120</v>
      </c>
      <c r="H425" s="28">
        <f t="shared" si="17"/>
        <v>4</v>
      </c>
      <c r="I425" s="64">
        <v>37600</v>
      </c>
      <c r="J425" s="60">
        <f t="shared" si="18"/>
        <v>2</v>
      </c>
    </row>
    <row r="426" spans="1:10">
      <c r="A426" s="27" t="s">
        <v>455</v>
      </c>
      <c r="B426" s="28">
        <v>2</v>
      </c>
      <c r="C426" s="28">
        <v>6</v>
      </c>
      <c r="D426" s="28">
        <v>1</v>
      </c>
      <c r="E426" s="28">
        <v>3</v>
      </c>
      <c r="F426" s="28">
        <v>1</v>
      </c>
      <c r="G426" s="59">
        <v>60</v>
      </c>
      <c r="H426" s="28">
        <f t="shared" si="17"/>
        <v>2</v>
      </c>
      <c r="I426" s="64">
        <v>51000</v>
      </c>
      <c r="J426" s="60">
        <f t="shared" si="18"/>
        <v>4</v>
      </c>
    </row>
    <row r="427" spans="1:10">
      <c r="A427" s="27" t="s">
        <v>456</v>
      </c>
      <c r="B427" s="28">
        <v>1</v>
      </c>
      <c r="C427" s="28">
        <v>1</v>
      </c>
      <c r="D427" s="28">
        <v>2</v>
      </c>
      <c r="E427" s="28">
        <v>2</v>
      </c>
      <c r="F427" s="28">
        <v>3</v>
      </c>
      <c r="G427" s="59">
        <v>10</v>
      </c>
      <c r="H427" s="28">
        <f t="shared" si="17"/>
        <v>1</v>
      </c>
      <c r="I427" s="64">
        <v>26000</v>
      </c>
      <c r="J427" s="60">
        <f t="shared" si="18"/>
        <v>1</v>
      </c>
    </row>
    <row r="428" spans="1:10">
      <c r="A428" s="27" t="s">
        <v>457</v>
      </c>
      <c r="B428" s="28">
        <v>2</v>
      </c>
      <c r="C428" s="28">
        <v>2</v>
      </c>
      <c r="D428" s="28">
        <v>3</v>
      </c>
      <c r="E428" s="28">
        <v>3</v>
      </c>
      <c r="F428" s="28">
        <v>2</v>
      </c>
      <c r="G428" s="59">
        <v>120</v>
      </c>
      <c r="H428" s="28">
        <f t="shared" si="17"/>
        <v>4</v>
      </c>
      <c r="I428" s="64">
        <v>36000</v>
      </c>
      <c r="J428" s="60">
        <f t="shared" si="18"/>
        <v>2</v>
      </c>
    </row>
    <row r="429" spans="1:10">
      <c r="A429" s="27" t="s">
        <v>458</v>
      </c>
      <c r="B429" s="28">
        <v>2</v>
      </c>
      <c r="C429" s="28">
        <v>1</v>
      </c>
      <c r="D429" s="28">
        <v>2</v>
      </c>
      <c r="E429" s="28">
        <v>2</v>
      </c>
      <c r="F429" s="28">
        <v>1</v>
      </c>
      <c r="G429" s="59">
        <v>0</v>
      </c>
      <c r="H429" s="28">
        <f t="shared" si="17"/>
        <v>1</v>
      </c>
      <c r="I429" s="64">
        <v>36000</v>
      </c>
      <c r="J429" s="60">
        <f t="shared" si="18"/>
        <v>2</v>
      </c>
    </row>
    <row r="430" spans="1:10">
      <c r="A430" s="27" t="s">
        <v>459</v>
      </c>
      <c r="B430" s="28">
        <v>2</v>
      </c>
      <c r="C430" s="28">
        <v>1</v>
      </c>
      <c r="D430" s="28">
        <v>3</v>
      </c>
      <c r="E430" s="28">
        <v>2</v>
      </c>
      <c r="F430" s="28">
        <v>1</v>
      </c>
      <c r="G430" s="59">
        <v>10</v>
      </c>
      <c r="H430" s="28">
        <f t="shared" si="17"/>
        <v>1</v>
      </c>
      <c r="I430" s="64">
        <v>70000</v>
      </c>
      <c r="J430" s="60">
        <f t="shared" si="18"/>
        <v>5</v>
      </c>
    </row>
    <row r="431" spans="1:10">
      <c r="A431" s="27" t="s">
        <v>460</v>
      </c>
      <c r="B431" s="28">
        <v>1</v>
      </c>
      <c r="C431" s="28">
        <v>3</v>
      </c>
      <c r="D431" s="28">
        <v>3</v>
      </c>
      <c r="E431" s="28">
        <v>2</v>
      </c>
      <c r="F431" s="28">
        <v>3</v>
      </c>
      <c r="G431" s="59">
        <v>30</v>
      </c>
      <c r="H431" s="28">
        <f t="shared" si="17"/>
        <v>1</v>
      </c>
      <c r="I431" s="64">
        <v>54000</v>
      </c>
      <c r="J431" s="60">
        <f t="shared" si="18"/>
        <v>4</v>
      </c>
    </row>
    <row r="432" spans="1:10">
      <c r="A432" s="27" t="s">
        <v>461</v>
      </c>
      <c r="B432" s="28">
        <v>1</v>
      </c>
      <c r="C432" s="28">
        <v>4</v>
      </c>
      <c r="D432" s="28">
        <v>2</v>
      </c>
      <c r="E432" s="28">
        <v>1</v>
      </c>
      <c r="F432" s="28">
        <v>1</v>
      </c>
      <c r="G432" s="59">
        <v>120</v>
      </c>
      <c r="H432" s="28">
        <f t="shared" si="17"/>
        <v>4</v>
      </c>
      <c r="I432" s="64">
        <v>26000</v>
      </c>
      <c r="J432" s="60">
        <f t="shared" si="18"/>
        <v>1</v>
      </c>
    </row>
    <row r="433" spans="1:10">
      <c r="A433" s="27" t="s">
        <v>462</v>
      </c>
      <c r="B433" s="28">
        <v>1</v>
      </c>
      <c r="C433" s="28">
        <v>6</v>
      </c>
      <c r="D433" s="28">
        <v>2</v>
      </c>
      <c r="E433" s="28">
        <v>3</v>
      </c>
      <c r="F433" s="28">
        <v>1</v>
      </c>
      <c r="G433" s="59">
        <v>120</v>
      </c>
      <c r="H433" s="28">
        <f t="shared" si="17"/>
        <v>4</v>
      </c>
      <c r="I433" s="64">
        <v>61500</v>
      </c>
      <c r="J433" s="60">
        <f t="shared" si="18"/>
        <v>5</v>
      </c>
    </row>
    <row r="434" spans="1:10">
      <c r="A434" s="27" t="s">
        <v>463</v>
      </c>
      <c r="B434" s="28">
        <v>2</v>
      </c>
      <c r="C434" s="28">
        <v>6</v>
      </c>
      <c r="D434" s="28">
        <v>3</v>
      </c>
      <c r="E434" s="28">
        <v>1</v>
      </c>
      <c r="F434" s="28">
        <v>1</v>
      </c>
      <c r="G434" s="59">
        <v>60</v>
      </c>
      <c r="H434" s="28">
        <f t="shared" si="17"/>
        <v>2</v>
      </c>
      <c r="I434" s="64">
        <v>54000</v>
      </c>
      <c r="J434" s="60">
        <f t="shared" si="18"/>
        <v>4</v>
      </c>
    </row>
    <row r="435" spans="1:10">
      <c r="A435" s="27" t="s">
        <v>464</v>
      </c>
      <c r="B435" s="28">
        <v>1</v>
      </c>
      <c r="C435" s="28">
        <v>3</v>
      </c>
      <c r="D435" s="28">
        <v>1</v>
      </c>
      <c r="E435" s="28">
        <v>2</v>
      </c>
      <c r="F435" s="28">
        <v>1</v>
      </c>
      <c r="G435" s="59">
        <v>90</v>
      </c>
      <c r="H435" s="28">
        <f t="shared" si="17"/>
        <v>3</v>
      </c>
      <c r="I435" s="64">
        <v>67000</v>
      </c>
      <c r="J435" s="60">
        <f t="shared" si="18"/>
        <v>5</v>
      </c>
    </row>
    <row r="436" spans="1:10">
      <c r="A436" s="27" t="s">
        <v>465</v>
      </c>
      <c r="B436" s="28">
        <v>2</v>
      </c>
      <c r="C436" s="28">
        <v>6</v>
      </c>
      <c r="D436" s="28">
        <v>1</v>
      </c>
      <c r="E436" s="28">
        <v>3</v>
      </c>
      <c r="F436" s="28">
        <v>3</v>
      </c>
      <c r="G436" s="59">
        <v>90</v>
      </c>
      <c r="H436" s="28">
        <f t="shared" si="17"/>
        <v>3</v>
      </c>
      <c r="I436" s="64">
        <v>28000</v>
      </c>
      <c r="J436" s="60">
        <f t="shared" si="18"/>
        <v>1</v>
      </c>
    </row>
    <row r="437" spans="1:10">
      <c r="A437" s="27" t="s">
        <v>466</v>
      </c>
      <c r="B437" s="28">
        <v>1</v>
      </c>
      <c r="C437" s="28">
        <v>6</v>
      </c>
      <c r="D437" s="28">
        <v>2</v>
      </c>
      <c r="E437" s="28">
        <v>3</v>
      </c>
      <c r="F437" s="28">
        <v>3</v>
      </c>
      <c r="G437" s="59">
        <v>240</v>
      </c>
      <c r="H437" s="28">
        <f t="shared" si="17"/>
        <v>8</v>
      </c>
      <c r="I437" s="64">
        <v>51000</v>
      </c>
      <c r="J437" s="60">
        <f t="shared" si="18"/>
        <v>4</v>
      </c>
    </row>
    <row r="438" spans="1:10">
      <c r="A438" s="27" t="s">
        <v>467</v>
      </c>
      <c r="B438" s="28">
        <v>2</v>
      </c>
      <c r="C438" s="28">
        <v>6</v>
      </c>
      <c r="D438" s="28">
        <v>4</v>
      </c>
      <c r="E438" s="28">
        <v>1</v>
      </c>
      <c r="F438" s="28">
        <v>2</v>
      </c>
      <c r="G438" s="59">
        <v>60</v>
      </c>
      <c r="H438" s="28">
        <f t="shared" si="17"/>
        <v>2</v>
      </c>
      <c r="I438" s="64">
        <v>28500</v>
      </c>
      <c r="J438" s="60">
        <f t="shared" si="18"/>
        <v>1</v>
      </c>
    </row>
    <row r="439" spans="1:10">
      <c r="A439" s="27" t="s">
        <v>468</v>
      </c>
      <c r="B439" s="28">
        <v>1</v>
      </c>
      <c r="C439" s="28">
        <v>1</v>
      </c>
      <c r="D439" s="28">
        <v>2</v>
      </c>
      <c r="E439" s="28">
        <v>3</v>
      </c>
      <c r="F439" s="28">
        <v>3</v>
      </c>
      <c r="G439" s="59">
        <v>0</v>
      </c>
      <c r="H439" s="28">
        <f t="shared" si="17"/>
        <v>1</v>
      </c>
      <c r="I439" s="64">
        <v>50500</v>
      </c>
      <c r="J439" s="60">
        <f t="shared" si="18"/>
        <v>4</v>
      </c>
    </row>
    <row r="440" spans="1:10">
      <c r="A440" s="27" t="s">
        <v>469</v>
      </c>
      <c r="B440" s="28">
        <v>2</v>
      </c>
      <c r="C440" s="28">
        <v>1</v>
      </c>
      <c r="D440" s="28">
        <v>1</v>
      </c>
      <c r="E440" s="28">
        <v>3</v>
      </c>
      <c r="F440" s="28">
        <v>1</v>
      </c>
      <c r="G440" s="59">
        <v>90</v>
      </c>
      <c r="H440" s="28">
        <f t="shared" si="17"/>
        <v>3</v>
      </c>
      <c r="I440" s="64">
        <v>35600</v>
      </c>
      <c r="J440" s="60">
        <f t="shared" si="18"/>
        <v>2</v>
      </c>
    </row>
    <row r="441" spans="1:10">
      <c r="A441" s="27" t="s">
        <v>470</v>
      </c>
      <c r="B441" s="28">
        <v>2</v>
      </c>
      <c r="C441" s="28">
        <v>4</v>
      </c>
      <c r="D441" s="28">
        <v>2</v>
      </c>
      <c r="E441" s="28">
        <v>1</v>
      </c>
      <c r="F441" s="28">
        <v>2</v>
      </c>
      <c r="G441" s="59">
        <v>90</v>
      </c>
      <c r="H441" s="28">
        <f t="shared" si="17"/>
        <v>3</v>
      </c>
      <c r="I441" s="64">
        <v>40000</v>
      </c>
      <c r="J441" s="60">
        <f t="shared" si="18"/>
        <v>2</v>
      </c>
    </row>
    <row r="442" spans="1:10">
      <c r="A442" s="27" t="s">
        <v>471</v>
      </c>
      <c r="B442" s="28">
        <v>1</v>
      </c>
      <c r="C442" s="28">
        <v>1</v>
      </c>
      <c r="D442" s="28">
        <v>1</v>
      </c>
      <c r="E442" s="28">
        <v>1</v>
      </c>
      <c r="F442" s="28">
        <v>1</v>
      </c>
      <c r="G442" s="59">
        <v>60</v>
      </c>
      <c r="H442" s="28">
        <f t="shared" si="17"/>
        <v>2</v>
      </c>
      <c r="I442" s="64">
        <v>50500</v>
      </c>
      <c r="J442" s="60">
        <f t="shared" si="18"/>
        <v>4</v>
      </c>
    </row>
    <row r="443" spans="1:10">
      <c r="A443" s="27" t="s">
        <v>472</v>
      </c>
      <c r="B443" s="28">
        <v>2</v>
      </c>
      <c r="C443" s="28">
        <v>2</v>
      </c>
      <c r="D443" s="28">
        <v>1</v>
      </c>
      <c r="E443" s="28">
        <v>2</v>
      </c>
      <c r="F443" s="28">
        <v>1</v>
      </c>
      <c r="G443" s="59">
        <v>60</v>
      </c>
      <c r="H443" s="28">
        <f t="shared" si="17"/>
        <v>2</v>
      </c>
      <c r="I443" s="64">
        <v>36000</v>
      </c>
      <c r="J443" s="60">
        <f t="shared" si="18"/>
        <v>2</v>
      </c>
    </row>
    <row r="444" spans="1:10">
      <c r="A444" s="27" t="s">
        <v>473</v>
      </c>
      <c r="B444" s="28">
        <v>1</v>
      </c>
      <c r="C444" s="28">
        <v>6</v>
      </c>
      <c r="D444" s="28">
        <v>1</v>
      </c>
      <c r="E444" s="28">
        <v>2</v>
      </c>
      <c r="F444" s="28">
        <v>1</v>
      </c>
      <c r="G444" s="59">
        <v>90</v>
      </c>
      <c r="H444" s="28">
        <f t="shared" si="17"/>
        <v>3</v>
      </c>
      <c r="I444" s="64">
        <v>26000</v>
      </c>
      <c r="J444" s="60">
        <f t="shared" si="18"/>
        <v>1</v>
      </c>
    </row>
    <row r="445" spans="1:10">
      <c r="A445" s="27" t="s">
        <v>474</v>
      </c>
      <c r="B445" s="28">
        <v>2</v>
      </c>
      <c r="C445" s="28">
        <v>3</v>
      </c>
      <c r="D445" s="28">
        <v>2</v>
      </c>
      <c r="E445" s="28">
        <v>1</v>
      </c>
      <c r="F445" s="28">
        <v>1</v>
      </c>
      <c r="G445" s="59">
        <v>60</v>
      </c>
      <c r="H445" s="28">
        <f t="shared" si="17"/>
        <v>2</v>
      </c>
      <c r="I445" s="64">
        <v>36400</v>
      </c>
      <c r="J445" s="60">
        <f t="shared" si="18"/>
        <v>2</v>
      </c>
    </row>
    <row r="446" spans="1:10">
      <c r="A446" s="27" t="s">
        <v>475</v>
      </c>
      <c r="B446" s="28">
        <v>2</v>
      </c>
      <c r="C446" s="28">
        <v>6</v>
      </c>
      <c r="D446" s="28">
        <v>1</v>
      </c>
      <c r="E446" s="28">
        <v>1</v>
      </c>
      <c r="F446" s="28">
        <v>3</v>
      </c>
      <c r="G446" s="59">
        <v>90</v>
      </c>
      <c r="H446" s="28">
        <f t="shared" si="17"/>
        <v>3</v>
      </c>
      <c r="I446" s="64">
        <v>48000</v>
      </c>
      <c r="J446" s="60">
        <f t="shared" si="18"/>
        <v>3</v>
      </c>
    </row>
    <row r="447" spans="1:10">
      <c r="A447" s="27" t="s">
        <v>476</v>
      </c>
      <c r="B447" s="28">
        <v>2</v>
      </c>
      <c r="C447" s="28">
        <v>6</v>
      </c>
      <c r="D447" s="28">
        <v>1</v>
      </c>
      <c r="E447" s="28">
        <v>2</v>
      </c>
      <c r="F447" s="28">
        <v>2</v>
      </c>
      <c r="G447" s="59">
        <v>0</v>
      </c>
      <c r="H447" s="28">
        <f t="shared" si="17"/>
        <v>1</v>
      </c>
      <c r="I447" s="64">
        <v>27000</v>
      </c>
      <c r="J447" s="60">
        <f t="shared" si="18"/>
        <v>1</v>
      </c>
    </row>
    <row r="448" spans="1:10">
      <c r="A448" s="27" t="s">
        <v>477</v>
      </c>
      <c r="B448" s="28">
        <v>1</v>
      </c>
      <c r="C448" s="28">
        <v>1</v>
      </c>
      <c r="D448" s="28">
        <v>3</v>
      </c>
      <c r="E448" s="28">
        <v>2</v>
      </c>
      <c r="F448" s="28">
        <v>1</v>
      </c>
      <c r="G448" s="59">
        <v>120</v>
      </c>
      <c r="H448" s="28">
        <f t="shared" si="17"/>
        <v>4</v>
      </c>
      <c r="I448" s="64">
        <v>48000</v>
      </c>
      <c r="J448" s="60">
        <f t="shared" si="18"/>
        <v>3</v>
      </c>
    </row>
    <row r="449" spans="1:10">
      <c r="A449" s="27" t="s">
        <v>478</v>
      </c>
      <c r="B449" s="28">
        <v>1</v>
      </c>
      <c r="C449" s="28">
        <v>6</v>
      </c>
      <c r="D449" s="28">
        <v>1</v>
      </c>
      <c r="E449" s="28">
        <v>3</v>
      </c>
      <c r="F449" s="28">
        <v>2</v>
      </c>
      <c r="G449" s="59">
        <v>120</v>
      </c>
      <c r="H449" s="28">
        <f t="shared" si="17"/>
        <v>4</v>
      </c>
      <c r="I449" s="64">
        <v>32000</v>
      </c>
      <c r="J449" s="60">
        <f t="shared" si="18"/>
        <v>2</v>
      </c>
    </row>
    <row r="450" spans="1:10">
      <c r="A450" s="27" t="s">
        <v>479</v>
      </c>
      <c r="B450" s="28">
        <v>1</v>
      </c>
      <c r="C450" s="28">
        <v>4</v>
      </c>
      <c r="D450" s="28">
        <v>4</v>
      </c>
      <c r="E450" s="28">
        <v>3</v>
      </c>
      <c r="F450" s="28">
        <v>1</v>
      </c>
      <c r="G450" s="59">
        <v>90</v>
      </c>
      <c r="H450" s="28">
        <f t="shared" si="17"/>
        <v>3</v>
      </c>
      <c r="I450" s="64">
        <v>26000</v>
      </c>
      <c r="J450" s="60">
        <f t="shared" si="18"/>
        <v>1</v>
      </c>
    </row>
    <row r="451" spans="1:10">
      <c r="A451" s="27" t="s">
        <v>480</v>
      </c>
      <c r="B451" s="28">
        <v>2</v>
      </c>
      <c r="C451" s="28">
        <v>1</v>
      </c>
      <c r="D451" s="28">
        <v>1</v>
      </c>
      <c r="E451" s="28">
        <v>3</v>
      </c>
      <c r="F451" s="28">
        <v>3</v>
      </c>
      <c r="G451" s="59">
        <v>120</v>
      </c>
      <c r="H451" s="28">
        <f t="shared" ref="H451:H514" si="19">IF(G451&lt;=30,1,IF(G451&lt;=60,2,IF(G451&lt;=90,3,IF(G451&lt;=120,4,IF(G451&lt;=150,5,IF(G451&lt;=180,6,IF(G451&lt;=210,7,8)))))))</f>
        <v>4</v>
      </c>
      <c r="I451" s="64">
        <v>51000</v>
      </c>
      <c r="J451" s="60">
        <f t="shared" ref="J451:J514" si="20">IF(I451&lt;=30000,1,IF(I451&lt;=40000,2,IF(I451&lt;=50000,3,IF(I451&lt;=60000,4,5))))</f>
        <v>4</v>
      </c>
    </row>
    <row r="452" spans="1:10">
      <c r="A452" s="27" t="s">
        <v>481</v>
      </c>
      <c r="B452" s="28">
        <v>1</v>
      </c>
      <c r="C452" s="28">
        <v>3</v>
      </c>
      <c r="D452" s="28">
        <v>1</v>
      </c>
      <c r="E452" s="28">
        <v>3</v>
      </c>
      <c r="F452" s="28">
        <v>1</v>
      </c>
      <c r="G452" s="59">
        <v>60</v>
      </c>
      <c r="H452" s="28">
        <f t="shared" si="19"/>
        <v>2</v>
      </c>
      <c r="I452" s="64">
        <v>36000</v>
      </c>
      <c r="J452" s="60">
        <f t="shared" si="20"/>
        <v>2</v>
      </c>
    </row>
    <row r="453" spans="1:10">
      <c r="A453" s="27" t="s">
        <v>482</v>
      </c>
      <c r="B453" s="28">
        <v>2</v>
      </c>
      <c r="C453" s="28">
        <v>6</v>
      </c>
      <c r="D453" s="28">
        <v>1</v>
      </c>
      <c r="E453" s="28">
        <v>1</v>
      </c>
      <c r="F453" s="28">
        <v>1</v>
      </c>
      <c r="G453" s="59">
        <v>60</v>
      </c>
      <c r="H453" s="28">
        <f t="shared" si="19"/>
        <v>2</v>
      </c>
      <c r="I453" s="64">
        <v>25000</v>
      </c>
      <c r="J453" s="60">
        <f t="shared" si="20"/>
        <v>1</v>
      </c>
    </row>
    <row r="454" spans="1:10">
      <c r="A454" s="27" t="s">
        <v>483</v>
      </c>
      <c r="B454" s="28">
        <v>1</v>
      </c>
      <c r="C454" s="28">
        <v>1</v>
      </c>
      <c r="D454" s="28">
        <v>1</v>
      </c>
      <c r="E454" s="28">
        <v>3</v>
      </c>
      <c r="F454" s="28">
        <v>2</v>
      </c>
      <c r="G454" s="59">
        <v>90</v>
      </c>
      <c r="H454" s="28">
        <f t="shared" si="19"/>
        <v>3</v>
      </c>
      <c r="I454" s="64">
        <v>36000</v>
      </c>
      <c r="J454" s="60">
        <f t="shared" si="20"/>
        <v>2</v>
      </c>
    </row>
    <row r="455" spans="1:10">
      <c r="A455" s="27" t="s">
        <v>484</v>
      </c>
      <c r="B455" s="28">
        <v>2</v>
      </c>
      <c r="C455" s="28">
        <v>3</v>
      </c>
      <c r="D455" s="28">
        <v>4</v>
      </c>
      <c r="E455" s="28">
        <v>1</v>
      </c>
      <c r="F455" s="28">
        <v>1</v>
      </c>
      <c r="G455" s="59">
        <v>90</v>
      </c>
      <c r="H455" s="28">
        <f t="shared" si="19"/>
        <v>3</v>
      </c>
      <c r="I455" s="64">
        <v>67000</v>
      </c>
      <c r="J455" s="60">
        <f t="shared" si="20"/>
        <v>5</v>
      </c>
    </row>
    <row r="456" spans="1:10">
      <c r="A456" s="27" t="s">
        <v>485</v>
      </c>
      <c r="B456" s="28">
        <v>1</v>
      </c>
      <c r="C456" s="28">
        <v>3</v>
      </c>
      <c r="D456" s="28">
        <v>4</v>
      </c>
      <c r="E456" s="28">
        <v>1</v>
      </c>
      <c r="F456" s="28">
        <v>2</v>
      </c>
      <c r="G456" s="59">
        <v>120</v>
      </c>
      <c r="H456" s="28">
        <f t="shared" si="19"/>
        <v>4</v>
      </c>
      <c r="I456" s="64">
        <v>54000</v>
      </c>
      <c r="J456" s="60">
        <f t="shared" si="20"/>
        <v>4</v>
      </c>
    </row>
    <row r="457" spans="1:10">
      <c r="A457" s="27" t="s">
        <v>486</v>
      </c>
      <c r="B457" s="28">
        <v>1</v>
      </c>
      <c r="C457" s="28">
        <v>6</v>
      </c>
      <c r="D457" s="28">
        <v>3</v>
      </c>
      <c r="E457" s="28">
        <v>1</v>
      </c>
      <c r="F457" s="28">
        <v>2</v>
      </c>
      <c r="G457" s="59">
        <v>60</v>
      </c>
      <c r="H457" s="28">
        <f t="shared" si="19"/>
        <v>2</v>
      </c>
      <c r="I457" s="64">
        <v>67000</v>
      </c>
      <c r="J457" s="60">
        <f t="shared" si="20"/>
        <v>5</v>
      </c>
    </row>
    <row r="458" spans="1:10">
      <c r="A458" s="27" t="s">
        <v>487</v>
      </c>
      <c r="B458" s="28">
        <v>1</v>
      </c>
      <c r="C458" s="28">
        <v>6</v>
      </c>
      <c r="D458" s="28">
        <v>1</v>
      </c>
      <c r="E458" s="28">
        <v>2</v>
      </c>
      <c r="F458" s="28">
        <v>3</v>
      </c>
      <c r="G458" s="59">
        <v>60</v>
      </c>
      <c r="H458" s="28">
        <f t="shared" si="19"/>
        <v>2</v>
      </c>
      <c r="I458" s="64">
        <v>54000</v>
      </c>
      <c r="J458" s="60">
        <f t="shared" si="20"/>
        <v>4</v>
      </c>
    </row>
    <row r="459" spans="1:10">
      <c r="A459" s="27" t="s">
        <v>488</v>
      </c>
      <c r="B459" s="28">
        <v>1</v>
      </c>
      <c r="C459" s="28">
        <v>1</v>
      </c>
      <c r="D459" s="28">
        <v>2</v>
      </c>
      <c r="E459" s="28">
        <v>3</v>
      </c>
      <c r="F459" s="28">
        <v>1</v>
      </c>
      <c r="G459" s="59">
        <v>60</v>
      </c>
      <c r="H459" s="28">
        <f t="shared" si="19"/>
        <v>2</v>
      </c>
      <c r="I459" s="64">
        <v>60500</v>
      </c>
      <c r="J459" s="60">
        <f t="shared" si="20"/>
        <v>5</v>
      </c>
    </row>
    <row r="460" spans="1:10">
      <c r="A460" s="27" t="s">
        <v>489</v>
      </c>
      <c r="B460" s="28">
        <v>1</v>
      </c>
      <c r="C460" s="28">
        <v>2</v>
      </c>
      <c r="D460" s="28">
        <v>2</v>
      </c>
      <c r="E460" s="28">
        <v>3</v>
      </c>
      <c r="F460" s="28">
        <v>2</v>
      </c>
      <c r="G460" s="59">
        <v>60</v>
      </c>
      <c r="H460" s="28">
        <f t="shared" si="19"/>
        <v>2</v>
      </c>
      <c r="I460" s="64">
        <v>36000</v>
      </c>
      <c r="J460" s="60">
        <f t="shared" si="20"/>
        <v>2</v>
      </c>
    </row>
    <row r="461" spans="1:10">
      <c r="A461" s="27" t="s">
        <v>490</v>
      </c>
      <c r="B461" s="28">
        <v>2</v>
      </c>
      <c r="C461" s="28">
        <v>1</v>
      </c>
      <c r="D461" s="28">
        <v>3</v>
      </c>
      <c r="E461" s="28">
        <v>3</v>
      </c>
      <c r="F461" s="28">
        <v>2</v>
      </c>
      <c r="G461" s="59">
        <v>240</v>
      </c>
      <c r="H461" s="28">
        <f t="shared" si="19"/>
        <v>8</v>
      </c>
      <c r="I461" s="64">
        <v>51320</v>
      </c>
      <c r="J461" s="60">
        <f t="shared" si="20"/>
        <v>4</v>
      </c>
    </row>
    <row r="462" spans="1:10">
      <c r="A462" s="27" t="s">
        <v>491</v>
      </c>
      <c r="B462" s="28">
        <v>1</v>
      </c>
      <c r="C462" s="28">
        <v>1</v>
      </c>
      <c r="D462" s="28">
        <v>2</v>
      </c>
      <c r="E462" s="28">
        <v>3</v>
      </c>
      <c r="F462" s="28">
        <v>2</v>
      </c>
      <c r="G462" s="59">
        <v>60</v>
      </c>
      <c r="H462" s="28">
        <f t="shared" si="19"/>
        <v>2</v>
      </c>
      <c r="I462" s="64">
        <v>28000</v>
      </c>
      <c r="J462" s="60">
        <f t="shared" si="20"/>
        <v>1</v>
      </c>
    </row>
    <row r="463" spans="1:10">
      <c r="A463" s="27" t="s">
        <v>492</v>
      </c>
      <c r="B463" s="28">
        <v>2</v>
      </c>
      <c r="C463" s="28">
        <v>2</v>
      </c>
      <c r="D463" s="28">
        <v>2</v>
      </c>
      <c r="E463" s="28">
        <v>3</v>
      </c>
      <c r="F463" s="28">
        <v>2</v>
      </c>
      <c r="G463" s="59">
        <v>120</v>
      </c>
      <c r="H463" s="28">
        <f t="shared" si="19"/>
        <v>4</v>
      </c>
      <c r="I463" s="64">
        <v>36400</v>
      </c>
      <c r="J463" s="60">
        <f t="shared" si="20"/>
        <v>2</v>
      </c>
    </row>
    <row r="464" spans="1:10">
      <c r="A464" s="27" t="s">
        <v>493</v>
      </c>
      <c r="B464" s="28">
        <v>1</v>
      </c>
      <c r="C464" s="28">
        <v>2</v>
      </c>
      <c r="D464" s="28">
        <v>2</v>
      </c>
      <c r="E464" s="28">
        <v>1</v>
      </c>
      <c r="F464" s="28">
        <v>1</v>
      </c>
      <c r="G464" s="59">
        <v>15</v>
      </c>
      <c r="H464" s="28">
        <f t="shared" si="19"/>
        <v>1</v>
      </c>
      <c r="I464" s="64">
        <v>25000</v>
      </c>
      <c r="J464" s="60">
        <f t="shared" si="20"/>
        <v>1</v>
      </c>
    </row>
    <row r="465" spans="1:10">
      <c r="A465" s="27" t="s">
        <v>494</v>
      </c>
      <c r="B465" s="28">
        <v>1</v>
      </c>
      <c r="C465" s="28">
        <v>6</v>
      </c>
      <c r="D465" s="28">
        <v>2</v>
      </c>
      <c r="E465" s="28">
        <v>1</v>
      </c>
      <c r="F465" s="28">
        <v>3</v>
      </c>
      <c r="G465" s="59">
        <v>30</v>
      </c>
      <c r="H465" s="28">
        <f t="shared" si="19"/>
        <v>1</v>
      </c>
      <c r="I465" s="64">
        <v>52000</v>
      </c>
      <c r="J465" s="60">
        <f t="shared" si="20"/>
        <v>4</v>
      </c>
    </row>
    <row r="466" spans="1:10">
      <c r="A466" s="27" t="s">
        <v>495</v>
      </c>
      <c r="B466" s="28">
        <v>2</v>
      </c>
      <c r="C466" s="28">
        <v>6</v>
      </c>
      <c r="D466" s="28">
        <v>1</v>
      </c>
      <c r="E466" s="28">
        <v>3</v>
      </c>
      <c r="F466" s="28">
        <v>3</v>
      </c>
      <c r="G466" s="59">
        <v>120</v>
      </c>
      <c r="H466" s="28">
        <f t="shared" si="19"/>
        <v>4</v>
      </c>
      <c r="I466" s="64">
        <v>60500</v>
      </c>
      <c r="J466" s="60">
        <f t="shared" si="20"/>
        <v>5</v>
      </c>
    </row>
    <row r="467" spans="1:10">
      <c r="A467" s="27" t="s">
        <v>496</v>
      </c>
      <c r="B467" s="28">
        <v>2</v>
      </c>
      <c r="C467" s="28">
        <v>3</v>
      </c>
      <c r="D467" s="28">
        <v>2</v>
      </c>
      <c r="E467" s="28">
        <v>3</v>
      </c>
      <c r="F467" s="28">
        <v>1</v>
      </c>
      <c r="G467" s="59">
        <v>90</v>
      </c>
      <c r="H467" s="28">
        <f t="shared" si="19"/>
        <v>3</v>
      </c>
      <c r="I467" s="64">
        <v>32000</v>
      </c>
      <c r="J467" s="60">
        <f t="shared" si="20"/>
        <v>2</v>
      </c>
    </row>
    <row r="468" spans="1:10">
      <c r="A468" s="27" t="s">
        <v>497</v>
      </c>
      <c r="B468" s="28">
        <v>2</v>
      </c>
      <c r="C468" s="28">
        <v>1</v>
      </c>
      <c r="D468" s="28">
        <v>1</v>
      </c>
      <c r="E468" s="28">
        <v>3</v>
      </c>
      <c r="F468" s="28">
        <v>2</v>
      </c>
      <c r="G468" s="59">
        <v>30</v>
      </c>
      <c r="H468" s="28">
        <f t="shared" si="19"/>
        <v>1</v>
      </c>
      <c r="I468" s="64">
        <v>38000</v>
      </c>
      <c r="J468" s="60">
        <f t="shared" si="20"/>
        <v>2</v>
      </c>
    </row>
    <row r="469" spans="1:10">
      <c r="A469" s="27" t="s">
        <v>498</v>
      </c>
      <c r="B469" s="28">
        <v>2</v>
      </c>
      <c r="C469" s="28">
        <v>2</v>
      </c>
      <c r="D469" s="28">
        <v>1</v>
      </c>
      <c r="E469" s="28">
        <v>1</v>
      </c>
      <c r="F469" s="28">
        <v>1</v>
      </c>
      <c r="G469" s="59">
        <v>60</v>
      </c>
      <c r="H469" s="28">
        <f t="shared" si="19"/>
        <v>2</v>
      </c>
      <c r="I469" s="64">
        <v>54000</v>
      </c>
      <c r="J469" s="60">
        <f t="shared" si="20"/>
        <v>4</v>
      </c>
    </row>
    <row r="470" spans="1:10">
      <c r="A470" s="27" t="s">
        <v>499</v>
      </c>
      <c r="B470" s="28">
        <v>2</v>
      </c>
      <c r="C470" s="28">
        <v>6</v>
      </c>
      <c r="D470" s="28">
        <v>1</v>
      </c>
      <c r="E470" s="28">
        <v>3</v>
      </c>
      <c r="F470" s="28">
        <v>2</v>
      </c>
      <c r="G470" s="59">
        <v>30</v>
      </c>
      <c r="H470" s="28">
        <f t="shared" si="19"/>
        <v>1</v>
      </c>
      <c r="I470" s="64">
        <v>26000</v>
      </c>
      <c r="J470" s="60">
        <f t="shared" si="20"/>
        <v>1</v>
      </c>
    </row>
    <row r="471" spans="1:10">
      <c r="A471" s="27" t="s">
        <v>500</v>
      </c>
      <c r="B471" s="28">
        <v>2</v>
      </c>
      <c r="C471" s="28">
        <v>3</v>
      </c>
      <c r="D471" s="28">
        <v>3</v>
      </c>
      <c r="E471" s="28">
        <v>3</v>
      </c>
      <c r="F471" s="28">
        <v>3</v>
      </c>
      <c r="G471" s="59">
        <v>0</v>
      </c>
      <c r="H471" s="28">
        <f t="shared" si="19"/>
        <v>1</v>
      </c>
      <c r="I471" s="64">
        <v>36000</v>
      </c>
      <c r="J471" s="60">
        <f t="shared" si="20"/>
        <v>2</v>
      </c>
    </row>
    <row r="472" spans="1:10">
      <c r="A472" s="27" t="s">
        <v>501</v>
      </c>
      <c r="B472" s="28">
        <v>2</v>
      </c>
      <c r="C472" s="28">
        <v>4</v>
      </c>
      <c r="D472" s="28">
        <v>3</v>
      </c>
      <c r="E472" s="28">
        <v>3</v>
      </c>
      <c r="F472" s="28">
        <v>3</v>
      </c>
      <c r="G472" s="59">
        <v>120</v>
      </c>
      <c r="H472" s="28">
        <f t="shared" si="19"/>
        <v>4</v>
      </c>
      <c r="I472" s="64">
        <v>40400</v>
      </c>
      <c r="J472" s="60">
        <f t="shared" si="20"/>
        <v>3</v>
      </c>
    </row>
    <row r="473" spans="1:10">
      <c r="A473" s="27" t="s">
        <v>502</v>
      </c>
      <c r="B473" s="28">
        <v>2</v>
      </c>
      <c r="C473" s="28">
        <v>6</v>
      </c>
      <c r="D473" s="28">
        <v>3</v>
      </c>
      <c r="E473" s="28">
        <v>1</v>
      </c>
      <c r="F473" s="28">
        <v>3</v>
      </c>
      <c r="G473" s="59">
        <v>90</v>
      </c>
      <c r="H473" s="28">
        <f t="shared" si="19"/>
        <v>3</v>
      </c>
      <c r="I473" s="64">
        <v>61500</v>
      </c>
      <c r="J473" s="60">
        <f t="shared" si="20"/>
        <v>5</v>
      </c>
    </row>
    <row r="474" spans="1:10">
      <c r="A474" s="27" t="s">
        <v>503</v>
      </c>
      <c r="B474" s="28">
        <v>1</v>
      </c>
      <c r="C474" s="28">
        <v>6</v>
      </c>
      <c r="D474" s="28">
        <v>3</v>
      </c>
      <c r="E474" s="28">
        <v>2</v>
      </c>
      <c r="F474" s="28">
        <v>3</v>
      </c>
      <c r="G474" s="59">
        <v>70</v>
      </c>
      <c r="H474" s="28">
        <f t="shared" si="19"/>
        <v>3</v>
      </c>
      <c r="I474" s="64">
        <v>32900</v>
      </c>
      <c r="J474" s="60">
        <f t="shared" si="20"/>
        <v>2</v>
      </c>
    </row>
    <row r="475" spans="1:10">
      <c r="A475" s="27" t="s">
        <v>504</v>
      </c>
      <c r="B475" s="28">
        <v>2</v>
      </c>
      <c r="C475" s="28">
        <v>1</v>
      </c>
      <c r="D475" s="28">
        <v>3</v>
      </c>
      <c r="E475" s="28">
        <v>1</v>
      </c>
      <c r="F475" s="28">
        <v>2</v>
      </c>
      <c r="G475" s="59">
        <v>0</v>
      </c>
      <c r="H475" s="28">
        <f t="shared" si="19"/>
        <v>1</v>
      </c>
      <c r="I475" s="64">
        <v>54000</v>
      </c>
      <c r="J475" s="60">
        <f t="shared" si="20"/>
        <v>4</v>
      </c>
    </row>
    <row r="476" spans="1:10">
      <c r="A476" s="27" t="s">
        <v>505</v>
      </c>
      <c r="B476" s="28">
        <v>2</v>
      </c>
      <c r="C476" s="28">
        <v>3</v>
      </c>
      <c r="D476" s="28">
        <v>3</v>
      </c>
      <c r="E476" s="28">
        <v>1</v>
      </c>
      <c r="F476" s="28">
        <v>2</v>
      </c>
      <c r="G476" s="59">
        <v>120</v>
      </c>
      <c r="H476" s="28">
        <f t="shared" si="19"/>
        <v>4</v>
      </c>
      <c r="I476" s="64">
        <v>36000</v>
      </c>
      <c r="J476" s="60">
        <f t="shared" si="20"/>
        <v>2</v>
      </c>
    </row>
    <row r="477" spans="1:10">
      <c r="A477" s="27" t="s">
        <v>506</v>
      </c>
      <c r="B477" s="28">
        <v>2</v>
      </c>
      <c r="C477" s="28">
        <v>3</v>
      </c>
      <c r="D477" s="28">
        <v>1</v>
      </c>
      <c r="E477" s="28">
        <v>2</v>
      </c>
      <c r="F477" s="28">
        <v>2</v>
      </c>
      <c r="G477" s="59">
        <v>60</v>
      </c>
      <c r="H477" s="28">
        <f t="shared" si="19"/>
        <v>2</v>
      </c>
      <c r="I477" s="64">
        <v>60500</v>
      </c>
      <c r="J477" s="60">
        <f t="shared" si="20"/>
        <v>5</v>
      </c>
    </row>
    <row r="478" spans="1:10">
      <c r="A478" s="27" t="s">
        <v>507</v>
      </c>
      <c r="B478" s="28">
        <v>1</v>
      </c>
      <c r="C478" s="28">
        <v>3</v>
      </c>
      <c r="D478" s="28">
        <v>1</v>
      </c>
      <c r="E478" s="28">
        <v>2</v>
      </c>
      <c r="F478" s="28">
        <v>2</v>
      </c>
      <c r="G478" s="59">
        <v>100</v>
      </c>
      <c r="H478" s="28">
        <f t="shared" si="19"/>
        <v>4</v>
      </c>
      <c r="I478" s="64">
        <v>54000</v>
      </c>
      <c r="J478" s="60">
        <f t="shared" si="20"/>
        <v>4</v>
      </c>
    </row>
    <row r="479" spans="1:10">
      <c r="A479" s="27" t="s">
        <v>508</v>
      </c>
      <c r="B479" s="28">
        <v>2</v>
      </c>
      <c r="C479" s="28">
        <v>2</v>
      </c>
      <c r="D479" s="28">
        <v>2</v>
      </c>
      <c r="E479" s="28">
        <v>1</v>
      </c>
      <c r="F479" s="28">
        <v>1</v>
      </c>
      <c r="G479" s="59">
        <v>105</v>
      </c>
      <c r="H479" s="28">
        <f t="shared" si="19"/>
        <v>4</v>
      </c>
      <c r="I479" s="64">
        <v>26400</v>
      </c>
      <c r="J479" s="60">
        <f t="shared" si="20"/>
        <v>1</v>
      </c>
    </row>
    <row r="480" spans="1:10">
      <c r="A480" s="27" t="s">
        <v>509</v>
      </c>
      <c r="B480" s="28">
        <v>1</v>
      </c>
      <c r="C480" s="28">
        <v>6</v>
      </c>
      <c r="D480" s="28">
        <v>1</v>
      </c>
      <c r="E480" s="28">
        <v>3</v>
      </c>
      <c r="F480" s="28">
        <v>1</v>
      </c>
      <c r="G480" s="59">
        <v>105</v>
      </c>
      <c r="H480" s="28">
        <f t="shared" si="19"/>
        <v>4</v>
      </c>
      <c r="I480" s="64">
        <v>28500</v>
      </c>
      <c r="J480" s="60">
        <f t="shared" si="20"/>
        <v>1</v>
      </c>
    </row>
    <row r="481" spans="1:10">
      <c r="A481" s="27" t="s">
        <v>510</v>
      </c>
      <c r="B481" s="28">
        <v>2</v>
      </c>
      <c r="C481" s="28">
        <v>3</v>
      </c>
      <c r="D481" s="28">
        <v>1</v>
      </c>
      <c r="E481" s="28">
        <v>1</v>
      </c>
      <c r="F481" s="28">
        <v>1</v>
      </c>
      <c r="G481" s="59">
        <v>60</v>
      </c>
      <c r="H481" s="28">
        <f t="shared" si="19"/>
        <v>2</v>
      </c>
      <c r="I481" s="64">
        <v>54000</v>
      </c>
      <c r="J481" s="60">
        <f t="shared" si="20"/>
        <v>4</v>
      </c>
    </row>
    <row r="482" spans="1:10">
      <c r="A482" s="27" t="s">
        <v>511</v>
      </c>
      <c r="B482" s="28">
        <v>1</v>
      </c>
      <c r="C482" s="28">
        <v>1</v>
      </c>
      <c r="D482" s="28">
        <v>2</v>
      </c>
      <c r="E482" s="28">
        <v>3</v>
      </c>
      <c r="F482" s="28">
        <v>3</v>
      </c>
      <c r="G482" s="59">
        <v>105</v>
      </c>
      <c r="H482" s="28">
        <f t="shared" si="19"/>
        <v>4</v>
      </c>
      <c r="I482" s="64">
        <v>28000</v>
      </c>
      <c r="J482" s="60">
        <f t="shared" si="20"/>
        <v>1</v>
      </c>
    </row>
    <row r="483" spans="1:10">
      <c r="A483" s="27" t="s">
        <v>512</v>
      </c>
      <c r="B483" s="28">
        <v>2</v>
      </c>
      <c r="C483" s="28">
        <v>3</v>
      </c>
      <c r="D483" s="28">
        <v>1</v>
      </c>
      <c r="E483" s="28">
        <v>3</v>
      </c>
      <c r="F483" s="28">
        <v>2</v>
      </c>
      <c r="G483" s="59">
        <v>60</v>
      </c>
      <c r="H483" s="28">
        <f t="shared" si="19"/>
        <v>2</v>
      </c>
      <c r="I483" s="64">
        <v>26000</v>
      </c>
      <c r="J483" s="60">
        <f t="shared" si="20"/>
        <v>1</v>
      </c>
    </row>
    <row r="484" spans="1:10">
      <c r="A484" s="27" t="s">
        <v>513</v>
      </c>
      <c r="B484" s="28">
        <v>2</v>
      </c>
      <c r="C484" s="28">
        <v>4</v>
      </c>
      <c r="D484" s="28">
        <v>1</v>
      </c>
      <c r="E484" s="28">
        <v>2</v>
      </c>
      <c r="F484" s="28">
        <v>1</v>
      </c>
      <c r="G484" s="59">
        <v>105</v>
      </c>
      <c r="H484" s="28">
        <f t="shared" si="19"/>
        <v>4</v>
      </c>
      <c r="I484" s="64">
        <v>50500</v>
      </c>
      <c r="J484" s="60">
        <f t="shared" si="20"/>
        <v>4</v>
      </c>
    </row>
    <row r="485" spans="1:10">
      <c r="A485" s="27" t="s">
        <v>514</v>
      </c>
      <c r="B485" s="28">
        <v>2</v>
      </c>
      <c r="C485" s="28">
        <v>6</v>
      </c>
      <c r="D485" s="28">
        <v>1</v>
      </c>
      <c r="E485" s="28">
        <v>3</v>
      </c>
      <c r="F485" s="28">
        <v>1</v>
      </c>
      <c r="G485" s="59">
        <v>260</v>
      </c>
      <c r="H485" s="28">
        <f t="shared" si="19"/>
        <v>8</v>
      </c>
      <c r="I485" s="64">
        <v>26400</v>
      </c>
      <c r="J485" s="60">
        <f t="shared" si="20"/>
        <v>1</v>
      </c>
    </row>
    <row r="486" spans="1:10">
      <c r="A486" s="27" t="s">
        <v>515</v>
      </c>
      <c r="B486" s="28">
        <v>1</v>
      </c>
      <c r="C486" s="28">
        <v>3</v>
      </c>
      <c r="D486" s="28">
        <v>2</v>
      </c>
      <c r="E486" s="28">
        <v>1</v>
      </c>
      <c r="F486" s="28">
        <v>1</v>
      </c>
      <c r="G486" s="59">
        <v>60</v>
      </c>
      <c r="H486" s="28">
        <f t="shared" si="19"/>
        <v>2</v>
      </c>
      <c r="I486" s="64">
        <v>36400</v>
      </c>
      <c r="J486" s="60">
        <f t="shared" si="20"/>
        <v>2</v>
      </c>
    </row>
    <row r="487" spans="1:10">
      <c r="A487" s="27" t="s">
        <v>516</v>
      </c>
      <c r="B487" s="28">
        <v>2</v>
      </c>
      <c r="C487" s="28">
        <v>2</v>
      </c>
      <c r="D487" s="28">
        <v>3</v>
      </c>
      <c r="E487" s="28">
        <v>1</v>
      </c>
      <c r="F487" s="28">
        <v>2</v>
      </c>
      <c r="G487" s="59">
        <v>126</v>
      </c>
      <c r="H487" s="28">
        <f t="shared" si="19"/>
        <v>5</v>
      </c>
      <c r="I487" s="64">
        <v>26000</v>
      </c>
      <c r="J487" s="60">
        <f t="shared" si="20"/>
        <v>1</v>
      </c>
    </row>
    <row r="488" spans="1:10">
      <c r="A488" s="27" t="s">
        <v>517</v>
      </c>
      <c r="B488" s="28">
        <v>1</v>
      </c>
      <c r="C488" s="28">
        <v>1</v>
      </c>
      <c r="D488" s="28">
        <v>4</v>
      </c>
      <c r="E488" s="28">
        <v>3</v>
      </c>
      <c r="F488" s="28">
        <v>1</v>
      </c>
      <c r="G488" s="59">
        <v>30</v>
      </c>
      <c r="H488" s="28">
        <f t="shared" si="19"/>
        <v>1</v>
      </c>
      <c r="I488" s="64">
        <v>41000</v>
      </c>
      <c r="J488" s="60">
        <f t="shared" si="20"/>
        <v>3</v>
      </c>
    </row>
    <row r="489" spans="1:10">
      <c r="A489" s="27" t="s">
        <v>518</v>
      </c>
      <c r="B489" s="28">
        <v>1</v>
      </c>
      <c r="C489" s="28">
        <v>2</v>
      </c>
      <c r="D489" s="28">
        <v>1</v>
      </c>
      <c r="E489" s="28">
        <v>3</v>
      </c>
      <c r="F489" s="28">
        <v>1</v>
      </c>
      <c r="G489" s="59">
        <v>60</v>
      </c>
      <c r="H489" s="28">
        <f t="shared" si="19"/>
        <v>2</v>
      </c>
      <c r="I489" s="64">
        <v>28500</v>
      </c>
      <c r="J489" s="60">
        <f t="shared" si="20"/>
        <v>1</v>
      </c>
    </row>
    <row r="490" spans="1:10">
      <c r="A490" s="27" t="s">
        <v>519</v>
      </c>
      <c r="B490" s="28">
        <v>1</v>
      </c>
      <c r="C490" s="28">
        <v>6</v>
      </c>
      <c r="D490" s="28">
        <v>1</v>
      </c>
      <c r="E490" s="28">
        <v>1</v>
      </c>
      <c r="F490" s="28">
        <v>1</v>
      </c>
      <c r="G490" s="59">
        <v>30</v>
      </c>
      <c r="H490" s="28">
        <f t="shared" si="19"/>
        <v>1</v>
      </c>
      <c r="I490" s="64">
        <v>28500</v>
      </c>
      <c r="J490" s="60">
        <f t="shared" si="20"/>
        <v>1</v>
      </c>
    </row>
    <row r="491" spans="1:10">
      <c r="A491" s="27" t="s">
        <v>520</v>
      </c>
      <c r="B491" s="28">
        <v>2</v>
      </c>
      <c r="C491" s="28">
        <v>2</v>
      </c>
      <c r="D491" s="28">
        <v>2</v>
      </c>
      <c r="E491" s="28">
        <v>2</v>
      </c>
      <c r="F491" s="28">
        <v>3</v>
      </c>
      <c r="G491" s="59">
        <v>126</v>
      </c>
      <c r="H491" s="28">
        <f t="shared" si="19"/>
        <v>5</v>
      </c>
      <c r="I491" s="64">
        <v>26400</v>
      </c>
      <c r="J491" s="60">
        <f t="shared" si="20"/>
        <v>1</v>
      </c>
    </row>
    <row r="492" spans="1:10">
      <c r="A492" s="27" t="s">
        <v>521</v>
      </c>
      <c r="B492" s="28">
        <v>2</v>
      </c>
      <c r="C492" s="28">
        <v>1</v>
      </c>
      <c r="D492" s="28">
        <v>1</v>
      </c>
      <c r="E492" s="28">
        <v>2</v>
      </c>
      <c r="F492" s="28">
        <v>2</v>
      </c>
      <c r="G492" s="59">
        <v>0</v>
      </c>
      <c r="H492" s="28">
        <f t="shared" si="19"/>
        <v>1</v>
      </c>
      <c r="I492" s="64">
        <v>26000</v>
      </c>
      <c r="J492" s="60">
        <f t="shared" si="20"/>
        <v>1</v>
      </c>
    </row>
    <row r="493" spans="1:10">
      <c r="A493" s="27" t="s">
        <v>522</v>
      </c>
      <c r="B493" s="28">
        <v>1</v>
      </c>
      <c r="C493" s="28">
        <v>1</v>
      </c>
      <c r="D493" s="28">
        <v>2</v>
      </c>
      <c r="E493" s="28">
        <v>1</v>
      </c>
      <c r="F493" s="28">
        <v>1</v>
      </c>
      <c r="G493" s="59">
        <v>60</v>
      </c>
      <c r="H493" s="28">
        <f t="shared" si="19"/>
        <v>2</v>
      </c>
      <c r="I493" s="64">
        <v>26000</v>
      </c>
      <c r="J493" s="60">
        <f t="shared" si="20"/>
        <v>1</v>
      </c>
    </row>
    <row r="494" spans="1:10">
      <c r="A494" s="27" t="s">
        <v>523</v>
      </c>
      <c r="B494" s="28">
        <v>1</v>
      </c>
      <c r="C494" s="28">
        <v>1</v>
      </c>
      <c r="D494" s="28">
        <v>1</v>
      </c>
      <c r="E494" s="28">
        <v>3</v>
      </c>
      <c r="F494" s="28">
        <v>1</v>
      </c>
      <c r="G494" s="59">
        <v>60</v>
      </c>
      <c r="H494" s="28">
        <f t="shared" si="19"/>
        <v>2</v>
      </c>
      <c r="I494" s="64">
        <v>48000</v>
      </c>
      <c r="J494" s="60">
        <f t="shared" si="20"/>
        <v>3</v>
      </c>
    </row>
    <row r="495" spans="1:10">
      <c r="A495" s="27" t="s">
        <v>524</v>
      </c>
      <c r="B495" s="28">
        <v>1</v>
      </c>
      <c r="C495" s="28">
        <v>2</v>
      </c>
      <c r="D495" s="28">
        <v>1</v>
      </c>
      <c r="E495" s="28">
        <v>3</v>
      </c>
      <c r="F495" s="28">
        <v>3</v>
      </c>
      <c r="G495" s="59">
        <v>30</v>
      </c>
      <c r="H495" s="28">
        <f t="shared" si="19"/>
        <v>1</v>
      </c>
      <c r="I495" s="64">
        <v>30000</v>
      </c>
      <c r="J495" s="60">
        <f t="shared" si="20"/>
        <v>1</v>
      </c>
    </row>
    <row r="496" spans="1:10">
      <c r="A496" s="27" t="s">
        <v>525</v>
      </c>
      <c r="B496" s="28">
        <v>2</v>
      </c>
      <c r="C496" s="28">
        <v>1</v>
      </c>
      <c r="D496" s="28">
        <v>3</v>
      </c>
      <c r="E496" s="28">
        <v>1</v>
      </c>
      <c r="F496" s="28">
        <v>3</v>
      </c>
      <c r="G496" s="59">
        <v>60</v>
      </c>
      <c r="H496" s="28">
        <f t="shared" si="19"/>
        <v>2</v>
      </c>
      <c r="I496" s="64">
        <v>28000</v>
      </c>
      <c r="J496" s="60">
        <f t="shared" si="20"/>
        <v>1</v>
      </c>
    </row>
    <row r="497" spans="1:10">
      <c r="A497" s="27" t="s">
        <v>526</v>
      </c>
      <c r="B497" s="28">
        <v>2</v>
      </c>
      <c r="C497" s="28">
        <v>3</v>
      </c>
      <c r="D497" s="28">
        <v>3</v>
      </c>
      <c r="E497" s="28">
        <v>3</v>
      </c>
      <c r="F497" s="28">
        <v>3</v>
      </c>
      <c r="G497" s="59">
        <v>120</v>
      </c>
      <c r="H497" s="28">
        <f t="shared" si="19"/>
        <v>4</v>
      </c>
      <c r="I497" s="64">
        <v>54000</v>
      </c>
      <c r="J497" s="60">
        <f t="shared" si="20"/>
        <v>4</v>
      </c>
    </row>
    <row r="498" spans="1:10">
      <c r="A498" s="27" t="s">
        <v>527</v>
      </c>
      <c r="B498" s="28">
        <v>1</v>
      </c>
      <c r="C498" s="28">
        <v>4</v>
      </c>
      <c r="D498" s="28">
        <v>1</v>
      </c>
      <c r="E498" s="28">
        <v>1</v>
      </c>
      <c r="F498" s="28">
        <v>2</v>
      </c>
      <c r="G498" s="59">
        <v>90</v>
      </c>
      <c r="H498" s="28">
        <f t="shared" si="19"/>
        <v>3</v>
      </c>
      <c r="I498" s="64">
        <v>36400</v>
      </c>
      <c r="J498" s="60">
        <f t="shared" si="20"/>
        <v>2</v>
      </c>
    </row>
    <row r="499" spans="1:10">
      <c r="A499" s="27" t="s">
        <v>528</v>
      </c>
      <c r="B499" s="28">
        <v>2</v>
      </c>
      <c r="C499" s="28">
        <v>3</v>
      </c>
      <c r="D499" s="28">
        <v>2</v>
      </c>
      <c r="E499" s="28">
        <v>1</v>
      </c>
      <c r="F499" s="28">
        <v>1</v>
      </c>
      <c r="G499" s="59">
        <v>105</v>
      </c>
      <c r="H499" s="28">
        <f t="shared" si="19"/>
        <v>4</v>
      </c>
      <c r="I499" s="64">
        <v>41000</v>
      </c>
      <c r="J499" s="60">
        <f t="shared" si="20"/>
        <v>3</v>
      </c>
    </row>
    <row r="500" spans="1:10">
      <c r="A500" s="27" t="s">
        <v>529</v>
      </c>
      <c r="B500" s="28">
        <v>1</v>
      </c>
      <c r="C500" s="28">
        <v>3</v>
      </c>
      <c r="D500" s="28">
        <v>2</v>
      </c>
      <c r="E500" s="28">
        <v>2</v>
      </c>
      <c r="F500" s="28">
        <v>3</v>
      </c>
      <c r="G500" s="59">
        <v>30</v>
      </c>
      <c r="H500" s="28">
        <f t="shared" si="19"/>
        <v>1</v>
      </c>
      <c r="I500" s="64">
        <v>25000</v>
      </c>
      <c r="J500" s="60">
        <f t="shared" si="20"/>
        <v>1</v>
      </c>
    </row>
    <row r="501" spans="1:10">
      <c r="A501" s="27" t="s">
        <v>530</v>
      </c>
      <c r="B501" s="28">
        <v>1</v>
      </c>
      <c r="C501" s="28">
        <v>1</v>
      </c>
      <c r="D501" s="28">
        <v>1</v>
      </c>
      <c r="E501" s="28">
        <v>1</v>
      </c>
      <c r="F501" s="28">
        <v>1</v>
      </c>
      <c r="G501" s="59">
        <v>105</v>
      </c>
      <c r="H501" s="28">
        <f t="shared" si="19"/>
        <v>4</v>
      </c>
      <c r="I501" s="64">
        <v>38000</v>
      </c>
      <c r="J501" s="60">
        <f t="shared" si="20"/>
        <v>2</v>
      </c>
    </row>
    <row r="502" spans="1:10">
      <c r="A502" s="27" t="s">
        <v>531</v>
      </c>
      <c r="B502" s="28">
        <v>1</v>
      </c>
      <c r="C502" s="28">
        <v>6</v>
      </c>
      <c r="D502" s="28">
        <v>2</v>
      </c>
      <c r="E502" s="28">
        <v>1</v>
      </c>
      <c r="F502" s="28">
        <v>1</v>
      </c>
      <c r="G502" s="59">
        <v>120</v>
      </c>
      <c r="H502" s="28">
        <f t="shared" si="19"/>
        <v>4</v>
      </c>
      <c r="I502" s="64">
        <v>45000</v>
      </c>
      <c r="J502" s="60">
        <f t="shared" si="20"/>
        <v>3</v>
      </c>
    </row>
    <row r="503" spans="1:10">
      <c r="A503" s="27" t="s">
        <v>532</v>
      </c>
      <c r="B503" s="28">
        <v>2</v>
      </c>
      <c r="C503" s="28">
        <v>6</v>
      </c>
      <c r="D503" s="28">
        <v>3</v>
      </c>
      <c r="E503" s="28">
        <v>3</v>
      </c>
      <c r="F503" s="28">
        <v>3</v>
      </c>
      <c r="G503" s="59">
        <v>10</v>
      </c>
      <c r="H503" s="28">
        <f t="shared" si="19"/>
        <v>1</v>
      </c>
      <c r="I503" s="64">
        <v>26000</v>
      </c>
      <c r="J503" s="60">
        <f t="shared" si="20"/>
        <v>1</v>
      </c>
    </row>
    <row r="504" spans="1:10">
      <c r="A504" s="27" t="s">
        <v>533</v>
      </c>
      <c r="B504" s="28">
        <v>1</v>
      </c>
      <c r="C504" s="28">
        <v>2</v>
      </c>
      <c r="D504" s="28">
        <v>1</v>
      </c>
      <c r="E504" s="28">
        <v>2</v>
      </c>
      <c r="F504" s="28">
        <v>2</v>
      </c>
      <c r="G504" s="59">
        <v>120</v>
      </c>
      <c r="H504" s="28">
        <f t="shared" si="19"/>
        <v>4</v>
      </c>
      <c r="I504" s="64">
        <v>26000</v>
      </c>
      <c r="J504" s="60">
        <f t="shared" si="20"/>
        <v>1</v>
      </c>
    </row>
    <row r="505" spans="1:10">
      <c r="A505" s="27" t="s">
        <v>534</v>
      </c>
      <c r="B505" s="28">
        <v>2</v>
      </c>
      <c r="C505" s="28">
        <v>5</v>
      </c>
      <c r="D505" s="28">
        <v>3</v>
      </c>
      <c r="E505" s="28">
        <v>1</v>
      </c>
      <c r="F505" s="28">
        <v>2</v>
      </c>
      <c r="G505" s="59">
        <v>60</v>
      </c>
      <c r="H505" s="28">
        <f t="shared" si="19"/>
        <v>2</v>
      </c>
      <c r="I505" s="64">
        <v>32900</v>
      </c>
      <c r="J505" s="60">
        <f t="shared" si="20"/>
        <v>2</v>
      </c>
    </row>
    <row r="506" spans="1:10">
      <c r="A506" s="27" t="s">
        <v>535</v>
      </c>
      <c r="B506" s="28">
        <v>2</v>
      </c>
      <c r="C506" s="28">
        <v>1</v>
      </c>
      <c r="D506" s="28">
        <v>3</v>
      </c>
      <c r="E506" s="28">
        <v>1</v>
      </c>
      <c r="F506" s="28">
        <v>1</v>
      </c>
      <c r="G506" s="59">
        <v>30</v>
      </c>
      <c r="H506" s="28">
        <f t="shared" si="19"/>
        <v>1</v>
      </c>
      <c r="I506" s="64">
        <v>32000</v>
      </c>
      <c r="J506" s="60">
        <f t="shared" si="20"/>
        <v>2</v>
      </c>
    </row>
    <row r="507" spans="1:10">
      <c r="A507" s="27" t="s">
        <v>536</v>
      </c>
      <c r="B507" s="28">
        <v>1</v>
      </c>
      <c r="C507" s="28">
        <v>6</v>
      </c>
      <c r="D507" s="28">
        <v>1</v>
      </c>
      <c r="E507" s="28">
        <v>3</v>
      </c>
      <c r="F507" s="28">
        <v>2</v>
      </c>
      <c r="G507" s="59">
        <v>260</v>
      </c>
      <c r="H507" s="28">
        <f t="shared" si="19"/>
        <v>8</v>
      </c>
      <c r="I507" s="64">
        <v>35600</v>
      </c>
      <c r="J507" s="60">
        <f t="shared" si="20"/>
        <v>2</v>
      </c>
    </row>
    <row r="508" spans="1:10">
      <c r="A508" s="27" t="s">
        <v>537</v>
      </c>
      <c r="B508" s="28">
        <v>1</v>
      </c>
      <c r="C508" s="28">
        <v>6</v>
      </c>
      <c r="D508" s="28">
        <v>2</v>
      </c>
      <c r="E508" s="28">
        <v>1</v>
      </c>
      <c r="F508" s="28">
        <v>2</v>
      </c>
      <c r="G508" s="59">
        <v>60</v>
      </c>
      <c r="H508" s="28">
        <f t="shared" si="19"/>
        <v>2</v>
      </c>
      <c r="I508" s="64">
        <v>67000</v>
      </c>
      <c r="J508" s="60">
        <f t="shared" si="20"/>
        <v>5</v>
      </c>
    </row>
    <row r="509" spans="1:10">
      <c r="A509" s="27" t="s">
        <v>538</v>
      </c>
      <c r="B509" s="28">
        <v>2</v>
      </c>
      <c r="C509" s="28">
        <v>3</v>
      </c>
      <c r="D509" s="28">
        <v>3</v>
      </c>
      <c r="E509" s="28">
        <v>2</v>
      </c>
      <c r="F509" s="28">
        <v>3</v>
      </c>
      <c r="G509" s="59">
        <v>30</v>
      </c>
      <c r="H509" s="28">
        <f t="shared" si="19"/>
        <v>1</v>
      </c>
      <c r="I509" s="64">
        <v>38000</v>
      </c>
      <c r="J509" s="60">
        <f t="shared" si="20"/>
        <v>2</v>
      </c>
    </row>
    <row r="510" spans="1:10">
      <c r="A510" s="27" t="s">
        <v>539</v>
      </c>
      <c r="B510" s="28">
        <v>1</v>
      </c>
      <c r="C510" s="28">
        <v>1</v>
      </c>
      <c r="D510" s="28">
        <v>1</v>
      </c>
      <c r="E510" s="28">
        <v>3</v>
      </c>
      <c r="F510" s="28">
        <v>2</v>
      </c>
      <c r="G510" s="59">
        <v>90</v>
      </c>
      <c r="H510" s="28">
        <f t="shared" si="19"/>
        <v>3</v>
      </c>
      <c r="I510" s="64">
        <v>38000</v>
      </c>
      <c r="J510" s="60">
        <f t="shared" si="20"/>
        <v>2</v>
      </c>
    </row>
    <row r="511" spans="1:10">
      <c r="A511" s="27" t="s">
        <v>540</v>
      </c>
      <c r="B511" s="28">
        <v>1</v>
      </c>
      <c r="C511" s="28">
        <v>3</v>
      </c>
      <c r="D511" s="28">
        <v>1</v>
      </c>
      <c r="E511" s="28">
        <v>2</v>
      </c>
      <c r="F511" s="28">
        <v>2</v>
      </c>
      <c r="G511" s="59">
        <v>120</v>
      </c>
      <c r="H511" s="28">
        <f t="shared" si="19"/>
        <v>4</v>
      </c>
      <c r="I511" s="64">
        <v>40000</v>
      </c>
      <c r="J511" s="60">
        <f t="shared" si="20"/>
        <v>2</v>
      </c>
    </row>
    <row r="512" spans="1:10">
      <c r="A512" s="27" t="s">
        <v>541</v>
      </c>
      <c r="B512" s="28">
        <v>2</v>
      </c>
      <c r="C512" s="28">
        <v>6</v>
      </c>
      <c r="D512" s="28">
        <v>1</v>
      </c>
      <c r="E512" s="28">
        <v>3</v>
      </c>
      <c r="F512" s="28">
        <v>1</v>
      </c>
      <c r="G512" s="59">
        <v>120</v>
      </c>
      <c r="H512" s="28">
        <f t="shared" si="19"/>
        <v>4</v>
      </c>
      <c r="I512" s="64">
        <v>32900</v>
      </c>
      <c r="J512" s="60">
        <f t="shared" si="20"/>
        <v>2</v>
      </c>
    </row>
    <row r="513" spans="1:10">
      <c r="A513" s="27" t="s">
        <v>542</v>
      </c>
      <c r="B513" s="28">
        <v>2</v>
      </c>
      <c r="C513" s="28">
        <v>2</v>
      </c>
      <c r="D513" s="28">
        <v>2</v>
      </c>
      <c r="E513" s="28">
        <v>2</v>
      </c>
      <c r="F513" s="28">
        <v>3</v>
      </c>
      <c r="G513" s="59">
        <v>120</v>
      </c>
      <c r="H513" s="28">
        <f t="shared" si="19"/>
        <v>4</v>
      </c>
      <c r="I513" s="64">
        <v>51000</v>
      </c>
      <c r="J513" s="60">
        <f t="shared" si="20"/>
        <v>4</v>
      </c>
    </row>
    <row r="514" spans="1:10">
      <c r="A514" s="27" t="s">
        <v>543</v>
      </c>
      <c r="B514" s="28">
        <v>2</v>
      </c>
      <c r="C514" s="28">
        <v>6</v>
      </c>
      <c r="D514" s="28">
        <v>2</v>
      </c>
      <c r="E514" s="28">
        <v>2</v>
      </c>
      <c r="F514" s="28">
        <v>2</v>
      </c>
      <c r="G514" s="59">
        <v>60</v>
      </c>
      <c r="H514" s="28">
        <f t="shared" si="19"/>
        <v>2</v>
      </c>
      <c r="I514" s="64">
        <v>35600</v>
      </c>
      <c r="J514" s="60">
        <f t="shared" si="20"/>
        <v>2</v>
      </c>
    </row>
    <row r="515" spans="1:10">
      <c r="A515" s="27" t="s">
        <v>544</v>
      </c>
      <c r="B515" s="28">
        <v>1</v>
      </c>
      <c r="C515" s="28">
        <v>3</v>
      </c>
      <c r="D515" s="28">
        <v>3</v>
      </c>
      <c r="E515" s="28">
        <v>2</v>
      </c>
      <c r="F515" s="28">
        <v>1</v>
      </c>
      <c r="G515" s="59">
        <v>30</v>
      </c>
      <c r="H515" s="28">
        <f t="shared" ref="H515:H578" si="21">IF(G515&lt;=30,1,IF(G515&lt;=60,2,IF(G515&lt;=90,3,IF(G515&lt;=120,4,IF(G515&lt;=150,5,IF(G515&lt;=180,6,IF(G515&lt;=210,7,8)))))))</f>
        <v>1</v>
      </c>
      <c r="I515" s="64">
        <v>50500</v>
      </c>
      <c r="J515" s="60">
        <f t="shared" ref="J515:J578" si="22">IF(I515&lt;=30000,1,IF(I515&lt;=40000,2,IF(I515&lt;=50000,3,IF(I515&lt;=60000,4,5))))</f>
        <v>4</v>
      </c>
    </row>
    <row r="516" spans="1:10">
      <c r="A516" s="27" t="s">
        <v>545</v>
      </c>
      <c r="B516" s="28">
        <v>2</v>
      </c>
      <c r="C516" s="28">
        <v>2</v>
      </c>
      <c r="D516" s="28">
        <v>2</v>
      </c>
      <c r="E516" s="28">
        <v>1</v>
      </c>
      <c r="F516" s="28">
        <v>1</v>
      </c>
      <c r="G516" s="59">
        <v>90</v>
      </c>
      <c r="H516" s="28">
        <f t="shared" si="21"/>
        <v>3</v>
      </c>
      <c r="I516" s="64">
        <v>32900</v>
      </c>
      <c r="J516" s="60">
        <f t="shared" si="22"/>
        <v>2</v>
      </c>
    </row>
    <row r="517" spans="1:10">
      <c r="A517" s="27" t="s">
        <v>546</v>
      </c>
      <c r="B517" s="28">
        <v>2</v>
      </c>
      <c r="C517" s="28">
        <v>2</v>
      </c>
      <c r="D517" s="28">
        <v>1</v>
      </c>
      <c r="E517" s="28">
        <v>3</v>
      </c>
      <c r="F517" s="28">
        <v>1</v>
      </c>
      <c r="G517" s="59">
        <v>60</v>
      </c>
      <c r="H517" s="28">
        <f t="shared" si="21"/>
        <v>2</v>
      </c>
      <c r="I517" s="64">
        <v>26000</v>
      </c>
      <c r="J517" s="60">
        <f t="shared" si="22"/>
        <v>1</v>
      </c>
    </row>
    <row r="518" spans="1:10">
      <c r="A518" s="27" t="s">
        <v>547</v>
      </c>
      <c r="B518" s="28">
        <v>1</v>
      </c>
      <c r="C518" s="28">
        <v>1</v>
      </c>
      <c r="D518" s="28">
        <v>3</v>
      </c>
      <c r="E518" s="28">
        <v>3</v>
      </c>
      <c r="F518" s="28">
        <v>2</v>
      </c>
      <c r="G518" s="59">
        <v>90</v>
      </c>
      <c r="H518" s="28">
        <f t="shared" si="21"/>
        <v>3</v>
      </c>
      <c r="I518" s="64">
        <v>48000</v>
      </c>
      <c r="J518" s="60">
        <f t="shared" si="22"/>
        <v>3</v>
      </c>
    </row>
    <row r="519" spans="1:10">
      <c r="A519" s="27" t="s">
        <v>548</v>
      </c>
      <c r="B519" s="28">
        <v>1</v>
      </c>
      <c r="C519" s="28">
        <v>1</v>
      </c>
      <c r="D519" s="28">
        <v>1</v>
      </c>
      <c r="E519" s="28">
        <v>3</v>
      </c>
      <c r="F519" s="28">
        <v>2</v>
      </c>
      <c r="G519" s="59">
        <v>60</v>
      </c>
      <c r="H519" s="28">
        <f t="shared" si="21"/>
        <v>2</v>
      </c>
      <c r="I519" s="64">
        <v>56000</v>
      </c>
      <c r="J519" s="60">
        <f t="shared" si="22"/>
        <v>4</v>
      </c>
    </row>
    <row r="520" spans="1:10">
      <c r="A520" s="27" t="s">
        <v>549</v>
      </c>
      <c r="B520" s="28">
        <v>2</v>
      </c>
      <c r="C520" s="28">
        <v>3</v>
      </c>
      <c r="D520" s="28">
        <v>1</v>
      </c>
      <c r="E520" s="28">
        <v>3</v>
      </c>
      <c r="F520" s="28">
        <v>1</v>
      </c>
      <c r="G520" s="59">
        <v>60</v>
      </c>
      <c r="H520" s="28">
        <f t="shared" si="21"/>
        <v>2</v>
      </c>
      <c r="I520" s="64">
        <v>36000</v>
      </c>
      <c r="J520" s="60">
        <f t="shared" si="22"/>
        <v>2</v>
      </c>
    </row>
    <row r="521" spans="1:10">
      <c r="A521" s="27" t="s">
        <v>550</v>
      </c>
      <c r="B521" s="28">
        <v>2</v>
      </c>
      <c r="C521" s="28">
        <v>2</v>
      </c>
      <c r="D521" s="28">
        <v>3</v>
      </c>
      <c r="E521" s="28">
        <v>2</v>
      </c>
      <c r="F521" s="28">
        <v>2</v>
      </c>
      <c r="G521" s="59">
        <v>30</v>
      </c>
      <c r="H521" s="28">
        <f t="shared" si="21"/>
        <v>1</v>
      </c>
      <c r="I521" s="64">
        <v>45000</v>
      </c>
      <c r="J521" s="60">
        <f t="shared" si="22"/>
        <v>3</v>
      </c>
    </row>
    <row r="522" spans="1:10">
      <c r="A522" s="27" t="s">
        <v>551</v>
      </c>
      <c r="B522" s="28">
        <v>2</v>
      </c>
      <c r="C522" s="28">
        <v>3</v>
      </c>
      <c r="D522" s="28">
        <v>3</v>
      </c>
      <c r="E522" s="28">
        <v>2</v>
      </c>
      <c r="F522" s="28">
        <v>2</v>
      </c>
      <c r="G522" s="59">
        <v>120</v>
      </c>
      <c r="H522" s="28">
        <f t="shared" si="21"/>
        <v>4</v>
      </c>
      <c r="I522" s="64">
        <v>54000</v>
      </c>
      <c r="J522" s="60">
        <f t="shared" si="22"/>
        <v>4</v>
      </c>
    </row>
    <row r="523" spans="1:10">
      <c r="A523" s="27" t="s">
        <v>552</v>
      </c>
      <c r="B523" s="28">
        <v>1</v>
      </c>
      <c r="C523" s="28">
        <v>1</v>
      </c>
      <c r="D523" s="28">
        <v>1</v>
      </c>
      <c r="E523" s="28">
        <v>3</v>
      </c>
      <c r="F523" s="28">
        <v>1</v>
      </c>
      <c r="G523" s="59">
        <v>40</v>
      </c>
      <c r="H523" s="28">
        <f t="shared" si="21"/>
        <v>2</v>
      </c>
      <c r="I523" s="64">
        <v>28500</v>
      </c>
      <c r="J523" s="60">
        <f t="shared" si="22"/>
        <v>1</v>
      </c>
    </row>
    <row r="524" spans="1:10">
      <c r="A524" s="27" t="s">
        <v>553</v>
      </c>
      <c r="B524" s="28">
        <v>2</v>
      </c>
      <c r="C524" s="28">
        <v>2</v>
      </c>
      <c r="D524" s="28">
        <v>3</v>
      </c>
      <c r="E524" s="28">
        <v>1</v>
      </c>
      <c r="F524" s="28">
        <v>2</v>
      </c>
      <c r="G524" s="59">
        <v>0</v>
      </c>
      <c r="H524" s="28">
        <f t="shared" si="21"/>
        <v>1</v>
      </c>
      <c r="I524" s="64">
        <v>41000</v>
      </c>
      <c r="J524" s="60">
        <f t="shared" si="22"/>
        <v>3</v>
      </c>
    </row>
    <row r="525" spans="1:10">
      <c r="A525" s="27" t="s">
        <v>554</v>
      </c>
      <c r="B525" s="28">
        <v>1</v>
      </c>
      <c r="C525" s="28">
        <v>1</v>
      </c>
      <c r="D525" s="28">
        <v>3</v>
      </c>
      <c r="E525" s="28">
        <v>3</v>
      </c>
      <c r="F525" s="28">
        <v>1</v>
      </c>
      <c r="G525" s="59">
        <v>240</v>
      </c>
      <c r="H525" s="28">
        <f t="shared" si="21"/>
        <v>8</v>
      </c>
      <c r="I525" s="64">
        <v>28000</v>
      </c>
      <c r="J525" s="60">
        <f t="shared" si="22"/>
        <v>1</v>
      </c>
    </row>
    <row r="526" spans="1:10">
      <c r="A526" s="27" t="s">
        <v>555</v>
      </c>
      <c r="B526" s="28">
        <v>2</v>
      </c>
      <c r="C526" s="28">
        <v>2</v>
      </c>
      <c r="D526" s="28">
        <v>1</v>
      </c>
      <c r="E526" s="28">
        <v>3</v>
      </c>
      <c r="F526" s="28">
        <v>3</v>
      </c>
      <c r="G526" s="59">
        <v>120</v>
      </c>
      <c r="H526" s="28">
        <f t="shared" si="21"/>
        <v>4</v>
      </c>
      <c r="I526" s="64">
        <v>62000</v>
      </c>
      <c r="J526" s="60">
        <f t="shared" si="22"/>
        <v>5</v>
      </c>
    </row>
    <row r="527" spans="1:10">
      <c r="A527" s="27" t="s">
        <v>556</v>
      </c>
      <c r="B527" s="28">
        <v>1</v>
      </c>
      <c r="C527" s="28">
        <v>3</v>
      </c>
      <c r="D527" s="28">
        <v>1</v>
      </c>
      <c r="E527" s="28">
        <v>3</v>
      </c>
      <c r="F527" s="28">
        <v>3</v>
      </c>
      <c r="G527" s="59">
        <v>120</v>
      </c>
      <c r="H527" s="28">
        <f t="shared" si="21"/>
        <v>4</v>
      </c>
      <c r="I527" s="64">
        <v>41000</v>
      </c>
      <c r="J527" s="60">
        <f t="shared" si="22"/>
        <v>3</v>
      </c>
    </row>
    <row r="528" spans="1:10">
      <c r="A528" s="27" t="s">
        <v>557</v>
      </c>
      <c r="B528" s="28">
        <v>2</v>
      </c>
      <c r="C528" s="28">
        <v>6</v>
      </c>
      <c r="D528" s="28">
        <v>3</v>
      </c>
      <c r="E528" s="28">
        <v>1</v>
      </c>
      <c r="F528" s="28">
        <v>1</v>
      </c>
      <c r="G528" s="59">
        <v>120</v>
      </c>
      <c r="H528" s="28">
        <f t="shared" si="21"/>
        <v>4</v>
      </c>
      <c r="I528" s="64">
        <v>42000</v>
      </c>
      <c r="J528" s="60">
        <f t="shared" si="22"/>
        <v>3</v>
      </c>
    </row>
    <row r="529" spans="1:10">
      <c r="A529" s="27" t="s">
        <v>558</v>
      </c>
      <c r="B529" s="28">
        <v>2</v>
      </c>
      <c r="C529" s="28">
        <v>5</v>
      </c>
      <c r="D529" s="28">
        <v>1</v>
      </c>
      <c r="E529" s="28">
        <v>1</v>
      </c>
      <c r="F529" s="28">
        <v>1</v>
      </c>
      <c r="G529" s="59">
        <v>120</v>
      </c>
      <c r="H529" s="28">
        <f t="shared" si="21"/>
        <v>4</v>
      </c>
      <c r="I529" s="64">
        <v>28500</v>
      </c>
      <c r="J529" s="60">
        <f t="shared" si="22"/>
        <v>1</v>
      </c>
    </row>
    <row r="530" spans="1:10">
      <c r="A530" s="27" t="s">
        <v>559</v>
      </c>
      <c r="B530" s="28">
        <v>1</v>
      </c>
      <c r="C530" s="28">
        <v>6</v>
      </c>
      <c r="D530" s="28">
        <v>1</v>
      </c>
      <c r="E530" s="28">
        <v>2</v>
      </c>
      <c r="F530" s="28">
        <v>1</v>
      </c>
      <c r="G530" s="59">
        <v>70</v>
      </c>
      <c r="H530" s="28">
        <f t="shared" si="21"/>
        <v>3</v>
      </c>
      <c r="I530" s="64">
        <v>40000</v>
      </c>
      <c r="J530" s="60">
        <f t="shared" si="22"/>
        <v>2</v>
      </c>
    </row>
    <row r="531" spans="1:10">
      <c r="A531" s="27" t="s">
        <v>560</v>
      </c>
      <c r="B531" s="28">
        <v>1</v>
      </c>
      <c r="C531" s="28">
        <v>3</v>
      </c>
      <c r="D531" s="28">
        <v>1</v>
      </c>
      <c r="E531" s="28">
        <v>3</v>
      </c>
      <c r="F531" s="28">
        <v>2</v>
      </c>
      <c r="G531" s="59">
        <v>60</v>
      </c>
      <c r="H531" s="28">
        <f t="shared" si="21"/>
        <v>2</v>
      </c>
      <c r="I531" s="64">
        <v>26000</v>
      </c>
      <c r="J531" s="60">
        <f t="shared" si="22"/>
        <v>1</v>
      </c>
    </row>
    <row r="532" spans="1:10">
      <c r="A532" s="27" t="s">
        <v>561</v>
      </c>
      <c r="B532" s="28">
        <v>1</v>
      </c>
      <c r="C532" s="28">
        <v>3</v>
      </c>
      <c r="D532" s="28">
        <v>2</v>
      </c>
      <c r="E532" s="28">
        <v>1</v>
      </c>
      <c r="F532" s="28">
        <v>2</v>
      </c>
      <c r="G532" s="59">
        <v>105</v>
      </c>
      <c r="H532" s="28">
        <f t="shared" si="21"/>
        <v>4</v>
      </c>
      <c r="I532" s="64">
        <v>54000</v>
      </c>
      <c r="J532" s="60">
        <f t="shared" si="22"/>
        <v>4</v>
      </c>
    </row>
    <row r="533" spans="1:10">
      <c r="A533" s="27" t="s">
        <v>562</v>
      </c>
      <c r="B533" s="28">
        <v>2</v>
      </c>
      <c r="C533" s="28">
        <v>6</v>
      </c>
      <c r="D533" s="28">
        <v>2</v>
      </c>
      <c r="E533" s="28">
        <v>1</v>
      </c>
      <c r="F533" s="28">
        <v>2</v>
      </c>
      <c r="G533" s="59">
        <v>60</v>
      </c>
      <c r="H533" s="28">
        <f t="shared" si="21"/>
        <v>2</v>
      </c>
      <c r="I533" s="64">
        <v>42000</v>
      </c>
      <c r="J533" s="60">
        <f t="shared" si="22"/>
        <v>3</v>
      </c>
    </row>
    <row r="534" spans="1:10">
      <c r="A534" s="27" t="s">
        <v>563</v>
      </c>
      <c r="B534" s="28">
        <v>2</v>
      </c>
      <c r="C534" s="28">
        <v>6</v>
      </c>
      <c r="D534" s="28">
        <v>1</v>
      </c>
      <c r="E534" s="28">
        <v>3</v>
      </c>
      <c r="F534" s="28">
        <v>2</v>
      </c>
      <c r="G534" s="59">
        <v>60</v>
      </c>
      <c r="H534" s="28">
        <f t="shared" si="21"/>
        <v>2</v>
      </c>
      <c r="I534" s="64">
        <v>26400</v>
      </c>
      <c r="J534" s="60">
        <f t="shared" si="22"/>
        <v>1</v>
      </c>
    </row>
    <row r="535" spans="1:10">
      <c r="A535" s="27" t="s">
        <v>564</v>
      </c>
      <c r="B535" s="28">
        <v>1</v>
      </c>
      <c r="C535" s="28">
        <v>6</v>
      </c>
      <c r="D535" s="28">
        <v>4</v>
      </c>
      <c r="E535" s="28">
        <v>1</v>
      </c>
      <c r="F535" s="28">
        <v>2</v>
      </c>
      <c r="G535" s="59">
        <v>120</v>
      </c>
      <c r="H535" s="28">
        <f t="shared" si="21"/>
        <v>4</v>
      </c>
      <c r="I535" s="64">
        <v>67000</v>
      </c>
      <c r="J535" s="60">
        <f t="shared" si="22"/>
        <v>5</v>
      </c>
    </row>
    <row r="536" spans="1:10">
      <c r="A536" s="27" t="s">
        <v>565</v>
      </c>
      <c r="B536" s="28">
        <v>1</v>
      </c>
      <c r="C536" s="28">
        <v>1</v>
      </c>
      <c r="D536" s="28">
        <v>3</v>
      </c>
      <c r="E536" s="28">
        <v>3</v>
      </c>
      <c r="F536" s="28">
        <v>2</v>
      </c>
      <c r="G536" s="59">
        <v>120</v>
      </c>
      <c r="H536" s="28">
        <f t="shared" si="21"/>
        <v>4</v>
      </c>
      <c r="I536" s="64">
        <v>54000</v>
      </c>
      <c r="J536" s="60">
        <f t="shared" si="22"/>
        <v>4</v>
      </c>
    </row>
    <row r="537" spans="1:10">
      <c r="A537" s="27" t="s">
        <v>566</v>
      </c>
      <c r="B537" s="28">
        <v>1</v>
      </c>
      <c r="C537" s="28">
        <v>6</v>
      </c>
      <c r="D537" s="28">
        <v>3</v>
      </c>
      <c r="E537" s="28">
        <v>3</v>
      </c>
      <c r="F537" s="28">
        <v>1</v>
      </c>
      <c r="G537" s="59">
        <v>30</v>
      </c>
      <c r="H537" s="28">
        <f t="shared" si="21"/>
        <v>1</v>
      </c>
      <c r="I537" s="64">
        <v>54000</v>
      </c>
      <c r="J537" s="60">
        <f t="shared" si="22"/>
        <v>4</v>
      </c>
    </row>
    <row r="538" spans="1:10">
      <c r="A538" s="27" t="s">
        <v>567</v>
      </c>
      <c r="B538" s="28">
        <v>2</v>
      </c>
      <c r="C538" s="28">
        <v>6</v>
      </c>
      <c r="D538" s="28">
        <v>1</v>
      </c>
      <c r="E538" s="28">
        <v>1</v>
      </c>
      <c r="F538" s="28">
        <v>3</v>
      </c>
      <c r="G538" s="59">
        <v>120</v>
      </c>
      <c r="H538" s="28">
        <f t="shared" si="21"/>
        <v>4</v>
      </c>
      <c r="I538" s="64">
        <v>70000</v>
      </c>
      <c r="J538" s="60">
        <f t="shared" si="22"/>
        <v>5</v>
      </c>
    </row>
    <row r="539" spans="1:10">
      <c r="A539" s="27" t="s">
        <v>568</v>
      </c>
      <c r="B539" s="28">
        <v>2</v>
      </c>
      <c r="C539" s="28">
        <v>6</v>
      </c>
      <c r="D539" s="28">
        <v>1</v>
      </c>
      <c r="E539" s="28">
        <v>3</v>
      </c>
      <c r="F539" s="28">
        <v>3</v>
      </c>
      <c r="G539" s="59">
        <v>60</v>
      </c>
      <c r="H539" s="28">
        <f t="shared" si="21"/>
        <v>2</v>
      </c>
      <c r="I539" s="64">
        <v>26000</v>
      </c>
      <c r="J539" s="60">
        <f t="shared" si="22"/>
        <v>1</v>
      </c>
    </row>
    <row r="540" spans="1:10">
      <c r="A540" s="27" t="s">
        <v>569</v>
      </c>
      <c r="B540" s="28">
        <v>2</v>
      </c>
      <c r="C540" s="28">
        <v>1</v>
      </c>
      <c r="D540" s="28">
        <v>1</v>
      </c>
      <c r="E540" s="28">
        <v>2</v>
      </c>
      <c r="F540" s="28">
        <v>2</v>
      </c>
      <c r="G540" s="59">
        <v>60</v>
      </c>
      <c r="H540" s="28">
        <f t="shared" si="21"/>
        <v>2</v>
      </c>
      <c r="I540" s="64">
        <v>42000</v>
      </c>
      <c r="J540" s="60">
        <f t="shared" si="22"/>
        <v>3</v>
      </c>
    </row>
    <row r="541" spans="1:10">
      <c r="A541" s="27" t="s">
        <v>570</v>
      </c>
      <c r="B541" s="28">
        <v>2</v>
      </c>
      <c r="C541" s="28">
        <v>3</v>
      </c>
      <c r="D541" s="28">
        <v>1</v>
      </c>
      <c r="E541" s="28">
        <v>1</v>
      </c>
      <c r="F541" s="28">
        <v>1</v>
      </c>
      <c r="G541" s="59">
        <v>90</v>
      </c>
      <c r="H541" s="28">
        <f t="shared" si="21"/>
        <v>3</v>
      </c>
      <c r="I541" s="64">
        <v>30000</v>
      </c>
      <c r="J541" s="60">
        <f t="shared" si="22"/>
        <v>1</v>
      </c>
    </row>
    <row r="542" spans="1:10">
      <c r="A542" s="27" t="s">
        <v>571</v>
      </c>
      <c r="B542" s="28">
        <v>1</v>
      </c>
      <c r="C542" s="28">
        <v>1</v>
      </c>
      <c r="D542" s="28">
        <v>3</v>
      </c>
      <c r="E542" s="28">
        <v>1</v>
      </c>
      <c r="F542" s="28">
        <v>3</v>
      </c>
      <c r="G542" s="59">
        <v>90</v>
      </c>
      <c r="H542" s="28">
        <f t="shared" si="21"/>
        <v>3</v>
      </c>
      <c r="I542" s="64">
        <v>30000</v>
      </c>
      <c r="J542" s="60">
        <f t="shared" si="22"/>
        <v>1</v>
      </c>
    </row>
    <row r="543" spans="1:10">
      <c r="A543" s="27" t="s">
        <v>572</v>
      </c>
      <c r="B543" s="28">
        <v>1</v>
      </c>
      <c r="C543" s="28">
        <v>1</v>
      </c>
      <c r="D543" s="28">
        <v>3</v>
      </c>
      <c r="E543" s="28">
        <v>3</v>
      </c>
      <c r="F543" s="28">
        <v>2</v>
      </c>
      <c r="G543" s="59">
        <v>240</v>
      </c>
      <c r="H543" s="28">
        <f t="shared" si="21"/>
        <v>8</v>
      </c>
      <c r="I543" s="64">
        <v>56000</v>
      </c>
      <c r="J543" s="60">
        <f t="shared" si="22"/>
        <v>4</v>
      </c>
    </row>
    <row r="544" spans="1:10">
      <c r="A544" s="27" t="s">
        <v>573</v>
      </c>
      <c r="B544" s="28">
        <v>2</v>
      </c>
      <c r="C544" s="28">
        <v>1</v>
      </c>
      <c r="D544" s="28">
        <v>1</v>
      </c>
      <c r="E544" s="28">
        <v>3</v>
      </c>
      <c r="F544" s="28">
        <v>3</v>
      </c>
      <c r="G544" s="59">
        <v>120</v>
      </c>
      <c r="H544" s="28">
        <f t="shared" si="21"/>
        <v>4</v>
      </c>
      <c r="I544" s="64">
        <v>40000</v>
      </c>
      <c r="J544" s="60">
        <f t="shared" si="22"/>
        <v>2</v>
      </c>
    </row>
    <row r="545" spans="1:10">
      <c r="A545" s="27" t="s">
        <v>574</v>
      </c>
      <c r="B545" s="28">
        <v>1</v>
      </c>
      <c r="C545" s="28">
        <v>5</v>
      </c>
      <c r="D545" s="28">
        <v>2</v>
      </c>
      <c r="E545" s="28">
        <v>1</v>
      </c>
      <c r="F545" s="28">
        <v>1</v>
      </c>
      <c r="G545" s="59">
        <v>60</v>
      </c>
      <c r="H545" s="28">
        <f t="shared" si="21"/>
        <v>2</v>
      </c>
      <c r="I545" s="64">
        <v>30000</v>
      </c>
      <c r="J545" s="60">
        <f t="shared" si="22"/>
        <v>1</v>
      </c>
    </row>
    <row r="546" spans="1:10">
      <c r="A546" s="27" t="s">
        <v>575</v>
      </c>
      <c r="B546" s="28">
        <v>2</v>
      </c>
      <c r="C546" s="28">
        <v>6</v>
      </c>
      <c r="D546" s="28">
        <v>2</v>
      </c>
      <c r="E546" s="28">
        <v>1</v>
      </c>
      <c r="F546" s="28">
        <v>2</v>
      </c>
      <c r="G546" s="59">
        <v>300</v>
      </c>
      <c r="H546" s="28">
        <f t="shared" si="21"/>
        <v>8</v>
      </c>
      <c r="I546" s="64">
        <v>58000</v>
      </c>
      <c r="J546" s="60">
        <f t="shared" si="22"/>
        <v>4</v>
      </c>
    </row>
    <row r="547" spans="1:10">
      <c r="A547" s="27" t="s">
        <v>576</v>
      </c>
      <c r="B547" s="28">
        <v>2</v>
      </c>
      <c r="C547" s="28">
        <v>1</v>
      </c>
      <c r="D547" s="28">
        <v>3</v>
      </c>
      <c r="E547" s="28">
        <v>3</v>
      </c>
      <c r="F547" s="28">
        <v>3</v>
      </c>
      <c r="G547" s="59">
        <v>240</v>
      </c>
      <c r="H547" s="28">
        <f t="shared" si="21"/>
        <v>8</v>
      </c>
      <c r="I547" s="64">
        <v>30000</v>
      </c>
      <c r="J547" s="60">
        <f t="shared" si="22"/>
        <v>1</v>
      </c>
    </row>
    <row r="548" spans="1:10">
      <c r="A548" s="27" t="s">
        <v>577</v>
      </c>
      <c r="B548" s="28">
        <v>1</v>
      </c>
      <c r="C548" s="28">
        <v>2</v>
      </c>
      <c r="D548" s="28">
        <v>2</v>
      </c>
      <c r="E548" s="28">
        <v>1</v>
      </c>
      <c r="F548" s="28">
        <v>1</v>
      </c>
      <c r="G548" s="59">
        <v>260</v>
      </c>
      <c r="H548" s="28">
        <f t="shared" si="21"/>
        <v>8</v>
      </c>
      <c r="I548" s="64">
        <v>54000</v>
      </c>
      <c r="J548" s="60">
        <f t="shared" si="22"/>
        <v>4</v>
      </c>
    </row>
    <row r="549" spans="1:10">
      <c r="A549" s="27" t="s">
        <v>578</v>
      </c>
      <c r="B549" s="28">
        <v>1</v>
      </c>
      <c r="C549" s="28">
        <v>2</v>
      </c>
      <c r="D549" s="28">
        <v>4</v>
      </c>
      <c r="E549" s="28">
        <v>2</v>
      </c>
      <c r="F549" s="28">
        <v>3</v>
      </c>
      <c r="G549" s="59">
        <v>120</v>
      </c>
      <c r="H549" s="28">
        <f t="shared" si="21"/>
        <v>4</v>
      </c>
      <c r="I549" s="64">
        <v>28500</v>
      </c>
      <c r="J549" s="60">
        <f t="shared" si="22"/>
        <v>1</v>
      </c>
    </row>
    <row r="550" spans="1:10">
      <c r="A550" s="27" t="s">
        <v>579</v>
      </c>
      <c r="B550" s="28">
        <v>2</v>
      </c>
      <c r="C550" s="28">
        <v>3</v>
      </c>
      <c r="D550" s="28">
        <v>2</v>
      </c>
      <c r="E550" s="28">
        <v>1</v>
      </c>
      <c r="F550" s="28">
        <v>3</v>
      </c>
      <c r="G550" s="59">
        <v>15</v>
      </c>
      <c r="H550" s="28">
        <f t="shared" si="21"/>
        <v>1</v>
      </c>
      <c r="I550" s="64">
        <v>38000</v>
      </c>
      <c r="J550" s="60">
        <f t="shared" si="22"/>
        <v>2</v>
      </c>
    </row>
    <row r="551" spans="1:10">
      <c r="A551" s="27" t="s">
        <v>580</v>
      </c>
      <c r="B551" s="28">
        <v>1</v>
      </c>
      <c r="C551" s="28">
        <v>2</v>
      </c>
      <c r="D551" s="28">
        <v>1</v>
      </c>
      <c r="E551" s="28">
        <v>3</v>
      </c>
      <c r="F551" s="28">
        <v>1</v>
      </c>
      <c r="G551" s="59">
        <v>120</v>
      </c>
      <c r="H551" s="28">
        <f t="shared" si="21"/>
        <v>4</v>
      </c>
      <c r="I551" s="64">
        <v>60500</v>
      </c>
      <c r="J551" s="60">
        <f t="shared" si="22"/>
        <v>5</v>
      </c>
    </row>
    <row r="552" spans="1:10">
      <c r="A552" s="27" t="s">
        <v>581</v>
      </c>
      <c r="B552" s="28">
        <v>1</v>
      </c>
      <c r="C552" s="28">
        <v>4</v>
      </c>
      <c r="D552" s="28">
        <v>2</v>
      </c>
      <c r="E552" s="28">
        <v>2</v>
      </c>
      <c r="F552" s="28">
        <v>2</v>
      </c>
      <c r="G552" s="59">
        <v>30</v>
      </c>
      <c r="H552" s="28">
        <f t="shared" si="21"/>
        <v>1</v>
      </c>
      <c r="I552" s="64">
        <v>54000</v>
      </c>
      <c r="J552" s="60">
        <f t="shared" si="22"/>
        <v>4</v>
      </c>
    </row>
    <row r="553" spans="1:10">
      <c r="A553" s="27" t="s">
        <v>582</v>
      </c>
      <c r="B553" s="28">
        <v>2</v>
      </c>
      <c r="C553" s="28">
        <v>3</v>
      </c>
      <c r="D553" s="28">
        <v>3</v>
      </c>
      <c r="E553" s="28">
        <v>1</v>
      </c>
      <c r="F553" s="28">
        <v>3</v>
      </c>
      <c r="G553" s="59">
        <v>120</v>
      </c>
      <c r="H553" s="28">
        <f t="shared" si="21"/>
        <v>4</v>
      </c>
      <c r="I553" s="64">
        <v>56000</v>
      </c>
      <c r="J553" s="60">
        <f t="shared" si="22"/>
        <v>4</v>
      </c>
    </row>
    <row r="554" spans="1:10">
      <c r="A554" s="27" t="s">
        <v>583</v>
      </c>
      <c r="B554" s="28">
        <v>2</v>
      </c>
      <c r="C554" s="28">
        <v>2</v>
      </c>
      <c r="D554" s="28">
        <v>1</v>
      </c>
      <c r="E554" s="28">
        <v>3</v>
      </c>
      <c r="F554" s="28">
        <v>2</v>
      </c>
      <c r="G554" s="59">
        <v>10</v>
      </c>
      <c r="H554" s="28">
        <f t="shared" si="21"/>
        <v>1</v>
      </c>
      <c r="I554" s="64">
        <v>27000</v>
      </c>
      <c r="J554" s="60">
        <f t="shared" si="22"/>
        <v>1</v>
      </c>
    </row>
    <row r="555" spans="1:10">
      <c r="A555" s="27" t="s">
        <v>584</v>
      </c>
      <c r="B555" s="28">
        <v>1</v>
      </c>
      <c r="C555" s="28">
        <v>2</v>
      </c>
      <c r="D555" s="28">
        <v>1</v>
      </c>
      <c r="E555" s="28">
        <v>1</v>
      </c>
      <c r="F555" s="28">
        <v>2</v>
      </c>
      <c r="G555" s="59">
        <v>0</v>
      </c>
      <c r="H555" s="28">
        <f t="shared" si="21"/>
        <v>1</v>
      </c>
      <c r="I555" s="64">
        <v>54000</v>
      </c>
      <c r="J555" s="60">
        <f t="shared" si="22"/>
        <v>4</v>
      </c>
    </row>
    <row r="556" spans="1:10">
      <c r="A556" s="27" t="s">
        <v>585</v>
      </c>
      <c r="B556" s="28">
        <v>2</v>
      </c>
      <c r="C556" s="28">
        <v>3</v>
      </c>
      <c r="D556" s="28">
        <v>2</v>
      </c>
      <c r="E556" s="28">
        <v>3</v>
      </c>
      <c r="F556" s="28">
        <v>1</v>
      </c>
      <c r="G556" s="59">
        <v>90</v>
      </c>
      <c r="H556" s="28">
        <f t="shared" si="21"/>
        <v>3</v>
      </c>
      <c r="I556" s="64">
        <v>28000</v>
      </c>
      <c r="J556" s="60">
        <f t="shared" si="22"/>
        <v>1</v>
      </c>
    </row>
    <row r="557" spans="1:10">
      <c r="A557" s="27" t="s">
        <v>586</v>
      </c>
      <c r="B557" s="28">
        <v>2</v>
      </c>
      <c r="C557" s="28">
        <v>1</v>
      </c>
      <c r="D557" s="28">
        <v>3</v>
      </c>
      <c r="E557" s="28">
        <v>3</v>
      </c>
      <c r="F557" s="28">
        <v>2</v>
      </c>
      <c r="G557" s="59">
        <v>120</v>
      </c>
      <c r="H557" s="28">
        <f t="shared" si="21"/>
        <v>4</v>
      </c>
      <c r="I557" s="64">
        <v>26400</v>
      </c>
      <c r="J557" s="60">
        <f t="shared" si="22"/>
        <v>1</v>
      </c>
    </row>
    <row r="558" spans="1:10">
      <c r="A558" s="27" t="s">
        <v>587</v>
      </c>
      <c r="B558" s="28">
        <v>2</v>
      </c>
      <c r="C558" s="28">
        <v>3</v>
      </c>
      <c r="D558" s="28">
        <v>2</v>
      </c>
      <c r="E558" s="28">
        <v>3</v>
      </c>
      <c r="F558" s="28">
        <v>2</v>
      </c>
      <c r="G558" s="59">
        <v>30</v>
      </c>
      <c r="H558" s="28">
        <f t="shared" si="21"/>
        <v>1</v>
      </c>
      <c r="I558" s="64">
        <v>42000</v>
      </c>
      <c r="J558" s="60">
        <f t="shared" si="22"/>
        <v>3</v>
      </c>
    </row>
    <row r="559" spans="1:10">
      <c r="A559" s="27" t="s">
        <v>588</v>
      </c>
      <c r="B559" s="28">
        <v>2</v>
      </c>
      <c r="C559" s="28">
        <v>3</v>
      </c>
      <c r="D559" s="28">
        <v>3</v>
      </c>
      <c r="E559" s="28">
        <v>2</v>
      </c>
      <c r="F559" s="28">
        <v>2</v>
      </c>
      <c r="G559" s="59">
        <v>120</v>
      </c>
      <c r="H559" s="28">
        <f t="shared" si="21"/>
        <v>4</v>
      </c>
      <c r="I559" s="64">
        <v>30000</v>
      </c>
      <c r="J559" s="60">
        <f t="shared" si="22"/>
        <v>1</v>
      </c>
    </row>
    <row r="560" spans="1:10">
      <c r="A560" s="27" t="s">
        <v>589</v>
      </c>
      <c r="B560" s="28">
        <v>2</v>
      </c>
      <c r="C560" s="28">
        <v>2</v>
      </c>
      <c r="D560" s="28">
        <v>1</v>
      </c>
      <c r="E560" s="28">
        <v>1</v>
      </c>
      <c r="F560" s="28">
        <v>2</v>
      </c>
      <c r="G560" s="59">
        <v>300</v>
      </c>
      <c r="H560" s="28">
        <f t="shared" si="21"/>
        <v>8</v>
      </c>
      <c r="I560" s="64">
        <v>35600</v>
      </c>
      <c r="J560" s="60">
        <f t="shared" si="22"/>
        <v>2</v>
      </c>
    </row>
    <row r="561" spans="1:10">
      <c r="A561" s="27" t="s">
        <v>590</v>
      </c>
      <c r="B561" s="28">
        <v>1</v>
      </c>
      <c r="C561" s="28">
        <v>3</v>
      </c>
      <c r="D561" s="28">
        <v>1</v>
      </c>
      <c r="E561" s="28">
        <v>3</v>
      </c>
      <c r="F561" s="28">
        <v>3</v>
      </c>
      <c r="G561" s="59">
        <v>120</v>
      </c>
      <c r="H561" s="28">
        <f t="shared" si="21"/>
        <v>4</v>
      </c>
      <c r="I561" s="64">
        <v>70000</v>
      </c>
      <c r="J561" s="60">
        <f t="shared" si="22"/>
        <v>5</v>
      </c>
    </row>
    <row r="562" spans="1:10">
      <c r="A562" s="27" t="s">
        <v>591</v>
      </c>
      <c r="B562" s="28">
        <v>2</v>
      </c>
      <c r="C562" s="28">
        <v>2</v>
      </c>
      <c r="D562" s="28">
        <v>1</v>
      </c>
      <c r="E562" s="28">
        <v>3</v>
      </c>
      <c r="F562" s="28">
        <v>1</v>
      </c>
      <c r="G562" s="59">
        <v>90</v>
      </c>
      <c r="H562" s="28">
        <f t="shared" si="21"/>
        <v>3</v>
      </c>
      <c r="I562" s="64">
        <v>26000</v>
      </c>
      <c r="J562" s="60">
        <f t="shared" si="22"/>
        <v>1</v>
      </c>
    </row>
    <row r="563" spans="1:10">
      <c r="A563" s="27" t="s">
        <v>592</v>
      </c>
      <c r="B563" s="28">
        <v>1</v>
      </c>
      <c r="C563" s="28">
        <v>3</v>
      </c>
      <c r="D563" s="28">
        <v>2</v>
      </c>
      <c r="E563" s="28">
        <v>3</v>
      </c>
      <c r="F563" s="28">
        <v>1</v>
      </c>
      <c r="G563" s="59">
        <v>120</v>
      </c>
      <c r="H563" s="28">
        <f t="shared" si="21"/>
        <v>4</v>
      </c>
      <c r="I563" s="64">
        <v>26000</v>
      </c>
      <c r="J563" s="60">
        <f t="shared" si="22"/>
        <v>1</v>
      </c>
    </row>
    <row r="564" spans="1:10">
      <c r="A564" s="27" t="s">
        <v>593</v>
      </c>
      <c r="B564" s="28">
        <v>2</v>
      </c>
      <c r="C564" s="28">
        <v>6</v>
      </c>
      <c r="D564" s="28">
        <v>3</v>
      </c>
      <c r="E564" s="28">
        <v>3</v>
      </c>
      <c r="F564" s="28">
        <v>2</v>
      </c>
      <c r="G564" s="59">
        <v>30</v>
      </c>
      <c r="H564" s="28">
        <f t="shared" si="21"/>
        <v>1</v>
      </c>
      <c r="I564" s="64">
        <v>28500</v>
      </c>
      <c r="J564" s="60">
        <f t="shared" si="22"/>
        <v>1</v>
      </c>
    </row>
    <row r="565" spans="1:10">
      <c r="A565" s="27" t="s">
        <v>594</v>
      </c>
      <c r="B565" s="28">
        <v>1</v>
      </c>
      <c r="C565" s="28">
        <v>1</v>
      </c>
      <c r="D565" s="28">
        <v>1</v>
      </c>
      <c r="E565" s="28">
        <v>1</v>
      </c>
      <c r="F565" s="28">
        <v>2</v>
      </c>
      <c r="G565" s="59">
        <v>120</v>
      </c>
      <c r="H565" s="28">
        <f t="shared" si="21"/>
        <v>4</v>
      </c>
      <c r="I565" s="64">
        <v>50500</v>
      </c>
      <c r="J565" s="60">
        <f t="shared" si="22"/>
        <v>4</v>
      </c>
    </row>
    <row r="566" spans="1:10">
      <c r="A566" s="27" t="s">
        <v>595</v>
      </c>
      <c r="B566" s="28">
        <v>2</v>
      </c>
      <c r="C566" s="28">
        <v>3</v>
      </c>
      <c r="D566" s="28">
        <v>1</v>
      </c>
      <c r="E566" s="28">
        <v>2</v>
      </c>
      <c r="F566" s="28">
        <v>1</v>
      </c>
      <c r="G566" s="59">
        <v>120</v>
      </c>
      <c r="H566" s="28">
        <f t="shared" si="21"/>
        <v>4</v>
      </c>
      <c r="I566" s="64">
        <v>54000</v>
      </c>
      <c r="J566" s="60">
        <f t="shared" si="22"/>
        <v>4</v>
      </c>
    </row>
    <row r="567" spans="1:10">
      <c r="A567" s="27" t="s">
        <v>596</v>
      </c>
      <c r="B567" s="28">
        <v>2</v>
      </c>
      <c r="C567" s="28">
        <v>2</v>
      </c>
      <c r="D567" s="28">
        <v>1</v>
      </c>
      <c r="E567" s="28">
        <v>2</v>
      </c>
      <c r="F567" s="28">
        <v>2</v>
      </c>
      <c r="G567" s="59">
        <v>90</v>
      </c>
      <c r="H567" s="28">
        <f t="shared" si="21"/>
        <v>3</v>
      </c>
      <c r="I567" s="64">
        <v>25000</v>
      </c>
      <c r="J567" s="60">
        <f t="shared" si="22"/>
        <v>1</v>
      </c>
    </row>
    <row r="568" spans="1:10">
      <c r="A568" s="27" t="s">
        <v>597</v>
      </c>
      <c r="B568" s="28">
        <v>1</v>
      </c>
      <c r="C568" s="28">
        <v>6</v>
      </c>
      <c r="D568" s="28">
        <v>1</v>
      </c>
      <c r="E568" s="28">
        <v>2</v>
      </c>
      <c r="F568" s="28">
        <v>1</v>
      </c>
      <c r="G568" s="59">
        <v>0</v>
      </c>
      <c r="H568" s="28">
        <f t="shared" si="21"/>
        <v>1</v>
      </c>
      <c r="I568" s="64">
        <v>26000</v>
      </c>
      <c r="J568" s="60">
        <f t="shared" si="22"/>
        <v>1</v>
      </c>
    </row>
    <row r="569" spans="1:10">
      <c r="A569" s="27" t="s">
        <v>598</v>
      </c>
      <c r="B569" s="28">
        <v>2</v>
      </c>
      <c r="C569" s="28">
        <v>6</v>
      </c>
      <c r="D569" s="28">
        <v>3</v>
      </c>
      <c r="E569" s="28">
        <v>3</v>
      </c>
      <c r="F569" s="28">
        <v>3</v>
      </c>
      <c r="G569" s="59">
        <v>90</v>
      </c>
      <c r="H569" s="28">
        <f t="shared" si="21"/>
        <v>3</v>
      </c>
      <c r="I569" s="64">
        <v>62000</v>
      </c>
      <c r="J569" s="60">
        <f t="shared" si="22"/>
        <v>5</v>
      </c>
    </row>
    <row r="570" spans="1:10">
      <c r="A570" s="27" t="s">
        <v>599</v>
      </c>
      <c r="B570" s="28">
        <v>2</v>
      </c>
      <c r="C570" s="28">
        <v>2</v>
      </c>
      <c r="D570" s="28">
        <v>1</v>
      </c>
      <c r="E570" s="28">
        <v>3</v>
      </c>
      <c r="F570" s="28">
        <v>1</v>
      </c>
      <c r="G570" s="59">
        <v>60</v>
      </c>
      <c r="H570" s="28">
        <f t="shared" si="21"/>
        <v>2</v>
      </c>
      <c r="I570" s="64">
        <v>38000</v>
      </c>
      <c r="J570" s="60">
        <f t="shared" si="22"/>
        <v>2</v>
      </c>
    </row>
    <row r="571" spans="1:10">
      <c r="A571" s="27" t="s">
        <v>600</v>
      </c>
      <c r="B571" s="28">
        <v>2</v>
      </c>
      <c r="C571" s="28">
        <v>1</v>
      </c>
      <c r="D571" s="28">
        <v>2</v>
      </c>
      <c r="E571" s="28">
        <v>2</v>
      </c>
      <c r="F571" s="28">
        <v>2</v>
      </c>
      <c r="G571" s="59">
        <v>120</v>
      </c>
      <c r="H571" s="28">
        <f t="shared" si="21"/>
        <v>4</v>
      </c>
      <c r="I571" s="64">
        <v>26000</v>
      </c>
      <c r="J571" s="60">
        <f t="shared" si="22"/>
        <v>1</v>
      </c>
    </row>
    <row r="572" spans="1:10">
      <c r="A572" s="27" t="s">
        <v>601</v>
      </c>
      <c r="B572" s="28">
        <v>1</v>
      </c>
      <c r="C572" s="28">
        <v>3</v>
      </c>
      <c r="D572" s="28">
        <v>2</v>
      </c>
      <c r="E572" s="28">
        <v>2</v>
      </c>
      <c r="F572" s="28">
        <v>3</v>
      </c>
      <c r="G572" s="59">
        <v>60</v>
      </c>
      <c r="H572" s="28">
        <f t="shared" si="21"/>
        <v>2</v>
      </c>
      <c r="I572" s="64">
        <v>26000</v>
      </c>
      <c r="J572" s="60">
        <f t="shared" si="22"/>
        <v>1</v>
      </c>
    </row>
    <row r="573" spans="1:10">
      <c r="A573" s="27" t="s">
        <v>602</v>
      </c>
      <c r="B573" s="28">
        <v>2</v>
      </c>
      <c r="C573" s="28">
        <v>1</v>
      </c>
      <c r="D573" s="28">
        <v>3</v>
      </c>
      <c r="E573" s="28">
        <v>1</v>
      </c>
      <c r="F573" s="28">
        <v>1</v>
      </c>
      <c r="G573" s="59">
        <v>120</v>
      </c>
      <c r="H573" s="28">
        <f t="shared" si="21"/>
        <v>4</v>
      </c>
      <c r="I573" s="64">
        <v>28500</v>
      </c>
      <c r="J573" s="60">
        <f t="shared" si="22"/>
        <v>1</v>
      </c>
    </row>
    <row r="574" spans="1:10">
      <c r="A574" s="27" t="s">
        <v>603</v>
      </c>
      <c r="B574" s="28">
        <v>2</v>
      </c>
      <c r="C574" s="28">
        <v>3</v>
      </c>
      <c r="D574" s="28">
        <v>1</v>
      </c>
      <c r="E574" s="28">
        <v>2</v>
      </c>
      <c r="F574" s="28">
        <v>2</v>
      </c>
      <c r="G574" s="59">
        <v>150</v>
      </c>
      <c r="H574" s="28">
        <f t="shared" si="21"/>
        <v>5</v>
      </c>
      <c r="I574" s="64">
        <v>40400</v>
      </c>
      <c r="J574" s="60">
        <f t="shared" si="22"/>
        <v>3</v>
      </c>
    </row>
    <row r="575" spans="1:10">
      <c r="A575" s="27" t="s">
        <v>604</v>
      </c>
      <c r="B575" s="28">
        <v>1</v>
      </c>
      <c r="C575" s="28">
        <v>6</v>
      </c>
      <c r="D575" s="28">
        <v>3</v>
      </c>
      <c r="E575" s="28">
        <v>3</v>
      </c>
      <c r="F575" s="28">
        <v>1</v>
      </c>
      <c r="G575" s="59">
        <v>120</v>
      </c>
      <c r="H575" s="28">
        <f t="shared" si="21"/>
        <v>4</v>
      </c>
      <c r="I575" s="64">
        <v>28500</v>
      </c>
      <c r="J575" s="60">
        <f t="shared" si="22"/>
        <v>1</v>
      </c>
    </row>
    <row r="576" spans="1:10">
      <c r="A576" s="27" t="s">
        <v>605</v>
      </c>
      <c r="B576" s="28">
        <v>2</v>
      </c>
      <c r="C576" s="28">
        <v>6</v>
      </c>
      <c r="D576" s="28">
        <v>1</v>
      </c>
      <c r="E576" s="28">
        <v>1</v>
      </c>
      <c r="F576" s="28">
        <v>3</v>
      </c>
      <c r="G576" s="59">
        <v>10</v>
      </c>
      <c r="H576" s="28">
        <f t="shared" si="21"/>
        <v>1</v>
      </c>
      <c r="I576" s="64">
        <v>26000</v>
      </c>
      <c r="J576" s="60">
        <f t="shared" si="22"/>
        <v>1</v>
      </c>
    </row>
    <row r="577" spans="1:10">
      <c r="A577" s="27" t="s">
        <v>606</v>
      </c>
      <c r="B577" s="28">
        <v>1</v>
      </c>
      <c r="C577" s="28">
        <v>1</v>
      </c>
      <c r="D577" s="28">
        <v>1</v>
      </c>
      <c r="E577" s="28">
        <v>1</v>
      </c>
      <c r="F577" s="28">
        <v>2</v>
      </c>
      <c r="G577" s="59">
        <v>0</v>
      </c>
      <c r="H577" s="28">
        <f t="shared" si="21"/>
        <v>1</v>
      </c>
      <c r="I577" s="64">
        <v>26000</v>
      </c>
      <c r="J577" s="60">
        <f t="shared" si="22"/>
        <v>1</v>
      </c>
    </row>
    <row r="578" spans="1:10">
      <c r="A578" s="27" t="s">
        <v>607</v>
      </c>
      <c r="B578" s="28">
        <v>1</v>
      </c>
      <c r="C578" s="28">
        <v>1</v>
      </c>
      <c r="D578" s="28">
        <v>3</v>
      </c>
      <c r="E578" s="28">
        <v>3</v>
      </c>
      <c r="F578" s="28">
        <v>2</v>
      </c>
      <c r="G578" s="59">
        <v>105</v>
      </c>
      <c r="H578" s="28">
        <f t="shared" si="21"/>
        <v>4</v>
      </c>
      <c r="I578" s="64">
        <v>38000</v>
      </c>
      <c r="J578" s="60">
        <f t="shared" si="22"/>
        <v>2</v>
      </c>
    </row>
    <row r="579" spans="1:10">
      <c r="A579" s="27" t="s">
        <v>608</v>
      </c>
      <c r="B579" s="28">
        <v>2</v>
      </c>
      <c r="C579" s="28">
        <v>6</v>
      </c>
      <c r="D579" s="28">
        <v>1</v>
      </c>
      <c r="E579" s="28">
        <v>2</v>
      </c>
      <c r="F579" s="28">
        <v>1</v>
      </c>
      <c r="G579" s="59">
        <v>90</v>
      </c>
      <c r="H579" s="28">
        <f t="shared" ref="H579:H642" si="23">IF(G579&lt;=30,1,IF(G579&lt;=60,2,IF(G579&lt;=90,3,IF(G579&lt;=120,4,IF(G579&lt;=150,5,IF(G579&lt;=180,6,IF(G579&lt;=210,7,8)))))))</f>
        <v>3</v>
      </c>
      <c r="I579" s="64">
        <v>62000</v>
      </c>
      <c r="J579" s="60">
        <f t="shared" ref="J579:J642" si="24">IF(I579&lt;=30000,1,IF(I579&lt;=40000,2,IF(I579&lt;=50000,3,IF(I579&lt;=60000,4,5))))</f>
        <v>5</v>
      </c>
    </row>
    <row r="580" spans="1:10">
      <c r="A580" s="27" t="s">
        <v>609</v>
      </c>
      <c r="B580" s="28">
        <v>1</v>
      </c>
      <c r="C580" s="28">
        <v>4</v>
      </c>
      <c r="D580" s="28">
        <v>2</v>
      </c>
      <c r="E580" s="28">
        <v>2</v>
      </c>
      <c r="F580" s="28">
        <v>2</v>
      </c>
      <c r="G580" s="59">
        <v>15</v>
      </c>
      <c r="H580" s="28">
        <f t="shared" si="23"/>
        <v>1</v>
      </c>
      <c r="I580" s="64">
        <v>51000</v>
      </c>
      <c r="J580" s="60">
        <f t="shared" si="24"/>
        <v>4</v>
      </c>
    </row>
    <row r="581" spans="1:10">
      <c r="A581" s="27" t="s">
        <v>610</v>
      </c>
      <c r="B581" s="28">
        <v>2</v>
      </c>
      <c r="C581" s="28">
        <v>6</v>
      </c>
      <c r="D581" s="28">
        <v>3</v>
      </c>
      <c r="E581" s="28">
        <v>3</v>
      </c>
      <c r="F581" s="28">
        <v>3</v>
      </c>
      <c r="G581" s="59">
        <v>240</v>
      </c>
      <c r="H581" s="28">
        <f t="shared" si="23"/>
        <v>8</v>
      </c>
      <c r="I581" s="64">
        <v>54000</v>
      </c>
      <c r="J581" s="60">
        <f t="shared" si="24"/>
        <v>4</v>
      </c>
    </row>
    <row r="582" spans="1:10">
      <c r="A582" s="27" t="s">
        <v>611</v>
      </c>
      <c r="B582" s="28">
        <v>2</v>
      </c>
      <c r="C582" s="28">
        <v>6</v>
      </c>
      <c r="D582" s="28">
        <v>2</v>
      </c>
      <c r="E582" s="28">
        <v>2</v>
      </c>
      <c r="F582" s="28">
        <v>2</v>
      </c>
      <c r="G582" s="59">
        <v>10</v>
      </c>
      <c r="H582" s="28">
        <f t="shared" si="23"/>
        <v>1</v>
      </c>
      <c r="I582" s="64">
        <v>25000</v>
      </c>
      <c r="J582" s="60">
        <f t="shared" si="24"/>
        <v>1</v>
      </c>
    </row>
    <row r="583" spans="1:10">
      <c r="A583" s="27" t="s">
        <v>612</v>
      </c>
      <c r="B583" s="28">
        <v>1</v>
      </c>
      <c r="C583" s="28">
        <v>3</v>
      </c>
      <c r="D583" s="28">
        <v>1</v>
      </c>
      <c r="E583" s="28">
        <v>3</v>
      </c>
      <c r="F583" s="28">
        <v>2</v>
      </c>
      <c r="G583" s="59">
        <v>90</v>
      </c>
      <c r="H583" s="28">
        <f t="shared" si="23"/>
        <v>3</v>
      </c>
      <c r="I583" s="64">
        <v>48000</v>
      </c>
      <c r="J583" s="60">
        <f t="shared" si="24"/>
        <v>3</v>
      </c>
    </row>
    <row r="584" spans="1:10">
      <c r="A584" s="27" t="s">
        <v>613</v>
      </c>
      <c r="B584" s="28">
        <v>1</v>
      </c>
      <c r="C584" s="28">
        <v>2</v>
      </c>
      <c r="D584" s="28">
        <v>1</v>
      </c>
      <c r="E584" s="28">
        <v>1</v>
      </c>
      <c r="F584" s="28">
        <v>3</v>
      </c>
      <c r="G584" s="59">
        <v>120</v>
      </c>
      <c r="H584" s="28">
        <f t="shared" si="23"/>
        <v>4</v>
      </c>
      <c r="I584" s="64">
        <v>26000</v>
      </c>
      <c r="J584" s="60">
        <f t="shared" si="24"/>
        <v>1</v>
      </c>
    </row>
    <row r="585" spans="1:10">
      <c r="A585" s="27" t="s">
        <v>614</v>
      </c>
      <c r="B585" s="28">
        <v>2</v>
      </c>
      <c r="C585" s="28">
        <v>6</v>
      </c>
      <c r="D585" s="28">
        <v>1</v>
      </c>
      <c r="E585" s="28">
        <v>3</v>
      </c>
      <c r="F585" s="28">
        <v>1</v>
      </c>
      <c r="G585" s="59">
        <v>90</v>
      </c>
      <c r="H585" s="28">
        <f t="shared" si="23"/>
        <v>3</v>
      </c>
      <c r="I585" s="64">
        <v>32900</v>
      </c>
      <c r="J585" s="60">
        <f t="shared" si="24"/>
        <v>2</v>
      </c>
    </row>
    <row r="586" spans="1:10">
      <c r="A586" s="27" t="s">
        <v>615</v>
      </c>
      <c r="B586" s="28">
        <v>2</v>
      </c>
      <c r="C586" s="28">
        <v>6</v>
      </c>
      <c r="D586" s="28">
        <v>2</v>
      </c>
      <c r="E586" s="28">
        <v>1</v>
      </c>
      <c r="F586" s="28">
        <v>3</v>
      </c>
      <c r="G586" s="59">
        <v>144</v>
      </c>
      <c r="H586" s="28">
        <f t="shared" si="23"/>
        <v>5</v>
      </c>
      <c r="I586" s="64">
        <v>60500</v>
      </c>
      <c r="J586" s="60">
        <f t="shared" si="24"/>
        <v>5</v>
      </c>
    </row>
    <row r="587" spans="1:10">
      <c r="A587" s="27" t="s">
        <v>616</v>
      </c>
      <c r="B587" s="28">
        <v>2</v>
      </c>
      <c r="C587" s="28">
        <v>4</v>
      </c>
      <c r="D587" s="28">
        <v>3</v>
      </c>
      <c r="E587" s="28">
        <v>2</v>
      </c>
      <c r="F587" s="28">
        <v>1</v>
      </c>
      <c r="G587" s="59">
        <v>15</v>
      </c>
      <c r="H587" s="28">
        <f t="shared" si="23"/>
        <v>1</v>
      </c>
      <c r="I587" s="64">
        <v>26000</v>
      </c>
      <c r="J587" s="60">
        <f t="shared" si="24"/>
        <v>1</v>
      </c>
    </row>
    <row r="588" spans="1:10">
      <c r="A588" s="27" t="s">
        <v>617</v>
      </c>
      <c r="B588" s="28">
        <v>2</v>
      </c>
      <c r="C588" s="28">
        <v>3</v>
      </c>
      <c r="D588" s="28">
        <v>4</v>
      </c>
      <c r="E588" s="28">
        <v>2</v>
      </c>
      <c r="F588" s="28">
        <v>3</v>
      </c>
      <c r="G588" s="59">
        <v>105</v>
      </c>
      <c r="H588" s="28">
        <f t="shared" si="23"/>
        <v>4</v>
      </c>
      <c r="I588" s="64">
        <v>28000</v>
      </c>
      <c r="J588" s="60">
        <f t="shared" si="24"/>
        <v>1</v>
      </c>
    </row>
    <row r="589" spans="1:10">
      <c r="A589" s="27" t="s">
        <v>618</v>
      </c>
      <c r="B589" s="28">
        <v>2</v>
      </c>
      <c r="C589" s="28">
        <v>3</v>
      </c>
      <c r="D589" s="28">
        <v>3</v>
      </c>
      <c r="E589" s="28">
        <v>2</v>
      </c>
      <c r="F589" s="28">
        <v>2</v>
      </c>
      <c r="G589" s="59">
        <v>0</v>
      </c>
      <c r="H589" s="28">
        <f t="shared" si="23"/>
        <v>1</v>
      </c>
      <c r="I589" s="64">
        <v>60500</v>
      </c>
      <c r="J589" s="60">
        <f t="shared" si="24"/>
        <v>5</v>
      </c>
    </row>
    <row r="590" spans="1:10">
      <c r="A590" s="27" t="s">
        <v>619</v>
      </c>
      <c r="B590" s="28">
        <v>2</v>
      </c>
      <c r="C590" s="28">
        <v>1</v>
      </c>
      <c r="D590" s="28">
        <v>1</v>
      </c>
      <c r="E590" s="28">
        <v>2</v>
      </c>
      <c r="F590" s="28">
        <v>3</v>
      </c>
      <c r="G590" s="59">
        <v>120</v>
      </c>
      <c r="H590" s="28">
        <f t="shared" si="23"/>
        <v>4</v>
      </c>
      <c r="I590" s="64">
        <v>28000</v>
      </c>
      <c r="J590" s="60">
        <f t="shared" si="24"/>
        <v>1</v>
      </c>
    </row>
    <row r="591" spans="1:10">
      <c r="A591" s="27" t="s">
        <v>620</v>
      </c>
      <c r="B591" s="28">
        <v>1</v>
      </c>
      <c r="C591" s="28">
        <v>6</v>
      </c>
      <c r="D591" s="28">
        <v>2</v>
      </c>
      <c r="E591" s="28">
        <v>1</v>
      </c>
      <c r="F591" s="28">
        <v>3</v>
      </c>
      <c r="G591" s="59">
        <v>100</v>
      </c>
      <c r="H591" s="28">
        <f t="shared" si="23"/>
        <v>4</v>
      </c>
      <c r="I591" s="64">
        <v>32900</v>
      </c>
      <c r="J591" s="60">
        <f t="shared" si="24"/>
        <v>2</v>
      </c>
    </row>
    <row r="592" spans="1:10">
      <c r="A592" s="27" t="s">
        <v>621</v>
      </c>
      <c r="B592" s="28">
        <v>2</v>
      </c>
      <c r="C592" s="28">
        <v>6</v>
      </c>
      <c r="D592" s="28">
        <v>3</v>
      </c>
      <c r="E592" s="28">
        <v>1</v>
      </c>
      <c r="F592" s="28">
        <v>3</v>
      </c>
      <c r="G592" s="59">
        <v>90</v>
      </c>
      <c r="H592" s="28">
        <f t="shared" si="23"/>
        <v>3</v>
      </c>
      <c r="I592" s="64">
        <v>26000</v>
      </c>
      <c r="J592" s="60">
        <f t="shared" si="24"/>
        <v>1</v>
      </c>
    </row>
    <row r="593" spans="1:10">
      <c r="A593" s="27" t="s">
        <v>622</v>
      </c>
      <c r="B593" s="28">
        <v>2</v>
      </c>
      <c r="C593" s="28">
        <v>2</v>
      </c>
      <c r="D593" s="28">
        <v>1</v>
      </c>
      <c r="E593" s="28">
        <v>2</v>
      </c>
      <c r="F593" s="28">
        <v>1</v>
      </c>
      <c r="G593" s="59">
        <v>60</v>
      </c>
      <c r="H593" s="28">
        <f t="shared" si="23"/>
        <v>2</v>
      </c>
      <c r="I593" s="64">
        <v>50500</v>
      </c>
      <c r="J593" s="60">
        <f t="shared" si="24"/>
        <v>4</v>
      </c>
    </row>
    <row r="594" spans="1:10">
      <c r="A594" s="27" t="s">
        <v>623</v>
      </c>
      <c r="B594" s="28">
        <v>1</v>
      </c>
      <c r="C594" s="28">
        <v>6</v>
      </c>
      <c r="D594" s="28">
        <v>3</v>
      </c>
      <c r="E594" s="28">
        <v>1</v>
      </c>
      <c r="F594" s="28">
        <v>1</v>
      </c>
      <c r="G594" s="59">
        <v>90</v>
      </c>
      <c r="H594" s="28">
        <f t="shared" si="23"/>
        <v>3</v>
      </c>
      <c r="I594" s="64">
        <v>51000</v>
      </c>
      <c r="J594" s="60">
        <f t="shared" si="24"/>
        <v>4</v>
      </c>
    </row>
    <row r="595" spans="1:10">
      <c r="A595" s="27" t="s">
        <v>624</v>
      </c>
      <c r="B595" s="28">
        <v>1</v>
      </c>
      <c r="C595" s="28">
        <v>1</v>
      </c>
      <c r="D595" s="28">
        <v>2</v>
      </c>
      <c r="E595" s="28">
        <v>1</v>
      </c>
      <c r="F595" s="28">
        <v>1</v>
      </c>
      <c r="G595" s="59">
        <v>60</v>
      </c>
      <c r="H595" s="28">
        <f t="shared" si="23"/>
        <v>2</v>
      </c>
      <c r="I595" s="64">
        <v>38000</v>
      </c>
      <c r="J595" s="60">
        <f t="shared" si="24"/>
        <v>2</v>
      </c>
    </row>
    <row r="596" spans="1:10">
      <c r="A596" s="27" t="s">
        <v>625</v>
      </c>
      <c r="B596" s="28">
        <v>1</v>
      </c>
      <c r="C596" s="28">
        <v>1</v>
      </c>
      <c r="D596" s="28">
        <v>3</v>
      </c>
      <c r="E596" s="28">
        <v>1</v>
      </c>
      <c r="F596" s="28">
        <v>2</v>
      </c>
      <c r="G596" s="59">
        <v>120</v>
      </c>
      <c r="H596" s="28">
        <f t="shared" si="23"/>
        <v>4</v>
      </c>
      <c r="I596" s="64">
        <v>51320</v>
      </c>
      <c r="J596" s="60">
        <f t="shared" si="24"/>
        <v>4</v>
      </c>
    </row>
    <row r="597" spans="1:10">
      <c r="A597" s="27" t="s">
        <v>626</v>
      </c>
      <c r="B597" s="28">
        <v>2</v>
      </c>
      <c r="C597" s="28">
        <v>1</v>
      </c>
      <c r="D597" s="28">
        <v>3</v>
      </c>
      <c r="E597" s="28">
        <v>1</v>
      </c>
      <c r="F597" s="28">
        <v>2</v>
      </c>
      <c r="G597" s="59">
        <v>120</v>
      </c>
      <c r="H597" s="28">
        <f t="shared" si="23"/>
        <v>4</v>
      </c>
      <c r="I597" s="64">
        <v>35600</v>
      </c>
      <c r="J597" s="60">
        <f t="shared" si="24"/>
        <v>2</v>
      </c>
    </row>
    <row r="598" spans="1:10">
      <c r="A598" s="27" t="s">
        <v>627</v>
      </c>
      <c r="B598" s="28">
        <v>1</v>
      </c>
      <c r="C598" s="28">
        <v>2</v>
      </c>
      <c r="D598" s="28">
        <v>1</v>
      </c>
      <c r="E598" s="28">
        <v>2</v>
      </c>
      <c r="F598" s="28">
        <v>2</v>
      </c>
      <c r="G598" s="59">
        <v>120</v>
      </c>
      <c r="H598" s="28">
        <f t="shared" si="23"/>
        <v>4</v>
      </c>
      <c r="I598" s="64">
        <v>26000</v>
      </c>
      <c r="J598" s="60">
        <f t="shared" si="24"/>
        <v>1</v>
      </c>
    </row>
    <row r="599" spans="1:10">
      <c r="A599" s="27" t="s">
        <v>628</v>
      </c>
      <c r="B599" s="28">
        <v>2</v>
      </c>
      <c r="C599" s="28">
        <v>2</v>
      </c>
      <c r="D599" s="28">
        <v>1</v>
      </c>
      <c r="E599" s="28">
        <v>3</v>
      </c>
      <c r="F599" s="28">
        <v>3</v>
      </c>
      <c r="G599" s="59">
        <v>100</v>
      </c>
      <c r="H599" s="28">
        <f t="shared" si="23"/>
        <v>4</v>
      </c>
      <c r="I599" s="64">
        <v>55000</v>
      </c>
      <c r="J599" s="60">
        <f t="shared" si="24"/>
        <v>4</v>
      </c>
    </row>
    <row r="600" spans="1:10">
      <c r="A600" s="27" t="s">
        <v>629</v>
      </c>
      <c r="B600" s="28">
        <v>2</v>
      </c>
      <c r="C600" s="28">
        <v>2</v>
      </c>
      <c r="D600" s="28">
        <v>3</v>
      </c>
      <c r="E600" s="28">
        <v>3</v>
      </c>
      <c r="F600" s="28">
        <v>1</v>
      </c>
      <c r="G600" s="59">
        <v>120</v>
      </c>
      <c r="H600" s="28">
        <f t="shared" si="23"/>
        <v>4</v>
      </c>
      <c r="I600" s="64">
        <v>40000</v>
      </c>
      <c r="J600" s="60">
        <f t="shared" si="24"/>
        <v>2</v>
      </c>
    </row>
    <row r="601" spans="1:10">
      <c r="A601" s="27" t="s">
        <v>630</v>
      </c>
      <c r="B601" s="28">
        <v>1</v>
      </c>
      <c r="C601" s="28">
        <v>6</v>
      </c>
      <c r="D601" s="28">
        <v>1</v>
      </c>
      <c r="E601" s="28">
        <v>1</v>
      </c>
      <c r="F601" s="28">
        <v>1</v>
      </c>
      <c r="G601" s="59">
        <v>120</v>
      </c>
      <c r="H601" s="28">
        <f t="shared" si="23"/>
        <v>4</v>
      </c>
      <c r="I601" s="64">
        <v>26400</v>
      </c>
      <c r="J601" s="60">
        <f t="shared" si="24"/>
        <v>1</v>
      </c>
    </row>
    <row r="602" spans="1:10">
      <c r="A602" s="27" t="s">
        <v>631</v>
      </c>
      <c r="B602" s="28">
        <v>1</v>
      </c>
      <c r="C602" s="28">
        <v>2</v>
      </c>
      <c r="D602" s="28">
        <v>3</v>
      </c>
      <c r="E602" s="28">
        <v>2</v>
      </c>
      <c r="F602" s="28">
        <v>2</v>
      </c>
      <c r="G602" s="59">
        <v>60</v>
      </c>
      <c r="H602" s="28">
        <f t="shared" si="23"/>
        <v>2</v>
      </c>
      <c r="I602" s="64">
        <v>60500</v>
      </c>
      <c r="J602" s="60">
        <f t="shared" si="24"/>
        <v>5</v>
      </c>
    </row>
    <row r="603" spans="1:10">
      <c r="A603" s="27" t="s">
        <v>632</v>
      </c>
      <c r="B603" s="28">
        <v>2</v>
      </c>
      <c r="C603" s="28">
        <v>2</v>
      </c>
      <c r="D603" s="28">
        <v>4</v>
      </c>
      <c r="E603" s="28">
        <v>2</v>
      </c>
      <c r="F603" s="28">
        <v>3</v>
      </c>
      <c r="G603" s="59">
        <v>120</v>
      </c>
      <c r="H603" s="28">
        <f t="shared" si="23"/>
        <v>4</v>
      </c>
      <c r="I603" s="64">
        <v>60500</v>
      </c>
      <c r="J603" s="60">
        <f t="shared" si="24"/>
        <v>5</v>
      </c>
    </row>
    <row r="604" spans="1:10">
      <c r="A604" s="27" t="s">
        <v>633</v>
      </c>
      <c r="B604" s="28">
        <v>1</v>
      </c>
      <c r="C604" s="28">
        <v>6</v>
      </c>
      <c r="D604" s="28">
        <v>1</v>
      </c>
      <c r="E604" s="28">
        <v>3</v>
      </c>
      <c r="F604" s="28">
        <v>3</v>
      </c>
      <c r="G604" s="59">
        <v>0</v>
      </c>
      <c r="H604" s="28">
        <f t="shared" si="23"/>
        <v>1</v>
      </c>
      <c r="I604" s="64">
        <v>40000</v>
      </c>
      <c r="J604" s="60">
        <f t="shared" si="24"/>
        <v>2</v>
      </c>
    </row>
    <row r="605" spans="1:10">
      <c r="A605" s="27" t="s">
        <v>634</v>
      </c>
      <c r="B605" s="28">
        <v>2</v>
      </c>
      <c r="C605" s="28">
        <v>3</v>
      </c>
      <c r="D605" s="28">
        <v>1</v>
      </c>
      <c r="E605" s="28">
        <v>3</v>
      </c>
      <c r="F605" s="28">
        <v>2</v>
      </c>
      <c r="G605" s="59">
        <v>60</v>
      </c>
      <c r="H605" s="28">
        <f t="shared" si="23"/>
        <v>2</v>
      </c>
      <c r="I605" s="64">
        <v>26400</v>
      </c>
      <c r="J605" s="60">
        <f t="shared" si="24"/>
        <v>1</v>
      </c>
    </row>
    <row r="606" spans="1:10">
      <c r="A606" s="27" t="s">
        <v>635</v>
      </c>
      <c r="B606" s="28">
        <v>1</v>
      </c>
      <c r="C606" s="28">
        <v>3</v>
      </c>
      <c r="D606" s="28">
        <v>3</v>
      </c>
      <c r="E606" s="28">
        <v>3</v>
      </c>
      <c r="F606" s="28">
        <v>1</v>
      </c>
      <c r="G606" s="59">
        <v>90</v>
      </c>
      <c r="H606" s="28">
        <f t="shared" si="23"/>
        <v>3</v>
      </c>
      <c r="I606" s="64">
        <v>28500</v>
      </c>
      <c r="J606" s="60">
        <f t="shared" si="24"/>
        <v>1</v>
      </c>
    </row>
    <row r="607" spans="1:10">
      <c r="A607" s="27" t="s">
        <v>636</v>
      </c>
      <c r="B607" s="28">
        <v>2</v>
      </c>
      <c r="C607" s="28">
        <v>2</v>
      </c>
      <c r="D607" s="28">
        <v>3</v>
      </c>
      <c r="E607" s="28">
        <v>1</v>
      </c>
      <c r="F607" s="28">
        <v>3</v>
      </c>
      <c r="G607" s="59">
        <v>15</v>
      </c>
      <c r="H607" s="28">
        <f t="shared" si="23"/>
        <v>1</v>
      </c>
      <c r="I607" s="64">
        <v>26000</v>
      </c>
      <c r="J607" s="60">
        <f t="shared" si="24"/>
        <v>1</v>
      </c>
    </row>
    <row r="608" spans="1:10">
      <c r="A608" s="27" t="s">
        <v>637</v>
      </c>
      <c r="B608" s="28">
        <v>1</v>
      </c>
      <c r="C608" s="28">
        <v>1</v>
      </c>
      <c r="D608" s="28">
        <v>3</v>
      </c>
      <c r="E608" s="28">
        <v>2</v>
      </c>
      <c r="F608" s="28">
        <v>3</v>
      </c>
      <c r="G608" s="59">
        <v>60</v>
      </c>
      <c r="H608" s="28">
        <f t="shared" si="23"/>
        <v>2</v>
      </c>
      <c r="I608" s="64">
        <v>54000</v>
      </c>
      <c r="J608" s="60">
        <f t="shared" si="24"/>
        <v>4</v>
      </c>
    </row>
    <row r="609" spans="1:10">
      <c r="A609" s="27" t="s">
        <v>638</v>
      </c>
      <c r="B609" s="28">
        <v>2</v>
      </c>
      <c r="C609" s="28">
        <v>1</v>
      </c>
      <c r="D609" s="28">
        <v>1</v>
      </c>
      <c r="E609" s="28">
        <v>1</v>
      </c>
      <c r="F609" s="28">
        <v>2</v>
      </c>
      <c r="G609" s="59">
        <v>120</v>
      </c>
      <c r="H609" s="28">
        <f t="shared" si="23"/>
        <v>4</v>
      </c>
      <c r="I609" s="64">
        <v>51320</v>
      </c>
      <c r="J609" s="60">
        <f t="shared" si="24"/>
        <v>4</v>
      </c>
    </row>
    <row r="610" spans="1:10">
      <c r="A610" s="27" t="s">
        <v>639</v>
      </c>
      <c r="B610" s="28">
        <v>2</v>
      </c>
      <c r="C610" s="28">
        <v>2</v>
      </c>
      <c r="D610" s="28">
        <v>1</v>
      </c>
      <c r="E610" s="28">
        <v>3</v>
      </c>
      <c r="F610" s="28">
        <v>3</v>
      </c>
      <c r="G610" s="59">
        <v>120</v>
      </c>
      <c r="H610" s="28">
        <f t="shared" si="23"/>
        <v>4</v>
      </c>
      <c r="I610" s="64">
        <v>40400</v>
      </c>
      <c r="J610" s="60">
        <f t="shared" si="24"/>
        <v>3</v>
      </c>
    </row>
    <row r="611" spans="1:10">
      <c r="A611" s="27" t="s">
        <v>640</v>
      </c>
      <c r="B611" s="28">
        <v>2</v>
      </c>
      <c r="C611" s="28">
        <v>2</v>
      </c>
      <c r="D611" s="28">
        <v>1</v>
      </c>
      <c r="E611" s="28">
        <v>3</v>
      </c>
      <c r="F611" s="28">
        <v>1</v>
      </c>
      <c r="G611" s="59">
        <v>120</v>
      </c>
      <c r="H611" s="28">
        <f t="shared" si="23"/>
        <v>4</v>
      </c>
      <c r="I611" s="64">
        <v>26000</v>
      </c>
      <c r="J611" s="60">
        <f t="shared" si="24"/>
        <v>1</v>
      </c>
    </row>
    <row r="612" spans="1:10">
      <c r="A612" s="27" t="s">
        <v>641</v>
      </c>
      <c r="B612" s="28">
        <v>1</v>
      </c>
      <c r="C612" s="28">
        <v>6</v>
      </c>
      <c r="D612" s="28">
        <v>1</v>
      </c>
      <c r="E612" s="28">
        <v>3</v>
      </c>
      <c r="F612" s="28">
        <v>3</v>
      </c>
      <c r="G612" s="59">
        <v>60</v>
      </c>
      <c r="H612" s="28">
        <f t="shared" si="23"/>
        <v>2</v>
      </c>
      <c r="I612" s="64">
        <v>26000</v>
      </c>
      <c r="J612" s="60">
        <f t="shared" si="24"/>
        <v>1</v>
      </c>
    </row>
    <row r="613" spans="1:10">
      <c r="A613" s="27" t="s">
        <v>642</v>
      </c>
      <c r="B613" s="28">
        <v>2</v>
      </c>
      <c r="C613" s="28">
        <v>6</v>
      </c>
      <c r="D613" s="28">
        <v>1</v>
      </c>
      <c r="E613" s="28">
        <v>1</v>
      </c>
      <c r="F613" s="28">
        <v>3</v>
      </c>
      <c r="G613" s="59">
        <v>120</v>
      </c>
      <c r="H613" s="28">
        <f t="shared" si="23"/>
        <v>4</v>
      </c>
      <c r="I613" s="64">
        <v>31000</v>
      </c>
      <c r="J613" s="60">
        <f t="shared" si="24"/>
        <v>2</v>
      </c>
    </row>
    <row r="614" spans="1:10">
      <c r="A614" s="27" t="s">
        <v>643</v>
      </c>
      <c r="B614" s="28">
        <v>2</v>
      </c>
      <c r="C614" s="28">
        <v>6</v>
      </c>
      <c r="D614" s="28">
        <v>2</v>
      </c>
      <c r="E614" s="28">
        <v>2</v>
      </c>
      <c r="F614" s="28">
        <v>1</v>
      </c>
      <c r="G614" s="59">
        <v>30</v>
      </c>
      <c r="H614" s="28">
        <f t="shared" si="23"/>
        <v>1</v>
      </c>
      <c r="I614" s="64">
        <v>26000</v>
      </c>
      <c r="J614" s="60">
        <f t="shared" si="24"/>
        <v>1</v>
      </c>
    </row>
    <row r="615" spans="1:10">
      <c r="A615" s="27" t="s">
        <v>644</v>
      </c>
      <c r="B615" s="28">
        <v>2</v>
      </c>
      <c r="C615" s="28">
        <v>1</v>
      </c>
      <c r="D615" s="28">
        <v>3</v>
      </c>
      <c r="E615" s="28">
        <v>2</v>
      </c>
      <c r="F615" s="28">
        <v>1</v>
      </c>
      <c r="G615" s="59">
        <v>60</v>
      </c>
      <c r="H615" s="28">
        <f t="shared" si="23"/>
        <v>2</v>
      </c>
      <c r="I615" s="64">
        <v>38000</v>
      </c>
      <c r="J615" s="60">
        <f t="shared" si="24"/>
        <v>2</v>
      </c>
    </row>
    <row r="616" spans="1:10">
      <c r="A616" s="27" t="s">
        <v>645</v>
      </c>
      <c r="B616" s="28">
        <v>1</v>
      </c>
      <c r="C616" s="28">
        <v>6</v>
      </c>
      <c r="D616" s="28">
        <v>3</v>
      </c>
      <c r="E616" s="28">
        <v>1</v>
      </c>
      <c r="F616" s="28">
        <v>2</v>
      </c>
      <c r="G616" s="59">
        <v>30</v>
      </c>
      <c r="H616" s="28">
        <f t="shared" si="23"/>
        <v>1</v>
      </c>
      <c r="I616" s="64">
        <v>36000</v>
      </c>
      <c r="J616" s="60">
        <f t="shared" si="24"/>
        <v>2</v>
      </c>
    </row>
    <row r="617" spans="1:10">
      <c r="A617" s="27" t="s">
        <v>646</v>
      </c>
      <c r="B617" s="28">
        <v>1</v>
      </c>
      <c r="C617" s="28">
        <v>1</v>
      </c>
      <c r="D617" s="28">
        <v>4</v>
      </c>
      <c r="E617" s="28">
        <v>3</v>
      </c>
      <c r="F617" s="28">
        <v>1</v>
      </c>
      <c r="G617" s="59">
        <v>60</v>
      </c>
      <c r="H617" s="28">
        <f t="shared" si="23"/>
        <v>2</v>
      </c>
      <c r="I617" s="64">
        <v>54000</v>
      </c>
      <c r="J617" s="60">
        <f t="shared" si="24"/>
        <v>4</v>
      </c>
    </row>
    <row r="618" spans="1:10">
      <c r="A618" s="27" t="s">
        <v>647</v>
      </c>
      <c r="B618" s="28">
        <v>2</v>
      </c>
      <c r="C618" s="28">
        <v>1</v>
      </c>
      <c r="D618" s="28">
        <v>1</v>
      </c>
      <c r="E618" s="28">
        <v>3</v>
      </c>
      <c r="F618" s="28">
        <v>1</v>
      </c>
      <c r="G618" s="59">
        <v>60</v>
      </c>
      <c r="H618" s="28">
        <f t="shared" si="23"/>
        <v>2</v>
      </c>
      <c r="I618" s="64">
        <v>51570</v>
      </c>
      <c r="J618" s="60">
        <f t="shared" si="24"/>
        <v>4</v>
      </c>
    </row>
    <row r="619" spans="1:10">
      <c r="A619" s="27" t="s">
        <v>648</v>
      </c>
      <c r="B619" s="28">
        <v>2</v>
      </c>
      <c r="C619" s="28">
        <v>6</v>
      </c>
      <c r="D619" s="28">
        <v>1</v>
      </c>
      <c r="E619" s="28">
        <v>3</v>
      </c>
      <c r="F619" s="28">
        <v>2</v>
      </c>
      <c r="G619" s="59">
        <v>0</v>
      </c>
      <c r="H619" s="28">
        <f t="shared" si="23"/>
        <v>1</v>
      </c>
      <c r="I619" s="64">
        <v>36000</v>
      </c>
      <c r="J619" s="60">
        <f t="shared" si="24"/>
        <v>2</v>
      </c>
    </row>
    <row r="620" spans="1:10">
      <c r="A620" s="27" t="s">
        <v>649</v>
      </c>
      <c r="B620" s="28">
        <v>1</v>
      </c>
      <c r="C620" s="28">
        <v>1</v>
      </c>
      <c r="D620" s="28">
        <v>3</v>
      </c>
      <c r="E620" s="28">
        <v>3</v>
      </c>
      <c r="F620" s="28">
        <v>3</v>
      </c>
      <c r="G620" s="59">
        <v>120</v>
      </c>
      <c r="H620" s="28">
        <f t="shared" si="23"/>
        <v>4</v>
      </c>
      <c r="I620" s="64">
        <v>67000</v>
      </c>
      <c r="J620" s="60">
        <f t="shared" si="24"/>
        <v>5</v>
      </c>
    </row>
    <row r="621" spans="1:10">
      <c r="A621" s="27" t="s">
        <v>650</v>
      </c>
      <c r="B621" s="28">
        <v>2</v>
      </c>
      <c r="C621" s="28">
        <v>1</v>
      </c>
      <c r="D621" s="28">
        <v>3</v>
      </c>
      <c r="E621" s="28">
        <v>1</v>
      </c>
      <c r="F621" s="28">
        <v>1</v>
      </c>
      <c r="G621" s="59">
        <v>60</v>
      </c>
      <c r="H621" s="28">
        <f t="shared" si="23"/>
        <v>2</v>
      </c>
      <c r="I621" s="64">
        <v>56000</v>
      </c>
      <c r="J621" s="60">
        <f t="shared" si="24"/>
        <v>4</v>
      </c>
    </row>
    <row r="622" spans="1:10">
      <c r="A622" s="27" t="s">
        <v>651</v>
      </c>
      <c r="B622" s="28">
        <v>1</v>
      </c>
      <c r="C622" s="28">
        <v>2</v>
      </c>
      <c r="D622" s="28">
        <v>1</v>
      </c>
      <c r="E622" s="28">
        <v>2</v>
      </c>
      <c r="F622" s="28">
        <v>1</v>
      </c>
      <c r="G622" s="59">
        <v>60</v>
      </c>
      <c r="H622" s="28">
        <f t="shared" si="23"/>
        <v>2</v>
      </c>
      <c r="I622" s="64">
        <v>36000</v>
      </c>
      <c r="J622" s="60">
        <f t="shared" si="24"/>
        <v>2</v>
      </c>
    </row>
    <row r="623" spans="1:10">
      <c r="A623" s="27" t="s">
        <v>652</v>
      </c>
      <c r="B623" s="28">
        <v>2</v>
      </c>
      <c r="C623" s="28">
        <v>2</v>
      </c>
      <c r="D623" s="28">
        <v>1</v>
      </c>
      <c r="E623" s="28">
        <v>1</v>
      </c>
      <c r="F623" s="28">
        <v>3</v>
      </c>
      <c r="G623" s="59">
        <v>30</v>
      </c>
      <c r="H623" s="28">
        <f t="shared" si="23"/>
        <v>1</v>
      </c>
      <c r="I623" s="64">
        <v>35600</v>
      </c>
      <c r="J623" s="60">
        <f t="shared" si="24"/>
        <v>2</v>
      </c>
    </row>
    <row r="624" spans="1:10">
      <c r="A624" s="27" t="s">
        <v>653</v>
      </c>
      <c r="B624" s="28">
        <v>2</v>
      </c>
      <c r="C624" s="28">
        <v>6</v>
      </c>
      <c r="D624" s="28">
        <v>1</v>
      </c>
      <c r="E624" s="28">
        <v>3</v>
      </c>
      <c r="F624" s="28">
        <v>2</v>
      </c>
      <c r="G624" s="59">
        <v>300</v>
      </c>
      <c r="H624" s="28">
        <f t="shared" si="23"/>
        <v>8</v>
      </c>
      <c r="I624" s="64">
        <v>32900</v>
      </c>
      <c r="J624" s="60">
        <f t="shared" si="24"/>
        <v>2</v>
      </c>
    </row>
    <row r="625" spans="1:10">
      <c r="A625" s="27" t="s">
        <v>654</v>
      </c>
      <c r="B625" s="28">
        <v>2</v>
      </c>
      <c r="C625" s="28">
        <v>2</v>
      </c>
      <c r="D625" s="28">
        <v>2</v>
      </c>
      <c r="E625" s="28">
        <v>2</v>
      </c>
      <c r="F625" s="28">
        <v>2</v>
      </c>
      <c r="G625" s="59">
        <v>30</v>
      </c>
      <c r="H625" s="28">
        <f t="shared" si="23"/>
        <v>1</v>
      </c>
      <c r="I625" s="64">
        <v>54000</v>
      </c>
      <c r="J625" s="60">
        <f t="shared" si="24"/>
        <v>4</v>
      </c>
    </row>
    <row r="626" spans="1:10">
      <c r="A626" s="27" t="s">
        <v>655</v>
      </c>
      <c r="B626" s="28">
        <v>2</v>
      </c>
      <c r="C626" s="28">
        <v>2</v>
      </c>
      <c r="D626" s="28">
        <v>3</v>
      </c>
      <c r="E626" s="28">
        <v>3</v>
      </c>
      <c r="F626" s="28">
        <v>2</v>
      </c>
      <c r="G626" s="59">
        <v>60</v>
      </c>
      <c r="H626" s="28">
        <f t="shared" si="23"/>
        <v>2</v>
      </c>
      <c r="I626" s="64">
        <v>32900</v>
      </c>
      <c r="J626" s="60">
        <f t="shared" si="24"/>
        <v>2</v>
      </c>
    </row>
    <row r="627" spans="1:10">
      <c r="A627" s="27" t="s">
        <v>656</v>
      </c>
      <c r="B627" s="28">
        <v>1</v>
      </c>
      <c r="C627" s="28">
        <v>3</v>
      </c>
      <c r="D627" s="28">
        <v>3</v>
      </c>
      <c r="E627" s="28">
        <v>3</v>
      </c>
      <c r="F627" s="28">
        <v>2</v>
      </c>
      <c r="G627" s="59">
        <v>120</v>
      </c>
      <c r="H627" s="28">
        <f t="shared" si="23"/>
        <v>4</v>
      </c>
      <c r="I627" s="64">
        <v>67000</v>
      </c>
      <c r="J627" s="60">
        <f t="shared" si="24"/>
        <v>5</v>
      </c>
    </row>
    <row r="628" spans="1:10">
      <c r="A628" s="27" t="s">
        <v>657</v>
      </c>
      <c r="B628" s="28">
        <v>2</v>
      </c>
      <c r="C628" s="28">
        <v>3</v>
      </c>
      <c r="D628" s="28">
        <v>3</v>
      </c>
      <c r="E628" s="28">
        <v>1</v>
      </c>
      <c r="F628" s="28">
        <v>2</v>
      </c>
      <c r="G628" s="59">
        <v>0</v>
      </c>
      <c r="H628" s="28">
        <f t="shared" si="23"/>
        <v>1</v>
      </c>
      <c r="I628" s="64">
        <v>30000</v>
      </c>
      <c r="J628" s="60">
        <f t="shared" si="24"/>
        <v>1</v>
      </c>
    </row>
    <row r="629" spans="1:10">
      <c r="A629" s="27" t="s">
        <v>658</v>
      </c>
      <c r="B629" s="28">
        <v>2</v>
      </c>
      <c r="C629" s="28">
        <v>3</v>
      </c>
      <c r="D629" s="28">
        <v>2</v>
      </c>
      <c r="E629" s="28">
        <v>3</v>
      </c>
      <c r="F629" s="28">
        <v>3</v>
      </c>
      <c r="G629" s="59">
        <v>60</v>
      </c>
      <c r="H629" s="28">
        <f t="shared" si="23"/>
        <v>2</v>
      </c>
      <c r="I629" s="64">
        <v>28500</v>
      </c>
      <c r="J629" s="60">
        <f t="shared" si="24"/>
        <v>1</v>
      </c>
    </row>
    <row r="630" spans="1:10">
      <c r="A630" s="27" t="s">
        <v>659</v>
      </c>
      <c r="B630" s="28">
        <v>1</v>
      </c>
      <c r="C630" s="28">
        <v>1</v>
      </c>
      <c r="D630" s="28">
        <v>3</v>
      </c>
      <c r="E630" s="28">
        <v>2</v>
      </c>
      <c r="F630" s="28">
        <v>2</v>
      </c>
      <c r="G630" s="59">
        <v>60</v>
      </c>
      <c r="H630" s="28">
        <f t="shared" si="23"/>
        <v>2</v>
      </c>
      <c r="I630" s="64">
        <v>60500</v>
      </c>
      <c r="J630" s="60">
        <f t="shared" si="24"/>
        <v>5</v>
      </c>
    </row>
    <row r="631" spans="1:10">
      <c r="A631" s="27" t="s">
        <v>660</v>
      </c>
      <c r="B631" s="28">
        <v>2</v>
      </c>
      <c r="C631" s="28">
        <v>2</v>
      </c>
      <c r="D631" s="28">
        <v>3</v>
      </c>
      <c r="E631" s="28">
        <v>1</v>
      </c>
      <c r="F631" s="28">
        <v>1</v>
      </c>
      <c r="G631" s="59">
        <v>120</v>
      </c>
      <c r="H631" s="28">
        <f t="shared" si="23"/>
        <v>4</v>
      </c>
      <c r="I631" s="64">
        <v>38000</v>
      </c>
      <c r="J631" s="60">
        <f t="shared" si="24"/>
        <v>2</v>
      </c>
    </row>
    <row r="632" spans="1:10">
      <c r="A632" s="27" t="s">
        <v>661</v>
      </c>
      <c r="B632" s="28">
        <v>1</v>
      </c>
      <c r="C632" s="28">
        <v>3</v>
      </c>
      <c r="D632" s="28">
        <v>3</v>
      </c>
      <c r="E632" s="28">
        <v>1</v>
      </c>
      <c r="F632" s="28">
        <v>2</v>
      </c>
      <c r="G632" s="59">
        <v>30</v>
      </c>
      <c r="H632" s="28">
        <f t="shared" si="23"/>
        <v>1</v>
      </c>
      <c r="I632" s="64">
        <v>36400</v>
      </c>
      <c r="J632" s="60">
        <f t="shared" si="24"/>
        <v>2</v>
      </c>
    </row>
    <row r="633" spans="1:10">
      <c r="A633" s="27" t="s">
        <v>662</v>
      </c>
      <c r="B633" s="28">
        <v>1</v>
      </c>
      <c r="C633" s="28">
        <v>6</v>
      </c>
      <c r="D633" s="28">
        <v>3</v>
      </c>
      <c r="E633" s="28">
        <v>3</v>
      </c>
      <c r="F633" s="28">
        <v>2</v>
      </c>
      <c r="G633" s="59">
        <v>120</v>
      </c>
      <c r="H633" s="28">
        <f t="shared" si="23"/>
        <v>4</v>
      </c>
      <c r="I633" s="64">
        <v>26400</v>
      </c>
      <c r="J633" s="60">
        <f t="shared" si="24"/>
        <v>1</v>
      </c>
    </row>
    <row r="634" spans="1:10">
      <c r="A634" s="27" t="s">
        <v>663</v>
      </c>
      <c r="B634" s="28">
        <v>2</v>
      </c>
      <c r="C634" s="28">
        <v>6</v>
      </c>
      <c r="D634" s="28">
        <v>1</v>
      </c>
      <c r="E634" s="28">
        <v>2</v>
      </c>
      <c r="F634" s="28">
        <v>3</v>
      </c>
      <c r="G634" s="59">
        <v>60</v>
      </c>
      <c r="H634" s="28">
        <f t="shared" si="23"/>
        <v>2</v>
      </c>
      <c r="I634" s="64">
        <v>58000</v>
      </c>
      <c r="J634" s="60">
        <f t="shared" si="24"/>
        <v>4</v>
      </c>
    </row>
    <row r="635" spans="1:10">
      <c r="A635" s="27" t="s">
        <v>664</v>
      </c>
      <c r="B635" s="28">
        <v>1</v>
      </c>
      <c r="C635" s="28">
        <v>3</v>
      </c>
      <c r="D635" s="28">
        <v>2</v>
      </c>
      <c r="E635" s="28">
        <v>2</v>
      </c>
      <c r="F635" s="28">
        <v>1</v>
      </c>
      <c r="G635" s="59">
        <v>0</v>
      </c>
      <c r="H635" s="28">
        <f t="shared" si="23"/>
        <v>1</v>
      </c>
      <c r="I635" s="64">
        <v>30000</v>
      </c>
      <c r="J635" s="60">
        <f t="shared" si="24"/>
        <v>1</v>
      </c>
    </row>
    <row r="636" spans="1:10">
      <c r="A636" s="27" t="s">
        <v>665</v>
      </c>
      <c r="B636" s="28">
        <v>2</v>
      </c>
      <c r="C636" s="28">
        <v>5</v>
      </c>
      <c r="D636" s="28">
        <v>1</v>
      </c>
      <c r="E636" s="28">
        <v>2</v>
      </c>
      <c r="F636" s="28">
        <v>3</v>
      </c>
      <c r="G636" s="59">
        <v>120</v>
      </c>
      <c r="H636" s="28">
        <f t="shared" si="23"/>
        <v>4</v>
      </c>
      <c r="I636" s="64">
        <v>26000</v>
      </c>
      <c r="J636" s="60">
        <f t="shared" si="24"/>
        <v>1</v>
      </c>
    </row>
    <row r="637" spans="1:10">
      <c r="A637" s="27" t="s">
        <v>666</v>
      </c>
      <c r="B637" s="28">
        <v>1</v>
      </c>
      <c r="C637" s="28">
        <v>6</v>
      </c>
      <c r="D637" s="28">
        <v>2</v>
      </c>
      <c r="E637" s="28">
        <v>2</v>
      </c>
      <c r="F637" s="28">
        <v>3</v>
      </c>
      <c r="G637" s="59">
        <v>90</v>
      </c>
      <c r="H637" s="28">
        <f t="shared" si="23"/>
        <v>3</v>
      </c>
      <c r="I637" s="64">
        <v>38000</v>
      </c>
      <c r="J637" s="60">
        <f t="shared" si="24"/>
        <v>2</v>
      </c>
    </row>
    <row r="638" spans="1:10">
      <c r="A638" s="27" t="s">
        <v>667</v>
      </c>
      <c r="B638" s="28">
        <v>2</v>
      </c>
      <c r="C638" s="28">
        <v>1</v>
      </c>
      <c r="D638" s="28">
        <v>3</v>
      </c>
      <c r="E638" s="28">
        <v>3</v>
      </c>
      <c r="F638" s="28">
        <v>1</v>
      </c>
      <c r="G638" s="59">
        <v>120</v>
      </c>
      <c r="H638" s="28">
        <f t="shared" si="23"/>
        <v>4</v>
      </c>
      <c r="I638" s="64">
        <v>50500</v>
      </c>
      <c r="J638" s="60">
        <f t="shared" si="24"/>
        <v>4</v>
      </c>
    </row>
    <row r="639" spans="1:10">
      <c r="A639" s="27" t="s">
        <v>668</v>
      </c>
      <c r="B639" s="28">
        <v>2</v>
      </c>
      <c r="C639" s="28">
        <v>1</v>
      </c>
      <c r="D639" s="28">
        <v>3</v>
      </c>
      <c r="E639" s="28">
        <v>3</v>
      </c>
      <c r="F639" s="28">
        <v>3</v>
      </c>
      <c r="G639" s="59">
        <v>30</v>
      </c>
      <c r="H639" s="28">
        <f t="shared" si="23"/>
        <v>1</v>
      </c>
      <c r="I639" s="64">
        <v>25000</v>
      </c>
      <c r="J639" s="60">
        <f t="shared" si="24"/>
        <v>1</v>
      </c>
    </row>
    <row r="640" spans="1:10">
      <c r="A640" s="27" t="s">
        <v>669</v>
      </c>
      <c r="B640" s="28">
        <v>1</v>
      </c>
      <c r="C640" s="28">
        <v>4</v>
      </c>
      <c r="D640" s="28">
        <v>1</v>
      </c>
      <c r="E640" s="28">
        <v>3</v>
      </c>
      <c r="F640" s="28">
        <v>1</v>
      </c>
      <c r="G640" s="59">
        <v>300</v>
      </c>
      <c r="H640" s="28">
        <f t="shared" si="23"/>
        <v>8</v>
      </c>
      <c r="I640" s="64">
        <v>51570</v>
      </c>
      <c r="J640" s="60">
        <f t="shared" si="24"/>
        <v>4</v>
      </c>
    </row>
    <row r="641" spans="1:10">
      <c r="A641" s="27" t="s">
        <v>670</v>
      </c>
      <c r="B641" s="28">
        <v>2</v>
      </c>
      <c r="C641" s="28">
        <v>6</v>
      </c>
      <c r="D641" s="28">
        <v>1</v>
      </c>
      <c r="E641" s="28">
        <v>1</v>
      </c>
      <c r="F641" s="28">
        <v>2</v>
      </c>
      <c r="G641" s="59">
        <v>240</v>
      </c>
      <c r="H641" s="28">
        <f t="shared" si="23"/>
        <v>8</v>
      </c>
      <c r="I641" s="64">
        <v>32000</v>
      </c>
      <c r="J641" s="60">
        <f t="shared" si="24"/>
        <v>2</v>
      </c>
    </row>
    <row r="642" spans="1:10">
      <c r="A642" s="27" t="s">
        <v>671</v>
      </c>
      <c r="B642" s="28">
        <v>1</v>
      </c>
      <c r="C642" s="28">
        <v>1</v>
      </c>
      <c r="D642" s="28">
        <v>3</v>
      </c>
      <c r="E642" s="28">
        <v>2</v>
      </c>
      <c r="F642" s="28">
        <v>3</v>
      </c>
      <c r="G642" s="59">
        <v>10</v>
      </c>
      <c r="H642" s="28">
        <f t="shared" si="23"/>
        <v>1</v>
      </c>
      <c r="I642" s="64">
        <v>35600</v>
      </c>
      <c r="J642" s="60">
        <f t="shared" si="24"/>
        <v>2</v>
      </c>
    </row>
    <row r="643" spans="1:10">
      <c r="A643" s="27" t="s">
        <v>672</v>
      </c>
      <c r="B643" s="28">
        <v>1</v>
      </c>
      <c r="C643" s="28">
        <v>4</v>
      </c>
      <c r="D643" s="28">
        <v>1</v>
      </c>
      <c r="E643" s="28">
        <v>3</v>
      </c>
      <c r="F643" s="28">
        <v>2</v>
      </c>
      <c r="G643" s="59">
        <v>100</v>
      </c>
      <c r="H643" s="28">
        <f t="shared" ref="H643:H706" si="25">IF(G643&lt;=30,1,IF(G643&lt;=60,2,IF(G643&lt;=90,3,IF(G643&lt;=120,4,IF(G643&lt;=150,5,IF(G643&lt;=180,6,IF(G643&lt;=210,7,8)))))))</f>
        <v>4</v>
      </c>
      <c r="I643" s="64">
        <v>26000</v>
      </c>
      <c r="J643" s="60">
        <f t="shared" ref="J643:J706" si="26">IF(I643&lt;=30000,1,IF(I643&lt;=40000,2,IF(I643&lt;=50000,3,IF(I643&lt;=60000,4,5))))</f>
        <v>1</v>
      </c>
    </row>
    <row r="644" spans="1:10">
      <c r="A644" s="27" t="s">
        <v>673</v>
      </c>
      <c r="B644" s="28">
        <v>2</v>
      </c>
      <c r="C644" s="28">
        <v>1</v>
      </c>
      <c r="D644" s="28">
        <v>1</v>
      </c>
      <c r="E644" s="28">
        <v>3</v>
      </c>
      <c r="F644" s="28">
        <v>2</v>
      </c>
      <c r="G644" s="59">
        <v>60</v>
      </c>
      <c r="H644" s="28">
        <f t="shared" si="25"/>
        <v>2</v>
      </c>
      <c r="I644" s="64">
        <v>54000</v>
      </c>
      <c r="J644" s="60">
        <f t="shared" si="26"/>
        <v>4</v>
      </c>
    </row>
    <row r="645" spans="1:10">
      <c r="A645" s="27" t="s">
        <v>674</v>
      </c>
      <c r="B645" s="28">
        <v>2</v>
      </c>
      <c r="C645" s="28">
        <v>3</v>
      </c>
      <c r="D645" s="28">
        <v>1</v>
      </c>
      <c r="E645" s="28">
        <v>1</v>
      </c>
      <c r="F645" s="28">
        <v>2</v>
      </c>
      <c r="G645" s="59">
        <v>60</v>
      </c>
      <c r="H645" s="28">
        <f t="shared" si="25"/>
        <v>2</v>
      </c>
      <c r="I645" s="64">
        <v>50500</v>
      </c>
      <c r="J645" s="60">
        <f t="shared" si="26"/>
        <v>4</v>
      </c>
    </row>
    <row r="646" spans="1:10">
      <c r="A646" s="27" t="s">
        <v>675</v>
      </c>
      <c r="B646" s="28">
        <v>2</v>
      </c>
      <c r="C646" s="28">
        <v>6</v>
      </c>
      <c r="D646" s="28">
        <v>1</v>
      </c>
      <c r="E646" s="28">
        <v>1</v>
      </c>
      <c r="F646" s="28">
        <v>2</v>
      </c>
      <c r="G646" s="59">
        <v>60</v>
      </c>
      <c r="H646" s="28">
        <f t="shared" si="25"/>
        <v>2</v>
      </c>
      <c r="I646" s="64">
        <v>28500</v>
      </c>
      <c r="J646" s="60">
        <f t="shared" si="26"/>
        <v>1</v>
      </c>
    </row>
    <row r="647" spans="1:10">
      <c r="A647" s="27" t="s">
        <v>676</v>
      </c>
      <c r="B647" s="28">
        <v>2</v>
      </c>
      <c r="C647" s="28">
        <v>2</v>
      </c>
      <c r="D647" s="28">
        <v>1</v>
      </c>
      <c r="E647" s="28">
        <v>3</v>
      </c>
      <c r="F647" s="28">
        <v>1</v>
      </c>
      <c r="G647" s="59">
        <v>45</v>
      </c>
      <c r="H647" s="28">
        <f t="shared" si="25"/>
        <v>2</v>
      </c>
      <c r="I647" s="64">
        <v>51570</v>
      </c>
      <c r="J647" s="60">
        <f t="shared" si="26"/>
        <v>4</v>
      </c>
    </row>
    <row r="648" spans="1:10">
      <c r="A648" s="27" t="s">
        <v>677</v>
      </c>
      <c r="B648" s="28">
        <v>1</v>
      </c>
      <c r="C648" s="28">
        <v>3</v>
      </c>
      <c r="D648" s="28">
        <v>1</v>
      </c>
      <c r="E648" s="28">
        <v>2</v>
      </c>
      <c r="F648" s="28">
        <v>3</v>
      </c>
      <c r="G648" s="59">
        <v>60</v>
      </c>
      <c r="H648" s="28">
        <f t="shared" si="25"/>
        <v>2</v>
      </c>
      <c r="I648" s="64">
        <v>31000</v>
      </c>
      <c r="J648" s="60">
        <f t="shared" si="26"/>
        <v>2</v>
      </c>
    </row>
    <row r="649" spans="1:10">
      <c r="A649" s="27" t="s">
        <v>678</v>
      </c>
      <c r="B649" s="28">
        <v>1</v>
      </c>
      <c r="C649" s="28">
        <v>1</v>
      </c>
      <c r="D649" s="28">
        <v>3</v>
      </c>
      <c r="E649" s="28">
        <v>3</v>
      </c>
      <c r="F649" s="28">
        <v>2</v>
      </c>
      <c r="G649" s="59">
        <v>60</v>
      </c>
      <c r="H649" s="28">
        <f t="shared" si="25"/>
        <v>2</v>
      </c>
      <c r="I649" s="64">
        <v>38000</v>
      </c>
      <c r="J649" s="60">
        <f t="shared" si="26"/>
        <v>2</v>
      </c>
    </row>
    <row r="650" spans="1:10">
      <c r="A650" s="27" t="s">
        <v>679</v>
      </c>
      <c r="B650" s="28">
        <v>2</v>
      </c>
      <c r="C650" s="28">
        <v>3</v>
      </c>
      <c r="D650" s="28">
        <v>3</v>
      </c>
      <c r="E650" s="28">
        <v>3</v>
      </c>
      <c r="F650" s="28">
        <v>1</v>
      </c>
      <c r="G650" s="59">
        <v>90</v>
      </c>
      <c r="H650" s="28">
        <f t="shared" si="25"/>
        <v>3</v>
      </c>
      <c r="I650" s="64">
        <v>26400</v>
      </c>
      <c r="J650" s="60">
        <f t="shared" si="26"/>
        <v>1</v>
      </c>
    </row>
    <row r="651" spans="1:10">
      <c r="A651" s="27" t="s">
        <v>680</v>
      </c>
      <c r="B651" s="28">
        <v>1</v>
      </c>
      <c r="C651" s="28">
        <v>5</v>
      </c>
      <c r="D651" s="28">
        <v>3</v>
      </c>
      <c r="E651" s="28">
        <v>2</v>
      </c>
      <c r="F651" s="28">
        <v>2</v>
      </c>
      <c r="G651" s="59">
        <v>60</v>
      </c>
      <c r="H651" s="28">
        <f t="shared" si="25"/>
        <v>2</v>
      </c>
      <c r="I651" s="64">
        <v>42000</v>
      </c>
      <c r="J651" s="60">
        <f t="shared" si="26"/>
        <v>3</v>
      </c>
    </row>
    <row r="652" spans="1:10">
      <c r="A652" s="27" t="s">
        <v>681</v>
      </c>
      <c r="B652" s="28">
        <v>2</v>
      </c>
      <c r="C652" s="28">
        <v>2</v>
      </c>
      <c r="D652" s="28">
        <v>1</v>
      </c>
      <c r="E652" s="28">
        <v>3</v>
      </c>
      <c r="F652" s="28">
        <v>1</v>
      </c>
      <c r="G652" s="59">
        <v>90</v>
      </c>
      <c r="H652" s="28">
        <f t="shared" si="25"/>
        <v>3</v>
      </c>
      <c r="I652" s="64">
        <v>26000</v>
      </c>
      <c r="J652" s="60">
        <f t="shared" si="26"/>
        <v>1</v>
      </c>
    </row>
    <row r="653" spans="1:10">
      <c r="A653" s="27" t="s">
        <v>682</v>
      </c>
      <c r="B653" s="28">
        <v>1</v>
      </c>
      <c r="C653" s="28">
        <v>1</v>
      </c>
      <c r="D653" s="28">
        <v>3</v>
      </c>
      <c r="E653" s="28">
        <v>2</v>
      </c>
      <c r="F653" s="28">
        <v>3</v>
      </c>
      <c r="G653" s="59">
        <v>120</v>
      </c>
      <c r="H653" s="28">
        <f t="shared" si="25"/>
        <v>4</v>
      </c>
      <c r="I653" s="64">
        <v>54000</v>
      </c>
      <c r="J653" s="60">
        <f t="shared" si="26"/>
        <v>4</v>
      </c>
    </row>
    <row r="654" spans="1:10">
      <c r="A654" s="27" t="s">
        <v>683</v>
      </c>
      <c r="B654" s="28">
        <v>2</v>
      </c>
      <c r="C654" s="28">
        <v>3</v>
      </c>
      <c r="D654" s="28">
        <v>1</v>
      </c>
      <c r="E654" s="28">
        <v>1</v>
      </c>
      <c r="F654" s="28">
        <v>1</v>
      </c>
      <c r="G654" s="59">
        <v>120</v>
      </c>
      <c r="H654" s="28">
        <f t="shared" si="25"/>
        <v>4</v>
      </c>
      <c r="I654" s="64">
        <v>28000</v>
      </c>
      <c r="J654" s="60">
        <f t="shared" si="26"/>
        <v>1</v>
      </c>
    </row>
    <row r="655" spans="1:10">
      <c r="A655" s="27" t="s">
        <v>684</v>
      </c>
      <c r="B655" s="28">
        <v>1</v>
      </c>
      <c r="C655" s="28">
        <v>1</v>
      </c>
      <c r="D655" s="28">
        <v>1</v>
      </c>
      <c r="E655" s="28">
        <v>1</v>
      </c>
      <c r="F655" s="28">
        <v>1</v>
      </c>
      <c r="G655" s="59">
        <v>60</v>
      </c>
      <c r="H655" s="28">
        <f t="shared" si="25"/>
        <v>2</v>
      </c>
      <c r="I655" s="64">
        <v>38000</v>
      </c>
      <c r="J655" s="60">
        <f t="shared" si="26"/>
        <v>2</v>
      </c>
    </row>
    <row r="656" spans="1:10">
      <c r="A656" s="27" t="s">
        <v>685</v>
      </c>
      <c r="B656" s="28">
        <v>1</v>
      </c>
      <c r="C656" s="28">
        <v>6</v>
      </c>
      <c r="D656" s="28">
        <v>2</v>
      </c>
      <c r="E656" s="28">
        <v>3</v>
      </c>
      <c r="F656" s="28">
        <v>3</v>
      </c>
      <c r="G656" s="59">
        <v>60</v>
      </c>
      <c r="H656" s="28">
        <f t="shared" si="25"/>
        <v>2</v>
      </c>
      <c r="I656" s="64">
        <v>26000</v>
      </c>
      <c r="J656" s="60">
        <f t="shared" si="26"/>
        <v>1</v>
      </c>
    </row>
    <row r="657" spans="1:10">
      <c r="A657" s="27" t="s">
        <v>686</v>
      </c>
      <c r="B657" s="28">
        <v>2</v>
      </c>
      <c r="C657" s="28">
        <v>1</v>
      </c>
      <c r="D657" s="28">
        <v>3</v>
      </c>
      <c r="E657" s="28">
        <v>3</v>
      </c>
      <c r="F657" s="28">
        <v>3</v>
      </c>
      <c r="G657" s="59">
        <v>90</v>
      </c>
      <c r="H657" s="28">
        <f t="shared" si="25"/>
        <v>3</v>
      </c>
      <c r="I657" s="64">
        <v>26000</v>
      </c>
      <c r="J657" s="60">
        <f t="shared" si="26"/>
        <v>1</v>
      </c>
    </row>
    <row r="658" spans="1:10">
      <c r="A658" s="27" t="s">
        <v>687</v>
      </c>
      <c r="B658" s="28">
        <v>1</v>
      </c>
      <c r="C658" s="28">
        <v>6</v>
      </c>
      <c r="D658" s="28">
        <v>3</v>
      </c>
      <c r="E658" s="28">
        <v>1</v>
      </c>
      <c r="F658" s="28">
        <v>2</v>
      </c>
      <c r="G658" s="59">
        <v>60</v>
      </c>
      <c r="H658" s="28">
        <f t="shared" si="25"/>
        <v>2</v>
      </c>
      <c r="I658" s="64">
        <v>30200</v>
      </c>
      <c r="J658" s="60">
        <f t="shared" si="26"/>
        <v>2</v>
      </c>
    </row>
    <row r="659" spans="1:10">
      <c r="A659" s="27" t="s">
        <v>688</v>
      </c>
      <c r="B659" s="28">
        <v>2</v>
      </c>
      <c r="C659" s="28">
        <v>2</v>
      </c>
      <c r="D659" s="28">
        <v>2</v>
      </c>
      <c r="E659" s="28">
        <v>2</v>
      </c>
      <c r="F659" s="28">
        <v>1</v>
      </c>
      <c r="G659" s="59">
        <v>60</v>
      </c>
      <c r="H659" s="28">
        <f t="shared" si="25"/>
        <v>2</v>
      </c>
      <c r="I659" s="64">
        <v>40000</v>
      </c>
      <c r="J659" s="60">
        <f t="shared" si="26"/>
        <v>2</v>
      </c>
    </row>
    <row r="660" spans="1:10">
      <c r="A660" s="27" t="s">
        <v>689</v>
      </c>
      <c r="B660" s="28">
        <v>1</v>
      </c>
      <c r="C660" s="28">
        <v>1</v>
      </c>
      <c r="D660" s="28">
        <v>4</v>
      </c>
      <c r="E660" s="28">
        <v>2</v>
      </c>
      <c r="F660" s="28">
        <v>2</v>
      </c>
      <c r="G660" s="59">
        <v>30</v>
      </c>
      <c r="H660" s="28">
        <f t="shared" si="25"/>
        <v>1</v>
      </c>
      <c r="I660" s="64">
        <v>41000</v>
      </c>
      <c r="J660" s="60">
        <f t="shared" si="26"/>
        <v>3</v>
      </c>
    </row>
    <row r="661" spans="1:10">
      <c r="A661" s="27" t="s">
        <v>690</v>
      </c>
      <c r="B661" s="28">
        <v>2</v>
      </c>
      <c r="C661" s="28">
        <v>1</v>
      </c>
      <c r="D661" s="28">
        <v>3</v>
      </c>
      <c r="E661" s="28">
        <v>3</v>
      </c>
      <c r="F661" s="28">
        <v>3</v>
      </c>
      <c r="G661" s="59">
        <v>120</v>
      </c>
      <c r="H661" s="28">
        <f t="shared" si="25"/>
        <v>4</v>
      </c>
      <c r="I661" s="64">
        <v>62000</v>
      </c>
      <c r="J661" s="60">
        <f t="shared" si="26"/>
        <v>5</v>
      </c>
    </row>
    <row r="662" spans="1:10">
      <c r="A662" s="27" t="s">
        <v>691</v>
      </c>
      <c r="B662" s="28">
        <v>1</v>
      </c>
      <c r="C662" s="28">
        <v>1</v>
      </c>
      <c r="D662" s="28">
        <v>1</v>
      </c>
      <c r="E662" s="28">
        <v>3</v>
      </c>
      <c r="F662" s="28">
        <v>1</v>
      </c>
      <c r="G662" s="59">
        <v>0</v>
      </c>
      <c r="H662" s="28">
        <f t="shared" si="25"/>
        <v>1</v>
      </c>
      <c r="I662" s="64">
        <v>35600</v>
      </c>
      <c r="J662" s="60">
        <f t="shared" si="26"/>
        <v>2</v>
      </c>
    </row>
    <row r="663" spans="1:10">
      <c r="A663" s="27" t="s">
        <v>692</v>
      </c>
      <c r="B663" s="28">
        <v>2</v>
      </c>
      <c r="C663" s="28">
        <v>6</v>
      </c>
      <c r="D663" s="28">
        <v>2</v>
      </c>
      <c r="E663" s="28">
        <v>2</v>
      </c>
      <c r="F663" s="28">
        <v>2</v>
      </c>
      <c r="G663" s="59">
        <v>105</v>
      </c>
      <c r="H663" s="28">
        <f t="shared" si="25"/>
        <v>4</v>
      </c>
      <c r="I663" s="64">
        <v>54000</v>
      </c>
      <c r="J663" s="60">
        <f t="shared" si="26"/>
        <v>4</v>
      </c>
    </row>
    <row r="664" spans="1:10">
      <c r="A664" s="27" t="s">
        <v>693</v>
      </c>
      <c r="B664" s="28">
        <v>2</v>
      </c>
      <c r="C664" s="28">
        <v>3</v>
      </c>
      <c r="D664" s="28">
        <v>3</v>
      </c>
      <c r="E664" s="28">
        <v>2</v>
      </c>
      <c r="F664" s="28">
        <v>2</v>
      </c>
      <c r="G664" s="59">
        <v>30</v>
      </c>
      <c r="H664" s="28">
        <f t="shared" si="25"/>
        <v>1</v>
      </c>
      <c r="I664" s="64">
        <v>38000</v>
      </c>
      <c r="J664" s="60">
        <f t="shared" si="26"/>
        <v>2</v>
      </c>
    </row>
    <row r="665" spans="1:10">
      <c r="A665" s="27" t="s">
        <v>694</v>
      </c>
      <c r="B665" s="28">
        <v>1</v>
      </c>
      <c r="C665" s="28">
        <v>4</v>
      </c>
      <c r="D665" s="28">
        <v>3</v>
      </c>
      <c r="E665" s="28">
        <v>3</v>
      </c>
      <c r="F665" s="28">
        <v>1</v>
      </c>
      <c r="G665" s="59">
        <v>30</v>
      </c>
      <c r="H665" s="28">
        <f t="shared" si="25"/>
        <v>1</v>
      </c>
      <c r="I665" s="64">
        <v>61500</v>
      </c>
      <c r="J665" s="60">
        <f t="shared" si="26"/>
        <v>5</v>
      </c>
    </row>
    <row r="666" spans="1:10">
      <c r="A666" s="27" t="s">
        <v>695</v>
      </c>
      <c r="B666" s="28">
        <v>1</v>
      </c>
      <c r="C666" s="28">
        <v>3</v>
      </c>
      <c r="D666" s="28">
        <v>1</v>
      </c>
      <c r="E666" s="28">
        <v>3</v>
      </c>
      <c r="F666" s="28">
        <v>2</v>
      </c>
      <c r="G666" s="59">
        <v>90</v>
      </c>
      <c r="H666" s="28">
        <f t="shared" si="25"/>
        <v>3</v>
      </c>
      <c r="I666" s="64">
        <v>40000</v>
      </c>
      <c r="J666" s="60">
        <f t="shared" si="26"/>
        <v>2</v>
      </c>
    </row>
    <row r="667" spans="1:10">
      <c r="A667" s="27" t="s">
        <v>696</v>
      </c>
      <c r="B667" s="28">
        <v>2</v>
      </c>
      <c r="C667" s="28">
        <v>2</v>
      </c>
      <c r="D667" s="28">
        <v>3</v>
      </c>
      <c r="E667" s="28">
        <v>1</v>
      </c>
      <c r="F667" s="28">
        <v>2</v>
      </c>
      <c r="G667" s="59">
        <v>105</v>
      </c>
      <c r="H667" s="28">
        <f t="shared" si="25"/>
        <v>4</v>
      </c>
      <c r="I667" s="64">
        <v>42000</v>
      </c>
      <c r="J667" s="60">
        <f t="shared" si="26"/>
        <v>3</v>
      </c>
    </row>
    <row r="668" spans="1:10">
      <c r="A668" s="27" t="s">
        <v>697</v>
      </c>
      <c r="B668" s="28">
        <v>1</v>
      </c>
      <c r="C668" s="28">
        <v>2</v>
      </c>
      <c r="D668" s="28">
        <v>3</v>
      </c>
      <c r="E668" s="28">
        <v>3</v>
      </c>
      <c r="F668" s="28">
        <v>2</v>
      </c>
      <c r="G668" s="59">
        <v>30</v>
      </c>
      <c r="H668" s="28">
        <f t="shared" si="25"/>
        <v>1</v>
      </c>
      <c r="I668" s="64">
        <v>30000</v>
      </c>
      <c r="J668" s="60">
        <f t="shared" si="26"/>
        <v>1</v>
      </c>
    </row>
    <row r="669" spans="1:10">
      <c r="A669" s="27" t="s">
        <v>698</v>
      </c>
      <c r="B669" s="28">
        <v>2</v>
      </c>
      <c r="C669" s="28">
        <v>2</v>
      </c>
      <c r="D669" s="28">
        <v>1</v>
      </c>
      <c r="E669" s="28">
        <v>3</v>
      </c>
      <c r="F669" s="28">
        <v>3</v>
      </c>
      <c r="G669" s="59">
        <v>150</v>
      </c>
      <c r="H669" s="28">
        <f t="shared" si="25"/>
        <v>5</v>
      </c>
      <c r="I669" s="64">
        <v>26400</v>
      </c>
      <c r="J669" s="60">
        <f t="shared" si="26"/>
        <v>1</v>
      </c>
    </row>
    <row r="670" spans="1:10">
      <c r="A670" s="27" t="s">
        <v>699</v>
      </c>
      <c r="B670" s="28">
        <v>2</v>
      </c>
      <c r="C670" s="28">
        <v>1</v>
      </c>
      <c r="D670" s="28">
        <v>2</v>
      </c>
      <c r="E670" s="28">
        <v>3</v>
      </c>
      <c r="F670" s="28">
        <v>3</v>
      </c>
      <c r="G670" s="59">
        <v>60</v>
      </c>
      <c r="H670" s="28">
        <f t="shared" si="25"/>
        <v>2</v>
      </c>
      <c r="I670" s="64">
        <v>40000</v>
      </c>
      <c r="J670" s="60">
        <f t="shared" si="26"/>
        <v>2</v>
      </c>
    </row>
    <row r="671" spans="1:10">
      <c r="A671" s="27" t="s">
        <v>700</v>
      </c>
      <c r="B671" s="28">
        <v>1</v>
      </c>
      <c r="C671" s="28">
        <v>1</v>
      </c>
      <c r="D671" s="28">
        <v>1</v>
      </c>
      <c r="E671" s="28">
        <v>1</v>
      </c>
      <c r="F671" s="28">
        <v>2</v>
      </c>
      <c r="G671" s="59">
        <v>300</v>
      </c>
      <c r="H671" s="28">
        <f t="shared" si="25"/>
        <v>8</v>
      </c>
      <c r="I671" s="64">
        <v>35600</v>
      </c>
      <c r="J671" s="60">
        <f t="shared" si="26"/>
        <v>2</v>
      </c>
    </row>
    <row r="672" spans="1:10">
      <c r="A672" s="27" t="s">
        <v>701</v>
      </c>
      <c r="B672" s="28">
        <v>2</v>
      </c>
      <c r="C672" s="28">
        <v>4</v>
      </c>
      <c r="D672" s="28">
        <v>4</v>
      </c>
      <c r="E672" s="28">
        <v>1</v>
      </c>
      <c r="F672" s="28">
        <v>2</v>
      </c>
      <c r="G672" s="59">
        <v>90</v>
      </c>
      <c r="H672" s="28">
        <f t="shared" si="25"/>
        <v>3</v>
      </c>
      <c r="I672" s="64">
        <v>28500</v>
      </c>
      <c r="J672" s="60">
        <f t="shared" si="26"/>
        <v>1</v>
      </c>
    </row>
    <row r="673" spans="1:10">
      <c r="A673" s="27" t="s">
        <v>702</v>
      </c>
      <c r="B673" s="28">
        <v>2</v>
      </c>
      <c r="C673" s="28">
        <v>2</v>
      </c>
      <c r="D673" s="28">
        <v>1</v>
      </c>
      <c r="E673" s="28">
        <v>3</v>
      </c>
      <c r="F673" s="28">
        <v>1</v>
      </c>
      <c r="G673" s="59">
        <v>105</v>
      </c>
      <c r="H673" s="28">
        <f t="shared" si="25"/>
        <v>4</v>
      </c>
      <c r="I673" s="64">
        <v>41000</v>
      </c>
      <c r="J673" s="60">
        <f t="shared" si="26"/>
        <v>3</v>
      </c>
    </row>
    <row r="674" spans="1:10">
      <c r="A674" s="27" t="s">
        <v>703</v>
      </c>
      <c r="B674" s="28">
        <v>2</v>
      </c>
      <c r="C674" s="28">
        <v>3</v>
      </c>
      <c r="D674" s="28">
        <v>1</v>
      </c>
      <c r="E674" s="28">
        <v>3</v>
      </c>
      <c r="F674" s="28">
        <v>1</v>
      </c>
      <c r="G674" s="59">
        <v>30</v>
      </c>
      <c r="H674" s="28">
        <f t="shared" si="25"/>
        <v>1</v>
      </c>
      <c r="I674" s="64">
        <v>30000</v>
      </c>
      <c r="J674" s="60">
        <f t="shared" si="26"/>
        <v>1</v>
      </c>
    </row>
    <row r="675" spans="1:10">
      <c r="A675" s="27" t="s">
        <v>704</v>
      </c>
      <c r="B675" s="28">
        <v>1</v>
      </c>
      <c r="C675" s="28">
        <v>5</v>
      </c>
      <c r="D675" s="28">
        <v>1</v>
      </c>
      <c r="E675" s="28">
        <v>3</v>
      </c>
      <c r="F675" s="28">
        <v>2</v>
      </c>
      <c r="G675" s="59">
        <v>120</v>
      </c>
      <c r="H675" s="28">
        <f t="shared" si="25"/>
        <v>4</v>
      </c>
      <c r="I675" s="64">
        <v>26000</v>
      </c>
      <c r="J675" s="60">
        <f t="shared" si="26"/>
        <v>1</v>
      </c>
    </row>
    <row r="676" spans="1:10">
      <c r="A676" s="27" t="s">
        <v>705</v>
      </c>
      <c r="B676" s="28">
        <v>1</v>
      </c>
      <c r="C676" s="28">
        <v>1</v>
      </c>
      <c r="D676" s="28">
        <v>3</v>
      </c>
      <c r="E676" s="28">
        <v>1</v>
      </c>
      <c r="F676" s="28">
        <v>1</v>
      </c>
      <c r="G676" s="59">
        <v>120</v>
      </c>
      <c r="H676" s="28">
        <f t="shared" si="25"/>
        <v>4</v>
      </c>
      <c r="I676" s="64">
        <v>38000</v>
      </c>
      <c r="J676" s="60">
        <f t="shared" si="26"/>
        <v>2</v>
      </c>
    </row>
    <row r="677" spans="1:10">
      <c r="A677" s="27" t="s">
        <v>706</v>
      </c>
      <c r="B677" s="28">
        <v>1</v>
      </c>
      <c r="C677" s="28">
        <v>6</v>
      </c>
      <c r="D677" s="28">
        <v>1</v>
      </c>
      <c r="E677" s="28">
        <v>2</v>
      </c>
      <c r="F677" s="28">
        <v>2</v>
      </c>
      <c r="G677" s="59">
        <v>30</v>
      </c>
      <c r="H677" s="28">
        <f t="shared" si="25"/>
        <v>1</v>
      </c>
      <c r="I677" s="64">
        <v>28000</v>
      </c>
      <c r="J677" s="60">
        <f t="shared" si="26"/>
        <v>1</v>
      </c>
    </row>
    <row r="678" spans="1:10">
      <c r="A678" s="27" t="s">
        <v>707</v>
      </c>
      <c r="B678" s="28">
        <v>2</v>
      </c>
      <c r="C678" s="28">
        <v>6</v>
      </c>
      <c r="D678" s="28">
        <v>1</v>
      </c>
      <c r="E678" s="28">
        <v>1</v>
      </c>
      <c r="F678" s="28">
        <v>1</v>
      </c>
      <c r="G678" s="59">
        <v>60</v>
      </c>
      <c r="H678" s="28">
        <f t="shared" si="25"/>
        <v>2</v>
      </c>
      <c r="I678" s="64">
        <v>36400</v>
      </c>
      <c r="J678" s="60">
        <f t="shared" si="26"/>
        <v>2</v>
      </c>
    </row>
    <row r="679" spans="1:10">
      <c r="A679" s="27" t="s">
        <v>708</v>
      </c>
      <c r="B679" s="28">
        <v>2</v>
      </c>
      <c r="C679" s="28">
        <v>6</v>
      </c>
      <c r="D679" s="28">
        <v>4</v>
      </c>
      <c r="E679" s="28">
        <v>1</v>
      </c>
      <c r="F679" s="28">
        <v>3</v>
      </c>
      <c r="G679" s="59">
        <v>90</v>
      </c>
      <c r="H679" s="28">
        <f t="shared" si="25"/>
        <v>3</v>
      </c>
      <c r="I679" s="64">
        <v>60500</v>
      </c>
      <c r="J679" s="60">
        <f t="shared" si="26"/>
        <v>5</v>
      </c>
    </row>
    <row r="680" spans="1:10">
      <c r="A680" s="27" t="s">
        <v>709</v>
      </c>
      <c r="B680" s="28">
        <v>1</v>
      </c>
      <c r="C680" s="28">
        <v>6</v>
      </c>
      <c r="D680" s="28">
        <v>1</v>
      </c>
      <c r="E680" s="28">
        <v>2</v>
      </c>
      <c r="F680" s="28">
        <v>1</v>
      </c>
      <c r="G680" s="59">
        <v>120</v>
      </c>
      <c r="H680" s="28">
        <f t="shared" si="25"/>
        <v>4</v>
      </c>
      <c r="I680" s="64">
        <v>36000</v>
      </c>
      <c r="J680" s="60">
        <f t="shared" si="26"/>
        <v>2</v>
      </c>
    </row>
    <row r="681" spans="1:10">
      <c r="A681" s="27" t="s">
        <v>710</v>
      </c>
      <c r="B681" s="28">
        <v>2</v>
      </c>
      <c r="C681" s="28">
        <v>1</v>
      </c>
      <c r="D681" s="28">
        <v>3</v>
      </c>
      <c r="E681" s="28">
        <v>2</v>
      </c>
      <c r="F681" s="28">
        <v>1</v>
      </c>
      <c r="G681" s="59">
        <v>120</v>
      </c>
      <c r="H681" s="28">
        <f t="shared" si="25"/>
        <v>4</v>
      </c>
      <c r="I681" s="64">
        <v>28000</v>
      </c>
      <c r="J681" s="60">
        <f t="shared" si="26"/>
        <v>1</v>
      </c>
    </row>
    <row r="682" spans="1:10">
      <c r="A682" s="27" t="s">
        <v>711</v>
      </c>
      <c r="B682" s="28">
        <v>1</v>
      </c>
      <c r="C682" s="28">
        <v>2</v>
      </c>
      <c r="D682" s="28">
        <v>3</v>
      </c>
      <c r="E682" s="28">
        <v>1</v>
      </c>
      <c r="F682" s="28">
        <v>1</v>
      </c>
      <c r="G682" s="59">
        <v>10</v>
      </c>
      <c r="H682" s="28">
        <f t="shared" si="25"/>
        <v>1</v>
      </c>
      <c r="I682" s="64">
        <v>36400</v>
      </c>
      <c r="J682" s="60">
        <f t="shared" si="26"/>
        <v>2</v>
      </c>
    </row>
    <row r="683" spans="1:10">
      <c r="A683" s="27" t="s">
        <v>712</v>
      </c>
      <c r="B683" s="28">
        <v>1</v>
      </c>
      <c r="C683" s="28">
        <v>1</v>
      </c>
      <c r="D683" s="28">
        <v>1</v>
      </c>
      <c r="E683" s="28">
        <v>3</v>
      </c>
      <c r="F683" s="28">
        <v>2</v>
      </c>
      <c r="G683" s="59">
        <v>0</v>
      </c>
      <c r="H683" s="28">
        <f t="shared" si="25"/>
        <v>1</v>
      </c>
      <c r="I683" s="64">
        <v>60500</v>
      </c>
      <c r="J683" s="60">
        <f t="shared" si="26"/>
        <v>5</v>
      </c>
    </row>
    <row r="684" spans="1:10">
      <c r="A684" s="27" t="s">
        <v>713</v>
      </c>
      <c r="B684" s="28">
        <v>1</v>
      </c>
      <c r="C684" s="28">
        <v>2</v>
      </c>
      <c r="D684" s="28">
        <v>1</v>
      </c>
      <c r="E684" s="28">
        <v>2</v>
      </c>
      <c r="F684" s="28">
        <v>1</v>
      </c>
      <c r="G684" s="59">
        <v>0</v>
      </c>
      <c r="H684" s="28">
        <f t="shared" si="25"/>
        <v>1</v>
      </c>
      <c r="I684" s="64">
        <v>26000</v>
      </c>
      <c r="J684" s="60">
        <f t="shared" si="26"/>
        <v>1</v>
      </c>
    </row>
    <row r="685" spans="1:10">
      <c r="A685" s="27" t="s">
        <v>714</v>
      </c>
      <c r="B685" s="28">
        <v>2</v>
      </c>
      <c r="C685" s="28">
        <v>6</v>
      </c>
      <c r="D685" s="28">
        <v>2</v>
      </c>
      <c r="E685" s="28">
        <v>1</v>
      </c>
      <c r="F685" s="28">
        <v>2</v>
      </c>
      <c r="G685" s="59">
        <v>60</v>
      </c>
      <c r="H685" s="28">
        <f t="shared" si="25"/>
        <v>2</v>
      </c>
      <c r="I685" s="64">
        <v>60500</v>
      </c>
      <c r="J685" s="60">
        <f t="shared" si="26"/>
        <v>5</v>
      </c>
    </row>
    <row r="686" spans="1:10">
      <c r="A686" s="27" t="s">
        <v>715</v>
      </c>
      <c r="B686" s="28">
        <v>2</v>
      </c>
      <c r="C686" s="28">
        <v>4</v>
      </c>
      <c r="D686" s="28">
        <v>3</v>
      </c>
      <c r="E686" s="28">
        <v>3</v>
      </c>
      <c r="F686" s="28">
        <v>3</v>
      </c>
      <c r="G686" s="59">
        <v>0</v>
      </c>
      <c r="H686" s="28">
        <f t="shared" si="25"/>
        <v>1</v>
      </c>
      <c r="I686" s="64">
        <v>55000</v>
      </c>
      <c r="J686" s="60">
        <f t="shared" si="26"/>
        <v>4</v>
      </c>
    </row>
    <row r="687" spans="1:10">
      <c r="A687" s="27" t="s">
        <v>716</v>
      </c>
      <c r="B687" s="28">
        <v>2</v>
      </c>
      <c r="C687" s="28">
        <v>1</v>
      </c>
      <c r="D687" s="28">
        <v>1</v>
      </c>
      <c r="E687" s="28">
        <v>3</v>
      </c>
      <c r="F687" s="28">
        <v>3</v>
      </c>
      <c r="G687" s="59">
        <v>120</v>
      </c>
      <c r="H687" s="28">
        <f t="shared" si="25"/>
        <v>4</v>
      </c>
      <c r="I687" s="64">
        <v>40000</v>
      </c>
      <c r="J687" s="60">
        <f t="shared" si="26"/>
        <v>2</v>
      </c>
    </row>
    <row r="688" spans="1:10">
      <c r="A688" s="27" t="s">
        <v>717</v>
      </c>
      <c r="B688" s="28">
        <v>1</v>
      </c>
      <c r="C688" s="28">
        <v>1</v>
      </c>
      <c r="D688" s="28">
        <v>2</v>
      </c>
      <c r="E688" s="28">
        <v>2</v>
      </c>
      <c r="F688" s="28">
        <v>3</v>
      </c>
      <c r="G688" s="59">
        <v>60</v>
      </c>
      <c r="H688" s="28">
        <f t="shared" si="25"/>
        <v>2</v>
      </c>
      <c r="I688" s="64">
        <v>42000</v>
      </c>
      <c r="J688" s="60">
        <f t="shared" si="26"/>
        <v>3</v>
      </c>
    </row>
    <row r="689" spans="1:10">
      <c r="A689" s="27" t="s">
        <v>718</v>
      </c>
      <c r="B689" s="28">
        <v>2</v>
      </c>
      <c r="C689" s="28">
        <v>1</v>
      </c>
      <c r="D689" s="28">
        <v>1</v>
      </c>
      <c r="E689" s="28">
        <v>1</v>
      </c>
      <c r="F689" s="28">
        <v>1</v>
      </c>
      <c r="G689" s="59">
        <v>90</v>
      </c>
      <c r="H689" s="28">
        <f t="shared" si="25"/>
        <v>3</v>
      </c>
      <c r="I689" s="64">
        <v>36000</v>
      </c>
      <c r="J689" s="60">
        <f t="shared" si="26"/>
        <v>2</v>
      </c>
    </row>
    <row r="690" spans="1:10">
      <c r="A690" s="27" t="s">
        <v>719</v>
      </c>
      <c r="B690" s="28">
        <v>1</v>
      </c>
      <c r="C690" s="28">
        <v>1</v>
      </c>
      <c r="D690" s="28">
        <v>1</v>
      </c>
      <c r="E690" s="28">
        <v>1</v>
      </c>
      <c r="F690" s="28">
        <v>1</v>
      </c>
      <c r="G690" s="59">
        <v>90</v>
      </c>
      <c r="H690" s="28">
        <f t="shared" si="25"/>
        <v>3</v>
      </c>
      <c r="I690" s="64">
        <v>36400</v>
      </c>
      <c r="J690" s="60">
        <f t="shared" si="26"/>
        <v>2</v>
      </c>
    </row>
    <row r="691" spans="1:10">
      <c r="A691" s="27" t="s">
        <v>720</v>
      </c>
      <c r="B691" s="28">
        <v>2</v>
      </c>
      <c r="C691" s="28">
        <v>3</v>
      </c>
      <c r="D691" s="28">
        <v>1</v>
      </c>
      <c r="E691" s="28">
        <v>1</v>
      </c>
      <c r="F691" s="28">
        <v>1</v>
      </c>
      <c r="G691" s="59">
        <v>0</v>
      </c>
      <c r="H691" s="28">
        <f t="shared" si="25"/>
        <v>1</v>
      </c>
      <c r="I691" s="64">
        <v>27000</v>
      </c>
      <c r="J691" s="60">
        <f t="shared" si="26"/>
        <v>1</v>
      </c>
    </row>
    <row r="692" spans="1:10">
      <c r="A692" s="27" t="s">
        <v>721</v>
      </c>
      <c r="B692" s="28">
        <v>2</v>
      </c>
      <c r="C692" s="28">
        <v>1</v>
      </c>
      <c r="D692" s="28">
        <v>3</v>
      </c>
      <c r="E692" s="28">
        <v>2</v>
      </c>
      <c r="F692" s="28">
        <v>3</v>
      </c>
      <c r="G692" s="59">
        <v>120</v>
      </c>
      <c r="H692" s="28">
        <f t="shared" si="25"/>
        <v>4</v>
      </c>
      <c r="I692" s="64">
        <v>48000</v>
      </c>
      <c r="J692" s="60">
        <f t="shared" si="26"/>
        <v>3</v>
      </c>
    </row>
    <row r="693" spans="1:10">
      <c r="A693" s="27" t="s">
        <v>722</v>
      </c>
      <c r="B693" s="28">
        <v>2</v>
      </c>
      <c r="C693" s="28">
        <v>5</v>
      </c>
      <c r="D693" s="28">
        <v>1</v>
      </c>
      <c r="E693" s="28">
        <v>3</v>
      </c>
      <c r="F693" s="28">
        <v>2</v>
      </c>
      <c r="G693" s="59">
        <v>30</v>
      </c>
      <c r="H693" s="28">
        <f t="shared" si="25"/>
        <v>1</v>
      </c>
      <c r="I693" s="64">
        <v>26000</v>
      </c>
      <c r="J693" s="60">
        <f t="shared" si="26"/>
        <v>1</v>
      </c>
    </row>
    <row r="694" spans="1:10">
      <c r="A694" s="27" t="s">
        <v>723</v>
      </c>
      <c r="B694" s="28">
        <v>1</v>
      </c>
      <c r="C694" s="28">
        <v>6</v>
      </c>
      <c r="D694" s="28">
        <v>1</v>
      </c>
      <c r="E694" s="28">
        <v>3</v>
      </c>
      <c r="F694" s="28">
        <v>1</v>
      </c>
      <c r="G694" s="59">
        <v>150</v>
      </c>
      <c r="H694" s="28">
        <f t="shared" si="25"/>
        <v>5</v>
      </c>
      <c r="I694" s="64">
        <v>60500</v>
      </c>
      <c r="J694" s="60">
        <f t="shared" si="26"/>
        <v>5</v>
      </c>
    </row>
    <row r="695" spans="1:10">
      <c r="A695" s="27" t="s">
        <v>724</v>
      </c>
      <c r="B695" s="28">
        <v>2</v>
      </c>
      <c r="C695" s="28">
        <v>2</v>
      </c>
      <c r="D695" s="28">
        <v>2</v>
      </c>
      <c r="E695" s="28">
        <v>2</v>
      </c>
      <c r="F695" s="28">
        <v>3</v>
      </c>
      <c r="G695" s="59">
        <v>30</v>
      </c>
      <c r="H695" s="28">
        <f t="shared" si="25"/>
        <v>1</v>
      </c>
      <c r="I695" s="64">
        <v>62000</v>
      </c>
      <c r="J695" s="60">
        <f t="shared" si="26"/>
        <v>5</v>
      </c>
    </row>
    <row r="696" spans="1:10">
      <c r="A696" s="27" t="s">
        <v>725</v>
      </c>
      <c r="B696" s="28">
        <v>2</v>
      </c>
      <c r="C696" s="28">
        <v>3</v>
      </c>
      <c r="D696" s="28">
        <v>4</v>
      </c>
      <c r="E696" s="28">
        <v>2</v>
      </c>
      <c r="F696" s="28">
        <v>3</v>
      </c>
      <c r="G696" s="59">
        <v>60</v>
      </c>
      <c r="H696" s="28">
        <f t="shared" si="25"/>
        <v>2</v>
      </c>
      <c r="I696" s="64">
        <v>26000</v>
      </c>
      <c r="J696" s="60">
        <f t="shared" si="26"/>
        <v>1</v>
      </c>
    </row>
    <row r="697" spans="1:10">
      <c r="A697" s="27" t="s">
        <v>726</v>
      </c>
      <c r="B697" s="28">
        <v>1</v>
      </c>
      <c r="C697" s="28">
        <v>2</v>
      </c>
      <c r="D697" s="28">
        <v>1</v>
      </c>
      <c r="E697" s="28">
        <v>2</v>
      </c>
      <c r="F697" s="28">
        <v>2</v>
      </c>
      <c r="G697" s="59">
        <v>30</v>
      </c>
      <c r="H697" s="28">
        <f t="shared" si="25"/>
        <v>1</v>
      </c>
      <c r="I697" s="64">
        <v>30000</v>
      </c>
      <c r="J697" s="60">
        <f t="shared" si="26"/>
        <v>1</v>
      </c>
    </row>
    <row r="698" spans="1:10">
      <c r="A698" s="27" t="s">
        <v>727</v>
      </c>
      <c r="B698" s="28">
        <v>1</v>
      </c>
      <c r="C698" s="28">
        <v>3</v>
      </c>
      <c r="D698" s="28">
        <v>3</v>
      </c>
      <c r="E698" s="28">
        <v>3</v>
      </c>
      <c r="F698" s="28">
        <v>2</v>
      </c>
      <c r="G698" s="59">
        <v>90</v>
      </c>
      <c r="H698" s="28">
        <f t="shared" si="25"/>
        <v>3</v>
      </c>
      <c r="I698" s="64">
        <v>36400</v>
      </c>
      <c r="J698" s="60">
        <f t="shared" si="26"/>
        <v>2</v>
      </c>
    </row>
    <row r="699" spans="1:10">
      <c r="A699" s="27" t="s">
        <v>728</v>
      </c>
      <c r="B699" s="28">
        <v>2</v>
      </c>
      <c r="C699" s="28">
        <v>3</v>
      </c>
      <c r="D699" s="28">
        <v>2</v>
      </c>
      <c r="E699" s="28">
        <v>2</v>
      </c>
      <c r="F699" s="28">
        <v>3</v>
      </c>
      <c r="G699" s="59">
        <v>60</v>
      </c>
      <c r="H699" s="28">
        <f t="shared" si="25"/>
        <v>2</v>
      </c>
      <c r="I699" s="64">
        <v>26000</v>
      </c>
      <c r="J699" s="60">
        <f t="shared" si="26"/>
        <v>1</v>
      </c>
    </row>
    <row r="700" spans="1:10">
      <c r="A700" s="27" t="s">
        <v>729</v>
      </c>
      <c r="B700" s="28">
        <v>1</v>
      </c>
      <c r="C700" s="28">
        <v>3</v>
      </c>
      <c r="D700" s="28">
        <v>2</v>
      </c>
      <c r="E700" s="28">
        <v>3</v>
      </c>
      <c r="F700" s="28">
        <v>1</v>
      </c>
      <c r="G700" s="59">
        <v>90</v>
      </c>
      <c r="H700" s="28">
        <f t="shared" si="25"/>
        <v>3</v>
      </c>
      <c r="I700" s="64">
        <v>26000</v>
      </c>
      <c r="J700" s="60">
        <f t="shared" si="26"/>
        <v>1</v>
      </c>
    </row>
    <row r="701" spans="1:10">
      <c r="A701" s="27" t="s">
        <v>730</v>
      </c>
      <c r="B701" s="28">
        <v>1</v>
      </c>
      <c r="C701" s="28">
        <v>1</v>
      </c>
      <c r="D701" s="28">
        <v>3</v>
      </c>
      <c r="E701" s="28">
        <v>1</v>
      </c>
      <c r="F701" s="28">
        <v>2</v>
      </c>
      <c r="G701" s="59">
        <v>30</v>
      </c>
      <c r="H701" s="28">
        <f t="shared" si="25"/>
        <v>1</v>
      </c>
      <c r="I701" s="64">
        <v>40000</v>
      </c>
      <c r="J701" s="60">
        <f t="shared" si="26"/>
        <v>2</v>
      </c>
    </row>
    <row r="702" spans="1:10">
      <c r="A702" s="27" t="s">
        <v>731</v>
      </c>
      <c r="B702" s="28">
        <v>2</v>
      </c>
      <c r="C702" s="28">
        <v>6</v>
      </c>
      <c r="D702" s="28">
        <v>1</v>
      </c>
      <c r="E702" s="28">
        <v>2</v>
      </c>
      <c r="F702" s="28">
        <v>3</v>
      </c>
      <c r="G702" s="59">
        <v>30</v>
      </c>
      <c r="H702" s="28">
        <f t="shared" si="25"/>
        <v>1</v>
      </c>
      <c r="I702" s="64">
        <v>26000</v>
      </c>
      <c r="J702" s="60">
        <f t="shared" si="26"/>
        <v>1</v>
      </c>
    </row>
    <row r="703" spans="1:10">
      <c r="A703" s="27" t="s">
        <v>732</v>
      </c>
      <c r="B703" s="28">
        <v>2</v>
      </c>
      <c r="C703" s="28">
        <v>1</v>
      </c>
      <c r="D703" s="28">
        <v>2</v>
      </c>
      <c r="E703" s="28">
        <v>1</v>
      </c>
      <c r="F703" s="28">
        <v>1</v>
      </c>
      <c r="G703" s="59">
        <v>120</v>
      </c>
      <c r="H703" s="28">
        <f t="shared" si="25"/>
        <v>4</v>
      </c>
      <c r="I703" s="64">
        <v>51000</v>
      </c>
      <c r="J703" s="60">
        <f t="shared" si="26"/>
        <v>4</v>
      </c>
    </row>
    <row r="704" spans="1:10">
      <c r="A704" s="27" t="s">
        <v>733</v>
      </c>
      <c r="B704" s="28">
        <v>2</v>
      </c>
      <c r="C704" s="28">
        <v>6</v>
      </c>
      <c r="D704" s="28">
        <v>1</v>
      </c>
      <c r="E704" s="28">
        <v>2</v>
      </c>
      <c r="F704" s="28">
        <v>2</v>
      </c>
      <c r="G704" s="59">
        <v>40</v>
      </c>
      <c r="H704" s="28">
        <f t="shared" si="25"/>
        <v>2</v>
      </c>
      <c r="I704" s="64">
        <v>38000</v>
      </c>
      <c r="J704" s="60">
        <f t="shared" si="26"/>
        <v>2</v>
      </c>
    </row>
    <row r="705" spans="1:10">
      <c r="A705" s="27" t="s">
        <v>734</v>
      </c>
      <c r="B705" s="28">
        <v>2</v>
      </c>
      <c r="C705" s="28">
        <v>6</v>
      </c>
      <c r="D705" s="28">
        <v>3</v>
      </c>
      <c r="E705" s="28">
        <v>2</v>
      </c>
      <c r="F705" s="28">
        <v>1</v>
      </c>
      <c r="G705" s="59">
        <v>120</v>
      </c>
      <c r="H705" s="28">
        <f t="shared" si="25"/>
        <v>4</v>
      </c>
      <c r="I705" s="64">
        <v>51000</v>
      </c>
      <c r="J705" s="60">
        <f t="shared" si="26"/>
        <v>4</v>
      </c>
    </row>
    <row r="706" spans="1:10">
      <c r="A706" s="27" t="s">
        <v>735</v>
      </c>
      <c r="B706" s="28">
        <v>2</v>
      </c>
      <c r="C706" s="28">
        <v>6</v>
      </c>
      <c r="D706" s="28">
        <v>1</v>
      </c>
      <c r="E706" s="28">
        <v>3</v>
      </c>
      <c r="F706" s="28">
        <v>3</v>
      </c>
      <c r="G706" s="59">
        <v>60</v>
      </c>
      <c r="H706" s="28">
        <f t="shared" si="25"/>
        <v>2</v>
      </c>
      <c r="I706" s="64">
        <v>36400</v>
      </c>
      <c r="J706" s="60">
        <f t="shared" si="26"/>
        <v>2</v>
      </c>
    </row>
    <row r="707" spans="1:10">
      <c r="A707" s="27" t="s">
        <v>736</v>
      </c>
      <c r="B707" s="28">
        <v>1</v>
      </c>
      <c r="C707" s="28">
        <v>2</v>
      </c>
      <c r="D707" s="28">
        <v>2</v>
      </c>
      <c r="E707" s="28">
        <v>3</v>
      </c>
      <c r="F707" s="28">
        <v>2</v>
      </c>
      <c r="G707" s="59">
        <v>0</v>
      </c>
      <c r="H707" s="28">
        <f t="shared" ref="H707:H770" si="27">IF(G707&lt;=30,1,IF(G707&lt;=60,2,IF(G707&lt;=90,3,IF(G707&lt;=120,4,IF(G707&lt;=150,5,IF(G707&lt;=180,6,IF(G707&lt;=210,7,8)))))))</f>
        <v>1</v>
      </c>
      <c r="I707" s="64">
        <v>55000</v>
      </c>
      <c r="J707" s="60">
        <f t="shared" ref="J707:J770" si="28">IF(I707&lt;=30000,1,IF(I707&lt;=40000,2,IF(I707&lt;=50000,3,IF(I707&lt;=60000,4,5))))</f>
        <v>4</v>
      </c>
    </row>
    <row r="708" spans="1:10">
      <c r="A708" s="27" t="s">
        <v>737</v>
      </c>
      <c r="B708" s="28">
        <v>2</v>
      </c>
      <c r="C708" s="28">
        <v>2</v>
      </c>
      <c r="D708" s="28">
        <v>4</v>
      </c>
      <c r="E708" s="28">
        <v>1</v>
      </c>
      <c r="F708" s="28">
        <v>1</v>
      </c>
      <c r="G708" s="59">
        <v>0</v>
      </c>
      <c r="H708" s="28">
        <f t="shared" si="27"/>
        <v>1</v>
      </c>
      <c r="I708" s="64">
        <v>50500</v>
      </c>
      <c r="J708" s="60">
        <f t="shared" si="28"/>
        <v>4</v>
      </c>
    </row>
    <row r="709" spans="1:10">
      <c r="A709" s="27" t="s">
        <v>738</v>
      </c>
      <c r="B709" s="28">
        <v>1</v>
      </c>
      <c r="C709" s="28">
        <v>2</v>
      </c>
      <c r="D709" s="28">
        <v>1</v>
      </c>
      <c r="E709" s="28">
        <v>3</v>
      </c>
      <c r="F709" s="28">
        <v>1</v>
      </c>
      <c r="G709" s="59">
        <v>120</v>
      </c>
      <c r="H709" s="28">
        <f t="shared" si="27"/>
        <v>4</v>
      </c>
      <c r="I709" s="64">
        <v>58000</v>
      </c>
      <c r="J709" s="60">
        <f t="shared" si="28"/>
        <v>4</v>
      </c>
    </row>
    <row r="710" spans="1:10">
      <c r="A710" s="27" t="s">
        <v>739</v>
      </c>
      <c r="B710" s="28">
        <v>2</v>
      </c>
      <c r="C710" s="28">
        <v>3</v>
      </c>
      <c r="D710" s="28">
        <v>2</v>
      </c>
      <c r="E710" s="28">
        <v>2</v>
      </c>
      <c r="F710" s="28">
        <v>2</v>
      </c>
      <c r="G710" s="59">
        <v>0</v>
      </c>
      <c r="H710" s="28">
        <f t="shared" si="27"/>
        <v>1</v>
      </c>
      <c r="I710" s="64">
        <v>48000</v>
      </c>
      <c r="J710" s="60">
        <f t="shared" si="28"/>
        <v>3</v>
      </c>
    </row>
    <row r="711" spans="1:10">
      <c r="A711" s="27" t="s">
        <v>740</v>
      </c>
      <c r="B711" s="28">
        <v>1</v>
      </c>
      <c r="C711" s="28">
        <v>6</v>
      </c>
      <c r="D711" s="28">
        <v>3</v>
      </c>
      <c r="E711" s="28">
        <v>1</v>
      </c>
      <c r="F711" s="28">
        <v>2</v>
      </c>
      <c r="G711" s="59">
        <v>30</v>
      </c>
      <c r="H711" s="28">
        <f t="shared" si="27"/>
        <v>1</v>
      </c>
      <c r="I711" s="64">
        <v>42000</v>
      </c>
      <c r="J711" s="60">
        <f t="shared" si="28"/>
        <v>3</v>
      </c>
    </row>
    <row r="712" spans="1:10">
      <c r="A712" s="27" t="s">
        <v>741</v>
      </c>
      <c r="B712" s="28">
        <v>1</v>
      </c>
      <c r="C712" s="28">
        <v>1</v>
      </c>
      <c r="D712" s="28">
        <v>1</v>
      </c>
      <c r="E712" s="28">
        <v>2</v>
      </c>
      <c r="F712" s="28">
        <v>2</v>
      </c>
      <c r="G712" s="59">
        <v>120</v>
      </c>
      <c r="H712" s="28">
        <f t="shared" si="27"/>
        <v>4</v>
      </c>
      <c r="I712" s="64">
        <v>30000</v>
      </c>
      <c r="J712" s="60">
        <f t="shared" si="28"/>
        <v>1</v>
      </c>
    </row>
    <row r="713" spans="1:10">
      <c r="A713" s="27" t="s">
        <v>742</v>
      </c>
      <c r="B713" s="28">
        <v>2</v>
      </c>
      <c r="C713" s="28">
        <v>6</v>
      </c>
      <c r="D713" s="28">
        <v>1</v>
      </c>
      <c r="E713" s="28">
        <v>3</v>
      </c>
      <c r="F713" s="28">
        <v>3</v>
      </c>
      <c r="G713" s="59">
        <v>60</v>
      </c>
      <c r="H713" s="28">
        <f t="shared" si="27"/>
        <v>2</v>
      </c>
      <c r="I713" s="64">
        <v>42000</v>
      </c>
      <c r="J713" s="60">
        <f t="shared" si="28"/>
        <v>3</v>
      </c>
    </row>
    <row r="714" spans="1:10">
      <c r="A714" s="27" t="s">
        <v>743</v>
      </c>
      <c r="B714" s="28">
        <v>1</v>
      </c>
      <c r="C714" s="28">
        <v>1</v>
      </c>
      <c r="D714" s="28">
        <v>3</v>
      </c>
      <c r="E714" s="28">
        <v>1</v>
      </c>
      <c r="F714" s="28">
        <v>2</v>
      </c>
      <c r="G714" s="59">
        <v>120</v>
      </c>
      <c r="H714" s="28">
        <f t="shared" si="27"/>
        <v>4</v>
      </c>
      <c r="I714" s="64">
        <v>40000</v>
      </c>
      <c r="J714" s="60">
        <f t="shared" si="28"/>
        <v>2</v>
      </c>
    </row>
    <row r="715" spans="1:10">
      <c r="A715" s="27" t="s">
        <v>744</v>
      </c>
      <c r="B715" s="28">
        <v>1</v>
      </c>
      <c r="C715" s="28">
        <v>3</v>
      </c>
      <c r="D715" s="28">
        <v>1</v>
      </c>
      <c r="E715" s="28">
        <v>2</v>
      </c>
      <c r="F715" s="28">
        <v>1</v>
      </c>
      <c r="G715" s="59">
        <v>90</v>
      </c>
      <c r="H715" s="28">
        <f t="shared" si="27"/>
        <v>3</v>
      </c>
      <c r="I715" s="64">
        <v>61500</v>
      </c>
      <c r="J715" s="60">
        <f t="shared" si="28"/>
        <v>5</v>
      </c>
    </row>
    <row r="716" spans="1:10">
      <c r="A716" s="27" t="s">
        <v>745</v>
      </c>
      <c r="B716" s="28">
        <v>1</v>
      </c>
      <c r="C716" s="28">
        <v>6</v>
      </c>
      <c r="D716" s="28">
        <v>1</v>
      </c>
      <c r="E716" s="28">
        <v>1</v>
      </c>
      <c r="F716" s="28">
        <v>1</v>
      </c>
      <c r="G716" s="59">
        <v>90</v>
      </c>
      <c r="H716" s="28">
        <f t="shared" si="27"/>
        <v>3</v>
      </c>
      <c r="I716" s="64">
        <v>28000</v>
      </c>
      <c r="J716" s="60">
        <f t="shared" si="28"/>
        <v>1</v>
      </c>
    </row>
    <row r="717" spans="1:10">
      <c r="A717" s="27" t="s">
        <v>746</v>
      </c>
      <c r="B717" s="28">
        <v>2</v>
      </c>
      <c r="C717" s="28">
        <v>1</v>
      </c>
      <c r="D717" s="28">
        <v>1</v>
      </c>
      <c r="E717" s="28">
        <v>3</v>
      </c>
      <c r="F717" s="28">
        <v>1</v>
      </c>
      <c r="G717" s="59">
        <v>120</v>
      </c>
      <c r="H717" s="28">
        <f t="shared" si="27"/>
        <v>4</v>
      </c>
      <c r="I717" s="64">
        <v>51570</v>
      </c>
      <c r="J717" s="60">
        <f t="shared" si="28"/>
        <v>4</v>
      </c>
    </row>
    <row r="718" spans="1:10">
      <c r="A718" s="27" t="s">
        <v>747</v>
      </c>
      <c r="B718" s="28">
        <v>2</v>
      </c>
      <c r="C718" s="28">
        <v>3</v>
      </c>
      <c r="D718" s="28">
        <v>2</v>
      </c>
      <c r="E718" s="28">
        <v>3</v>
      </c>
      <c r="F718" s="28">
        <v>3</v>
      </c>
      <c r="G718" s="59">
        <v>0</v>
      </c>
      <c r="H718" s="28">
        <f t="shared" si="27"/>
        <v>1</v>
      </c>
      <c r="I718" s="64">
        <v>40400</v>
      </c>
      <c r="J718" s="60">
        <f t="shared" si="28"/>
        <v>3</v>
      </c>
    </row>
    <row r="719" spans="1:10">
      <c r="A719" s="27" t="s">
        <v>748</v>
      </c>
      <c r="B719" s="28">
        <v>1</v>
      </c>
      <c r="C719" s="28">
        <v>3</v>
      </c>
      <c r="D719" s="28">
        <v>1</v>
      </c>
      <c r="E719" s="28">
        <v>3</v>
      </c>
      <c r="F719" s="28">
        <v>2</v>
      </c>
      <c r="G719" s="59">
        <v>0</v>
      </c>
      <c r="H719" s="28">
        <f t="shared" si="27"/>
        <v>1</v>
      </c>
      <c r="I719" s="64">
        <v>26000</v>
      </c>
      <c r="J719" s="60">
        <f t="shared" si="28"/>
        <v>1</v>
      </c>
    </row>
    <row r="720" spans="1:10">
      <c r="A720" s="27" t="s">
        <v>749</v>
      </c>
      <c r="B720" s="28">
        <v>2</v>
      </c>
      <c r="C720" s="28">
        <v>2</v>
      </c>
      <c r="D720" s="28">
        <v>1</v>
      </c>
      <c r="E720" s="28">
        <v>1</v>
      </c>
      <c r="F720" s="28">
        <v>1</v>
      </c>
      <c r="G720" s="59">
        <v>105</v>
      </c>
      <c r="H720" s="28">
        <f t="shared" si="27"/>
        <v>4</v>
      </c>
      <c r="I720" s="64">
        <v>28000</v>
      </c>
      <c r="J720" s="60">
        <f t="shared" si="28"/>
        <v>1</v>
      </c>
    </row>
    <row r="721" spans="1:10">
      <c r="A721" s="27" t="s">
        <v>750</v>
      </c>
      <c r="B721" s="28">
        <v>2</v>
      </c>
      <c r="C721" s="28">
        <v>6</v>
      </c>
      <c r="D721" s="28">
        <v>1</v>
      </c>
      <c r="E721" s="28">
        <v>2</v>
      </c>
      <c r="F721" s="28">
        <v>2</v>
      </c>
      <c r="G721" s="59">
        <v>150</v>
      </c>
      <c r="H721" s="28">
        <f t="shared" si="27"/>
        <v>5</v>
      </c>
      <c r="I721" s="64">
        <v>32900</v>
      </c>
      <c r="J721" s="60">
        <f t="shared" si="28"/>
        <v>2</v>
      </c>
    </row>
    <row r="722" spans="1:10">
      <c r="A722" s="27" t="s">
        <v>751</v>
      </c>
      <c r="B722" s="28">
        <v>2</v>
      </c>
      <c r="C722" s="28">
        <v>1</v>
      </c>
      <c r="D722" s="28">
        <v>3</v>
      </c>
      <c r="E722" s="28">
        <v>2</v>
      </c>
      <c r="F722" s="28">
        <v>2</v>
      </c>
      <c r="G722" s="59">
        <v>90</v>
      </c>
      <c r="H722" s="28">
        <f t="shared" si="27"/>
        <v>3</v>
      </c>
      <c r="I722" s="64">
        <v>48000</v>
      </c>
      <c r="J722" s="60">
        <f t="shared" si="28"/>
        <v>3</v>
      </c>
    </row>
    <row r="723" spans="1:10">
      <c r="A723" s="27" t="s">
        <v>752</v>
      </c>
      <c r="B723" s="28">
        <v>1</v>
      </c>
      <c r="C723" s="28">
        <v>6</v>
      </c>
      <c r="D723" s="28">
        <v>1</v>
      </c>
      <c r="E723" s="28">
        <v>3</v>
      </c>
      <c r="F723" s="28">
        <v>1</v>
      </c>
      <c r="G723" s="59">
        <v>60</v>
      </c>
      <c r="H723" s="28">
        <f t="shared" si="27"/>
        <v>2</v>
      </c>
      <c r="I723" s="64">
        <v>38000</v>
      </c>
      <c r="J723" s="60">
        <f t="shared" si="28"/>
        <v>2</v>
      </c>
    </row>
    <row r="724" spans="1:10">
      <c r="A724" s="27" t="s">
        <v>753</v>
      </c>
      <c r="B724" s="28">
        <v>2</v>
      </c>
      <c r="C724" s="28">
        <v>3</v>
      </c>
      <c r="D724" s="28">
        <v>2</v>
      </c>
      <c r="E724" s="28">
        <v>3</v>
      </c>
      <c r="F724" s="28">
        <v>1</v>
      </c>
      <c r="G724" s="59">
        <v>0</v>
      </c>
      <c r="H724" s="28">
        <f t="shared" si="27"/>
        <v>1</v>
      </c>
      <c r="I724" s="64">
        <v>61500</v>
      </c>
      <c r="J724" s="60">
        <f t="shared" si="28"/>
        <v>5</v>
      </c>
    </row>
    <row r="725" spans="1:10">
      <c r="A725" s="27" t="s">
        <v>754</v>
      </c>
      <c r="B725" s="28">
        <v>2</v>
      </c>
      <c r="C725" s="28">
        <v>5</v>
      </c>
      <c r="D725" s="28">
        <v>2</v>
      </c>
      <c r="E725" s="28">
        <v>2</v>
      </c>
      <c r="F725" s="28">
        <v>2</v>
      </c>
      <c r="G725" s="59">
        <v>240</v>
      </c>
      <c r="H725" s="28">
        <f t="shared" si="27"/>
        <v>8</v>
      </c>
      <c r="I725" s="64">
        <v>51000</v>
      </c>
      <c r="J725" s="60">
        <f t="shared" si="28"/>
        <v>4</v>
      </c>
    </row>
    <row r="726" spans="1:10">
      <c r="A726" s="27" t="s">
        <v>755</v>
      </c>
      <c r="B726" s="28">
        <v>2</v>
      </c>
      <c r="C726" s="28">
        <v>6</v>
      </c>
      <c r="D726" s="28">
        <v>4</v>
      </c>
      <c r="E726" s="28">
        <v>3</v>
      </c>
      <c r="F726" s="28">
        <v>3</v>
      </c>
      <c r="G726" s="59">
        <v>90</v>
      </c>
      <c r="H726" s="28">
        <f t="shared" si="27"/>
        <v>3</v>
      </c>
      <c r="I726" s="64">
        <v>28500</v>
      </c>
      <c r="J726" s="60">
        <f t="shared" si="28"/>
        <v>1</v>
      </c>
    </row>
    <row r="727" spans="1:10">
      <c r="A727" s="27" t="s">
        <v>756</v>
      </c>
      <c r="B727" s="28">
        <v>2</v>
      </c>
      <c r="C727" s="28">
        <v>4</v>
      </c>
      <c r="D727" s="28">
        <v>3</v>
      </c>
      <c r="E727" s="28">
        <v>3</v>
      </c>
      <c r="F727" s="28">
        <v>3</v>
      </c>
      <c r="G727" s="59">
        <v>60</v>
      </c>
      <c r="H727" s="28">
        <f t="shared" si="27"/>
        <v>2</v>
      </c>
      <c r="I727" s="64">
        <v>28000</v>
      </c>
      <c r="J727" s="60">
        <f t="shared" si="28"/>
        <v>1</v>
      </c>
    </row>
    <row r="728" spans="1:10">
      <c r="A728" s="27" t="s">
        <v>757</v>
      </c>
      <c r="B728" s="28">
        <v>1</v>
      </c>
      <c r="C728" s="28">
        <v>6</v>
      </c>
      <c r="D728" s="28">
        <v>1</v>
      </c>
      <c r="E728" s="28">
        <v>3</v>
      </c>
      <c r="F728" s="28">
        <v>1</v>
      </c>
      <c r="G728" s="59">
        <v>30</v>
      </c>
      <c r="H728" s="28">
        <f t="shared" si="27"/>
        <v>1</v>
      </c>
      <c r="I728" s="64">
        <v>54000</v>
      </c>
      <c r="J728" s="60">
        <f t="shared" si="28"/>
        <v>4</v>
      </c>
    </row>
    <row r="729" spans="1:10">
      <c r="A729" s="27" t="s">
        <v>758</v>
      </c>
      <c r="B729" s="28">
        <v>1</v>
      </c>
      <c r="C729" s="28">
        <v>6</v>
      </c>
      <c r="D729" s="28">
        <v>1</v>
      </c>
      <c r="E729" s="28">
        <v>1</v>
      </c>
      <c r="F729" s="28">
        <v>3</v>
      </c>
      <c r="G729" s="59">
        <v>90</v>
      </c>
      <c r="H729" s="28">
        <f t="shared" si="27"/>
        <v>3</v>
      </c>
      <c r="I729" s="64">
        <v>26000</v>
      </c>
      <c r="J729" s="60">
        <f t="shared" si="28"/>
        <v>1</v>
      </c>
    </row>
    <row r="730" spans="1:10">
      <c r="A730" s="27" t="s">
        <v>759</v>
      </c>
      <c r="B730" s="28">
        <v>2</v>
      </c>
      <c r="C730" s="28">
        <v>2</v>
      </c>
      <c r="D730" s="28">
        <v>3</v>
      </c>
      <c r="E730" s="28">
        <v>1</v>
      </c>
      <c r="F730" s="28">
        <v>2</v>
      </c>
      <c r="G730" s="59">
        <v>10</v>
      </c>
      <c r="H730" s="28">
        <f t="shared" si="27"/>
        <v>1</v>
      </c>
      <c r="I730" s="64">
        <v>27000</v>
      </c>
      <c r="J730" s="60">
        <f t="shared" si="28"/>
        <v>1</v>
      </c>
    </row>
    <row r="731" spans="1:10">
      <c r="A731" s="27" t="s">
        <v>760</v>
      </c>
      <c r="B731" s="28">
        <v>1</v>
      </c>
      <c r="C731" s="28">
        <v>2</v>
      </c>
      <c r="D731" s="28">
        <v>1</v>
      </c>
      <c r="E731" s="28">
        <v>1</v>
      </c>
      <c r="F731" s="28">
        <v>1</v>
      </c>
      <c r="G731" s="59">
        <v>0</v>
      </c>
      <c r="H731" s="28">
        <f t="shared" si="27"/>
        <v>1</v>
      </c>
      <c r="I731" s="64">
        <v>38000</v>
      </c>
      <c r="J731" s="60">
        <f t="shared" si="28"/>
        <v>2</v>
      </c>
    </row>
    <row r="732" spans="1:10">
      <c r="A732" s="27" t="s">
        <v>761</v>
      </c>
      <c r="B732" s="28">
        <v>1</v>
      </c>
      <c r="C732" s="28">
        <v>6</v>
      </c>
      <c r="D732" s="28">
        <v>3</v>
      </c>
      <c r="E732" s="28">
        <v>2</v>
      </c>
      <c r="F732" s="28">
        <v>3</v>
      </c>
      <c r="G732" s="59">
        <v>120</v>
      </c>
      <c r="H732" s="28">
        <f t="shared" si="27"/>
        <v>4</v>
      </c>
      <c r="I732" s="64">
        <v>36000</v>
      </c>
      <c r="J732" s="60">
        <f t="shared" si="28"/>
        <v>2</v>
      </c>
    </row>
    <row r="733" spans="1:10">
      <c r="A733" s="27" t="s">
        <v>762</v>
      </c>
      <c r="B733" s="28">
        <v>1</v>
      </c>
      <c r="C733" s="28">
        <v>6</v>
      </c>
      <c r="D733" s="28">
        <v>1</v>
      </c>
      <c r="E733" s="28">
        <v>1</v>
      </c>
      <c r="F733" s="28">
        <v>1</v>
      </c>
      <c r="G733" s="59">
        <v>90</v>
      </c>
      <c r="H733" s="28">
        <f t="shared" si="27"/>
        <v>3</v>
      </c>
      <c r="I733" s="64">
        <v>36000</v>
      </c>
      <c r="J733" s="60">
        <f t="shared" si="28"/>
        <v>2</v>
      </c>
    </row>
    <row r="734" spans="1:10">
      <c r="A734" s="27" t="s">
        <v>763</v>
      </c>
      <c r="B734" s="28">
        <v>1</v>
      </c>
      <c r="C734" s="28">
        <v>5</v>
      </c>
      <c r="D734" s="28">
        <v>1</v>
      </c>
      <c r="E734" s="28">
        <v>3</v>
      </c>
      <c r="F734" s="28">
        <v>1</v>
      </c>
      <c r="G734" s="59">
        <v>120</v>
      </c>
      <c r="H734" s="28">
        <f t="shared" si="27"/>
        <v>4</v>
      </c>
      <c r="I734" s="64">
        <v>36400</v>
      </c>
      <c r="J734" s="60">
        <f t="shared" si="28"/>
        <v>2</v>
      </c>
    </row>
    <row r="735" spans="1:10">
      <c r="A735" s="27" t="s">
        <v>764</v>
      </c>
      <c r="B735" s="28">
        <v>1</v>
      </c>
      <c r="C735" s="28">
        <v>6</v>
      </c>
      <c r="D735" s="28">
        <v>1</v>
      </c>
      <c r="E735" s="28">
        <v>3</v>
      </c>
      <c r="F735" s="28">
        <v>1</v>
      </c>
      <c r="G735" s="59">
        <v>90</v>
      </c>
      <c r="H735" s="28">
        <f t="shared" si="27"/>
        <v>3</v>
      </c>
      <c r="I735" s="64">
        <v>25000</v>
      </c>
      <c r="J735" s="60">
        <f t="shared" si="28"/>
        <v>1</v>
      </c>
    </row>
    <row r="736" spans="1:10">
      <c r="A736" s="27" t="s">
        <v>765</v>
      </c>
      <c r="B736" s="28">
        <v>2</v>
      </c>
      <c r="C736" s="28">
        <v>6</v>
      </c>
      <c r="D736" s="28">
        <v>1</v>
      </c>
      <c r="E736" s="28">
        <v>1</v>
      </c>
      <c r="F736" s="28">
        <v>3</v>
      </c>
      <c r="G736" s="59">
        <v>0</v>
      </c>
      <c r="H736" s="28">
        <f t="shared" si="27"/>
        <v>1</v>
      </c>
      <c r="I736" s="64">
        <v>26000</v>
      </c>
      <c r="J736" s="60">
        <f t="shared" si="28"/>
        <v>1</v>
      </c>
    </row>
    <row r="737" spans="1:10">
      <c r="A737" s="27" t="s">
        <v>766</v>
      </c>
      <c r="B737" s="28">
        <v>2</v>
      </c>
      <c r="C737" s="28">
        <v>2</v>
      </c>
      <c r="D737" s="28">
        <v>3</v>
      </c>
      <c r="E737" s="28">
        <v>1</v>
      </c>
      <c r="F737" s="28">
        <v>1</v>
      </c>
      <c r="G737" s="59">
        <v>60</v>
      </c>
      <c r="H737" s="28">
        <f t="shared" si="27"/>
        <v>2</v>
      </c>
      <c r="I737" s="64">
        <v>67000</v>
      </c>
      <c r="J737" s="60">
        <f t="shared" si="28"/>
        <v>5</v>
      </c>
    </row>
    <row r="738" spans="1:10">
      <c r="A738" s="27" t="s">
        <v>767</v>
      </c>
      <c r="B738" s="28">
        <v>2</v>
      </c>
      <c r="C738" s="28">
        <v>6</v>
      </c>
      <c r="D738" s="28">
        <v>1</v>
      </c>
      <c r="E738" s="28">
        <v>2</v>
      </c>
      <c r="F738" s="28">
        <v>3</v>
      </c>
      <c r="G738" s="59">
        <v>90</v>
      </c>
      <c r="H738" s="28">
        <f t="shared" si="27"/>
        <v>3</v>
      </c>
      <c r="I738" s="64">
        <v>50500</v>
      </c>
      <c r="J738" s="60">
        <f t="shared" si="28"/>
        <v>4</v>
      </c>
    </row>
    <row r="739" spans="1:10">
      <c r="A739" s="27" t="s">
        <v>768</v>
      </c>
      <c r="B739" s="28">
        <v>1</v>
      </c>
      <c r="C739" s="28">
        <v>6</v>
      </c>
      <c r="D739" s="28">
        <v>1</v>
      </c>
      <c r="E739" s="28">
        <v>1</v>
      </c>
      <c r="F739" s="28">
        <v>1</v>
      </c>
      <c r="G739" s="59">
        <v>0</v>
      </c>
      <c r="H739" s="28">
        <f t="shared" si="27"/>
        <v>1</v>
      </c>
      <c r="I739" s="64">
        <v>54000</v>
      </c>
      <c r="J739" s="60">
        <f t="shared" si="28"/>
        <v>4</v>
      </c>
    </row>
    <row r="740" spans="1:10">
      <c r="A740" s="27" t="s">
        <v>769</v>
      </c>
      <c r="B740" s="28">
        <v>1</v>
      </c>
      <c r="C740" s="28">
        <v>1</v>
      </c>
      <c r="D740" s="28">
        <v>1</v>
      </c>
      <c r="E740" s="28">
        <v>3</v>
      </c>
      <c r="F740" s="28">
        <v>2</v>
      </c>
      <c r="G740" s="59">
        <v>60</v>
      </c>
      <c r="H740" s="28">
        <f t="shared" si="27"/>
        <v>2</v>
      </c>
      <c r="I740" s="64">
        <v>31000</v>
      </c>
      <c r="J740" s="60">
        <f t="shared" si="28"/>
        <v>2</v>
      </c>
    </row>
    <row r="741" spans="1:10">
      <c r="A741" s="27" t="s">
        <v>770</v>
      </c>
      <c r="B741" s="28">
        <v>2</v>
      </c>
      <c r="C741" s="28">
        <v>2</v>
      </c>
      <c r="D741" s="28">
        <v>1</v>
      </c>
      <c r="E741" s="28">
        <v>3</v>
      </c>
      <c r="F741" s="28">
        <v>1</v>
      </c>
      <c r="G741" s="59">
        <v>90</v>
      </c>
      <c r="H741" s="28">
        <f t="shared" si="27"/>
        <v>3</v>
      </c>
      <c r="I741" s="64">
        <v>42000</v>
      </c>
      <c r="J741" s="60">
        <f t="shared" si="28"/>
        <v>3</v>
      </c>
    </row>
    <row r="742" spans="1:10">
      <c r="A742" s="27" t="s">
        <v>771</v>
      </c>
      <c r="B742" s="28">
        <v>2</v>
      </c>
      <c r="C742" s="28">
        <v>4</v>
      </c>
      <c r="D742" s="28">
        <v>1</v>
      </c>
      <c r="E742" s="28">
        <v>3</v>
      </c>
      <c r="F742" s="28">
        <v>2</v>
      </c>
      <c r="G742" s="59">
        <v>0</v>
      </c>
      <c r="H742" s="28">
        <f t="shared" si="27"/>
        <v>1</v>
      </c>
      <c r="I742" s="64">
        <v>31000</v>
      </c>
      <c r="J742" s="60">
        <f t="shared" si="28"/>
        <v>2</v>
      </c>
    </row>
    <row r="743" spans="1:10">
      <c r="A743" s="27" t="s">
        <v>772</v>
      </c>
      <c r="B743" s="28">
        <v>2</v>
      </c>
      <c r="C743" s="28">
        <v>6</v>
      </c>
      <c r="D743" s="28">
        <v>4</v>
      </c>
      <c r="E743" s="28">
        <v>1</v>
      </c>
      <c r="F743" s="28">
        <v>3</v>
      </c>
      <c r="G743" s="59">
        <v>60</v>
      </c>
      <c r="H743" s="28">
        <f t="shared" si="27"/>
        <v>2</v>
      </c>
      <c r="I743" s="64">
        <v>32000</v>
      </c>
      <c r="J743" s="60">
        <f t="shared" si="28"/>
        <v>2</v>
      </c>
    </row>
    <row r="744" spans="1:10">
      <c r="A744" s="27" t="s">
        <v>773</v>
      </c>
      <c r="B744" s="28">
        <v>1</v>
      </c>
      <c r="C744" s="28">
        <v>1</v>
      </c>
      <c r="D744" s="28">
        <v>2</v>
      </c>
      <c r="E744" s="28">
        <v>3</v>
      </c>
      <c r="F744" s="28">
        <v>3</v>
      </c>
      <c r="G744" s="59">
        <v>120</v>
      </c>
      <c r="H744" s="28">
        <f t="shared" si="27"/>
        <v>4</v>
      </c>
      <c r="I744" s="64">
        <v>26000</v>
      </c>
      <c r="J744" s="60">
        <f t="shared" si="28"/>
        <v>1</v>
      </c>
    </row>
    <row r="745" spans="1:10">
      <c r="A745" s="27" t="s">
        <v>774</v>
      </c>
      <c r="B745" s="28">
        <v>1</v>
      </c>
      <c r="C745" s="28">
        <v>6</v>
      </c>
      <c r="D745" s="28">
        <v>2</v>
      </c>
      <c r="E745" s="28">
        <v>3</v>
      </c>
      <c r="F745" s="28">
        <v>3</v>
      </c>
      <c r="G745" s="59">
        <v>30</v>
      </c>
      <c r="H745" s="28">
        <f t="shared" si="27"/>
        <v>1</v>
      </c>
      <c r="I745" s="64">
        <v>51000</v>
      </c>
      <c r="J745" s="60">
        <f t="shared" si="28"/>
        <v>4</v>
      </c>
    </row>
    <row r="746" spans="1:10">
      <c r="A746" s="27" t="s">
        <v>775</v>
      </c>
      <c r="B746" s="28">
        <v>1</v>
      </c>
      <c r="C746" s="28">
        <v>1</v>
      </c>
      <c r="D746" s="28">
        <v>3</v>
      </c>
      <c r="E746" s="28">
        <v>1</v>
      </c>
      <c r="F746" s="28">
        <v>2</v>
      </c>
      <c r="G746" s="59">
        <v>120</v>
      </c>
      <c r="H746" s="28">
        <f t="shared" si="27"/>
        <v>4</v>
      </c>
      <c r="I746" s="64">
        <v>41000</v>
      </c>
      <c r="J746" s="60">
        <f t="shared" si="28"/>
        <v>3</v>
      </c>
    </row>
    <row r="747" spans="1:10">
      <c r="A747" s="27" t="s">
        <v>776</v>
      </c>
      <c r="B747" s="28">
        <v>2</v>
      </c>
      <c r="C747" s="28">
        <v>3</v>
      </c>
      <c r="D747" s="28">
        <v>3</v>
      </c>
      <c r="E747" s="28">
        <v>2</v>
      </c>
      <c r="F747" s="28">
        <v>3</v>
      </c>
      <c r="G747" s="59">
        <v>60</v>
      </c>
      <c r="H747" s="28">
        <f t="shared" si="27"/>
        <v>2</v>
      </c>
      <c r="I747" s="64">
        <v>26400</v>
      </c>
      <c r="J747" s="60">
        <f t="shared" si="28"/>
        <v>1</v>
      </c>
    </row>
    <row r="748" spans="1:10">
      <c r="A748" s="27" t="s">
        <v>777</v>
      </c>
      <c r="B748" s="28">
        <v>2</v>
      </c>
      <c r="C748" s="28">
        <v>2</v>
      </c>
      <c r="D748" s="28">
        <v>4</v>
      </c>
      <c r="E748" s="28">
        <v>3</v>
      </c>
      <c r="F748" s="28">
        <v>2</v>
      </c>
      <c r="G748" s="59">
        <v>120</v>
      </c>
      <c r="H748" s="28">
        <f t="shared" si="27"/>
        <v>4</v>
      </c>
      <c r="I748" s="64">
        <v>32900</v>
      </c>
      <c r="J748" s="60">
        <f t="shared" si="28"/>
        <v>2</v>
      </c>
    </row>
    <row r="749" spans="1:10">
      <c r="A749" s="27" t="s">
        <v>778</v>
      </c>
      <c r="B749" s="28">
        <v>2</v>
      </c>
      <c r="C749" s="28">
        <v>6</v>
      </c>
      <c r="D749" s="28">
        <v>3</v>
      </c>
      <c r="E749" s="28">
        <v>3</v>
      </c>
      <c r="F749" s="28">
        <v>1</v>
      </c>
      <c r="G749" s="59">
        <v>120</v>
      </c>
      <c r="H749" s="28">
        <f t="shared" si="27"/>
        <v>4</v>
      </c>
      <c r="I749" s="64">
        <v>32900</v>
      </c>
      <c r="J749" s="60">
        <f t="shared" si="28"/>
        <v>2</v>
      </c>
    </row>
    <row r="750" spans="1:10">
      <c r="A750" s="27" t="s">
        <v>779</v>
      </c>
      <c r="B750" s="28">
        <v>2</v>
      </c>
      <c r="C750" s="28">
        <v>1</v>
      </c>
      <c r="D750" s="28">
        <v>1</v>
      </c>
      <c r="E750" s="28">
        <v>2</v>
      </c>
      <c r="F750" s="28">
        <v>2</v>
      </c>
      <c r="G750" s="59">
        <v>60</v>
      </c>
      <c r="H750" s="28">
        <f t="shared" si="27"/>
        <v>2</v>
      </c>
      <c r="I750" s="64">
        <v>60500</v>
      </c>
      <c r="J750" s="60">
        <f t="shared" si="28"/>
        <v>5</v>
      </c>
    </row>
    <row r="751" spans="1:10">
      <c r="A751" s="27" t="s">
        <v>780</v>
      </c>
      <c r="B751" s="28">
        <v>2</v>
      </c>
      <c r="C751" s="28">
        <v>3</v>
      </c>
      <c r="D751" s="28">
        <v>3</v>
      </c>
      <c r="E751" s="28">
        <v>3</v>
      </c>
      <c r="F751" s="28">
        <v>1</v>
      </c>
      <c r="G751" s="59">
        <v>0</v>
      </c>
      <c r="H751" s="28">
        <f t="shared" si="27"/>
        <v>1</v>
      </c>
      <c r="I751" s="64">
        <v>32900</v>
      </c>
      <c r="J751" s="60">
        <f t="shared" si="28"/>
        <v>2</v>
      </c>
    </row>
    <row r="752" spans="1:10">
      <c r="A752" s="27" t="s">
        <v>781</v>
      </c>
      <c r="B752" s="28">
        <v>1</v>
      </c>
      <c r="C752" s="28">
        <v>1</v>
      </c>
      <c r="D752" s="28">
        <v>1</v>
      </c>
      <c r="E752" s="28">
        <v>2</v>
      </c>
      <c r="F752" s="28">
        <v>2</v>
      </c>
      <c r="G752" s="59">
        <v>240</v>
      </c>
      <c r="H752" s="28">
        <f t="shared" si="27"/>
        <v>8</v>
      </c>
      <c r="I752" s="64">
        <v>56000</v>
      </c>
      <c r="J752" s="60">
        <f t="shared" si="28"/>
        <v>4</v>
      </c>
    </row>
    <row r="753" spans="1:10">
      <c r="A753" s="27" t="s">
        <v>782</v>
      </c>
      <c r="B753" s="28">
        <v>2</v>
      </c>
      <c r="C753" s="28">
        <v>6</v>
      </c>
      <c r="D753" s="28">
        <v>1</v>
      </c>
      <c r="E753" s="28">
        <v>3</v>
      </c>
      <c r="F753" s="28">
        <v>2</v>
      </c>
      <c r="G753" s="59">
        <v>10</v>
      </c>
      <c r="H753" s="28">
        <f t="shared" si="27"/>
        <v>1</v>
      </c>
      <c r="I753" s="64">
        <v>54000</v>
      </c>
      <c r="J753" s="60">
        <f t="shared" si="28"/>
        <v>4</v>
      </c>
    </row>
    <row r="754" spans="1:10">
      <c r="A754" s="27" t="s">
        <v>783</v>
      </c>
      <c r="B754" s="28">
        <v>2</v>
      </c>
      <c r="C754" s="28">
        <v>4</v>
      </c>
      <c r="D754" s="28">
        <v>2</v>
      </c>
      <c r="E754" s="28">
        <v>1</v>
      </c>
      <c r="F754" s="28">
        <v>1</v>
      </c>
      <c r="G754" s="59">
        <v>120</v>
      </c>
      <c r="H754" s="28">
        <f t="shared" si="27"/>
        <v>4</v>
      </c>
      <c r="I754" s="64">
        <v>41000</v>
      </c>
      <c r="J754" s="60">
        <f t="shared" si="28"/>
        <v>3</v>
      </c>
    </row>
    <row r="755" spans="1:10">
      <c r="A755" s="27" t="s">
        <v>784</v>
      </c>
      <c r="B755" s="28">
        <v>1</v>
      </c>
      <c r="C755" s="28">
        <v>6</v>
      </c>
      <c r="D755" s="28">
        <v>2</v>
      </c>
      <c r="E755" s="28">
        <v>2</v>
      </c>
      <c r="F755" s="28">
        <v>1</v>
      </c>
      <c r="G755" s="59">
        <v>120</v>
      </c>
      <c r="H755" s="28">
        <f t="shared" si="27"/>
        <v>4</v>
      </c>
      <c r="I755" s="64">
        <v>67000</v>
      </c>
      <c r="J755" s="60">
        <f t="shared" si="28"/>
        <v>5</v>
      </c>
    </row>
    <row r="756" spans="1:10">
      <c r="A756" s="27" t="s">
        <v>785</v>
      </c>
      <c r="B756" s="28">
        <v>2</v>
      </c>
      <c r="C756" s="28">
        <v>6</v>
      </c>
      <c r="D756" s="28">
        <v>3</v>
      </c>
      <c r="E756" s="28">
        <v>1</v>
      </c>
      <c r="F756" s="28">
        <v>3</v>
      </c>
      <c r="G756" s="59">
        <v>0</v>
      </c>
      <c r="H756" s="28">
        <f t="shared" si="27"/>
        <v>1</v>
      </c>
      <c r="I756" s="64">
        <v>38000</v>
      </c>
      <c r="J756" s="60">
        <f t="shared" si="28"/>
        <v>2</v>
      </c>
    </row>
    <row r="757" spans="1:10">
      <c r="A757" s="27" t="s">
        <v>786</v>
      </c>
      <c r="B757" s="28">
        <v>2</v>
      </c>
      <c r="C757" s="28">
        <v>6</v>
      </c>
      <c r="D757" s="28">
        <v>1</v>
      </c>
      <c r="E757" s="28">
        <v>3</v>
      </c>
      <c r="F757" s="28">
        <v>2</v>
      </c>
      <c r="G757" s="59">
        <v>30</v>
      </c>
      <c r="H757" s="28">
        <f t="shared" si="27"/>
        <v>1</v>
      </c>
      <c r="I757" s="64">
        <v>26000</v>
      </c>
      <c r="J757" s="60">
        <f t="shared" si="28"/>
        <v>1</v>
      </c>
    </row>
    <row r="758" spans="1:10">
      <c r="A758" s="27" t="s">
        <v>787</v>
      </c>
      <c r="B758" s="28">
        <v>1</v>
      </c>
      <c r="C758" s="28">
        <v>1</v>
      </c>
      <c r="D758" s="28">
        <v>3</v>
      </c>
      <c r="E758" s="28">
        <v>1</v>
      </c>
      <c r="F758" s="28">
        <v>2</v>
      </c>
      <c r="G758" s="59">
        <v>120</v>
      </c>
      <c r="H758" s="28">
        <f t="shared" si="27"/>
        <v>4</v>
      </c>
      <c r="I758" s="64">
        <v>50500</v>
      </c>
      <c r="J758" s="60">
        <f t="shared" si="28"/>
        <v>4</v>
      </c>
    </row>
    <row r="759" spans="1:10">
      <c r="A759" s="27" t="s">
        <v>788</v>
      </c>
      <c r="B759" s="28">
        <v>1</v>
      </c>
      <c r="C759" s="28">
        <v>3</v>
      </c>
      <c r="D759" s="28">
        <v>2</v>
      </c>
      <c r="E759" s="28">
        <v>3</v>
      </c>
      <c r="F759" s="28">
        <v>3</v>
      </c>
      <c r="G759" s="59">
        <v>60</v>
      </c>
      <c r="H759" s="28">
        <f t="shared" si="27"/>
        <v>2</v>
      </c>
      <c r="I759" s="64">
        <v>25000</v>
      </c>
      <c r="J759" s="60">
        <f t="shared" si="28"/>
        <v>1</v>
      </c>
    </row>
    <row r="760" spans="1:10">
      <c r="A760" s="27" t="s">
        <v>789</v>
      </c>
      <c r="B760" s="28">
        <v>2</v>
      </c>
      <c r="C760" s="28">
        <v>3</v>
      </c>
      <c r="D760" s="28">
        <v>3</v>
      </c>
      <c r="E760" s="28">
        <v>2</v>
      </c>
      <c r="F760" s="28">
        <v>3</v>
      </c>
      <c r="G760" s="59">
        <v>0</v>
      </c>
      <c r="H760" s="28">
        <f t="shared" si="27"/>
        <v>1</v>
      </c>
      <c r="I760" s="64">
        <v>27000</v>
      </c>
      <c r="J760" s="60">
        <f t="shared" si="28"/>
        <v>1</v>
      </c>
    </row>
    <row r="761" spans="1:10">
      <c r="A761" s="27" t="s">
        <v>790</v>
      </c>
      <c r="B761" s="28">
        <v>1</v>
      </c>
      <c r="C761" s="28">
        <v>2</v>
      </c>
      <c r="D761" s="28">
        <v>3</v>
      </c>
      <c r="E761" s="28">
        <v>3</v>
      </c>
      <c r="F761" s="28">
        <v>3</v>
      </c>
      <c r="G761" s="59">
        <v>120</v>
      </c>
      <c r="H761" s="28">
        <f t="shared" si="27"/>
        <v>4</v>
      </c>
      <c r="I761" s="64">
        <v>51570</v>
      </c>
      <c r="J761" s="60">
        <f t="shared" si="28"/>
        <v>4</v>
      </c>
    </row>
    <row r="762" spans="1:10">
      <c r="A762" s="27" t="s">
        <v>791</v>
      </c>
      <c r="B762" s="28">
        <v>1</v>
      </c>
      <c r="C762" s="28">
        <v>2</v>
      </c>
      <c r="D762" s="28">
        <v>3</v>
      </c>
      <c r="E762" s="28">
        <v>2</v>
      </c>
      <c r="F762" s="28">
        <v>3</v>
      </c>
      <c r="G762" s="59">
        <v>60</v>
      </c>
      <c r="H762" s="28">
        <f t="shared" si="27"/>
        <v>2</v>
      </c>
      <c r="I762" s="64">
        <v>28500</v>
      </c>
      <c r="J762" s="60">
        <f t="shared" si="28"/>
        <v>1</v>
      </c>
    </row>
    <row r="763" spans="1:10">
      <c r="A763" s="27" t="s">
        <v>792</v>
      </c>
      <c r="B763" s="28">
        <v>2</v>
      </c>
      <c r="C763" s="28">
        <v>6</v>
      </c>
      <c r="D763" s="28">
        <v>1</v>
      </c>
      <c r="E763" s="28">
        <v>3</v>
      </c>
      <c r="F763" s="28">
        <v>2</v>
      </c>
      <c r="G763" s="59">
        <v>0</v>
      </c>
      <c r="H763" s="28">
        <f t="shared" si="27"/>
        <v>1</v>
      </c>
      <c r="I763" s="64">
        <v>26000</v>
      </c>
      <c r="J763" s="60">
        <f t="shared" si="28"/>
        <v>1</v>
      </c>
    </row>
    <row r="764" spans="1:10">
      <c r="A764" s="27" t="s">
        <v>793</v>
      </c>
      <c r="B764" s="28">
        <v>1</v>
      </c>
      <c r="C764" s="28">
        <v>6</v>
      </c>
      <c r="D764" s="28">
        <v>1</v>
      </c>
      <c r="E764" s="28">
        <v>2</v>
      </c>
      <c r="F764" s="28">
        <v>1</v>
      </c>
      <c r="G764" s="59">
        <v>120</v>
      </c>
      <c r="H764" s="28">
        <f t="shared" si="27"/>
        <v>4</v>
      </c>
      <c r="I764" s="64">
        <v>42000</v>
      </c>
      <c r="J764" s="60">
        <f t="shared" si="28"/>
        <v>3</v>
      </c>
    </row>
    <row r="765" spans="1:10">
      <c r="A765" s="27" t="s">
        <v>794</v>
      </c>
      <c r="B765" s="28">
        <v>2</v>
      </c>
      <c r="C765" s="28">
        <v>2</v>
      </c>
      <c r="D765" s="28">
        <v>2</v>
      </c>
      <c r="E765" s="28">
        <v>1</v>
      </c>
      <c r="F765" s="28">
        <v>1</v>
      </c>
      <c r="G765" s="59">
        <v>60</v>
      </c>
      <c r="H765" s="28">
        <f t="shared" si="27"/>
        <v>2</v>
      </c>
      <c r="I765" s="64">
        <v>54000</v>
      </c>
      <c r="J765" s="60">
        <f t="shared" si="28"/>
        <v>4</v>
      </c>
    </row>
    <row r="766" spans="1:10">
      <c r="A766" s="27" t="s">
        <v>795</v>
      </c>
      <c r="B766" s="28">
        <v>2</v>
      </c>
      <c r="C766" s="28">
        <v>2</v>
      </c>
      <c r="D766" s="28">
        <v>3</v>
      </c>
      <c r="E766" s="28">
        <v>2</v>
      </c>
      <c r="F766" s="28">
        <v>2</v>
      </c>
      <c r="G766" s="59">
        <v>120</v>
      </c>
      <c r="H766" s="28">
        <f t="shared" si="27"/>
        <v>4</v>
      </c>
      <c r="I766" s="64">
        <v>36000</v>
      </c>
      <c r="J766" s="60">
        <f t="shared" si="28"/>
        <v>2</v>
      </c>
    </row>
    <row r="767" spans="1:10">
      <c r="A767" s="27" t="s">
        <v>796</v>
      </c>
      <c r="B767" s="28">
        <v>2</v>
      </c>
      <c r="C767" s="28">
        <v>6</v>
      </c>
      <c r="D767" s="28">
        <v>1</v>
      </c>
      <c r="E767" s="28">
        <v>1</v>
      </c>
      <c r="F767" s="28">
        <v>3</v>
      </c>
      <c r="G767" s="59">
        <v>120</v>
      </c>
      <c r="H767" s="28">
        <f t="shared" si="27"/>
        <v>4</v>
      </c>
      <c r="I767" s="64">
        <v>28500</v>
      </c>
      <c r="J767" s="60">
        <f t="shared" si="28"/>
        <v>1</v>
      </c>
    </row>
    <row r="768" spans="1:10">
      <c r="A768" s="27" t="s">
        <v>797</v>
      </c>
      <c r="B768" s="28">
        <v>1</v>
      </c>
      <c r="C768" s="28">
        <v>5</v>
      </c>
      <c r="D768" s="28">
        <v>2</v>
      </c>
      <c r="E768" s="28">
        <v>3</v>
      </c>
      <c r="F768" s="28">
        <v>1</v>
      </c>
      <c r="G768" s="59">
        <v>150</v>
      </c>
      <c r="H768" s="28">
        <f t="shared" si="27"/>
        <v>5</v>
      </c>
      <c r="I768" s="64">
        <v>50500</v>
      </c>
      <c r="J768" s="60">
        <f t="shared" si="28"/>
        <v>4</v>
      </c>
    </row>
    <row r="769" spans="1:10">
      <c r="A769" s="27" t="s">
        <v>798</v>
      </c>
      <c r="B769" s="28">
        <v>2</v>
      </c>
      <c r="C769" s="28">
        <v>6</v>
      </c>
      <c r="D769" s="28">
        <v>1</v>
      </c>
      <c r="E769" s="28">
        <v>2</v>
      </c>
      <c r="F769" s="28">
        <v>2</v>
      </c>
      <c r="G769" s="59">
        <v>60</v>
      </c>
      <c r="H769" s="28">
        <f t="shared" si="27"/>
        <v>2</v>
      </c>
      <c r="I769" s="64">
        <v>32900</v>
      </c>
      <c r="J769" s="60">
        <f t="shared" si="28"/>
        <v>2</v>
      </c>
    </row>
    <row r="770" spans="1:10">
      <c r="A770" s="27" t="s">
        <v>799</v>
      </c>
      <c r="B770" s="28">
        <v>2</v>
      </c>
      <c r="C770" s="28">
        <v>6</v>
      </c>
      <c r="D770" s="28">
        <v>3</v>
      </c>
      <c r="E770" s="28">
        <v>1</v>
      </c>
      <c r="F770" s="28">
        <v>3</v>
      </c>
      <c r="G770" s="59">
        <v>60</v>
      </c>
      <c r="H770" s="28">
        <f t="shared" si="27"/>
        <v>2</v>
      </c>
      <c r="I770" s="64">
        <v>28500</v>
      </c>
      <c r="J770" s="60">
        <f t="shared" si="28"/>
        <v>1</v>
      </c>
    </row>
    <row r="771" spans="1:10">
      <c r="A771" s="27" t="s">
        <v>800</v>
      </c>
      <c r="B771" s="28">
        <v>1</v>
      </c>
      <c r="C771" s="28">
        <v>1</v>
      </c>
      <c r="D771" s="28">
        <v>1</v>
      </c>
      <c r="E771" s="28">
        <v>2</v>
      </c>
      <c r="F771" s="28">
        <v>2</v>
      </c>
      <c r="G771" s="59">
        <v>105</v>
      </c>
      <c r="H771" s="28">
        <f t="shared" ref="H771:H834" si="29">IF(G771&lt;=30,1,IF(G771&lt;=60,2,IF(G771&lt;=90,3,IF(G771&lt;=120,4,IF(G771&lt;=150,5,IF(G771&lt;=180,6,IF(G771&lt;=210,7,8)))))))</f>
        <v>4</v>
      </c>
      <c r="I771" s="64">
        <v>26400</v>
      </c>
      <c r="J771" s="60">
        <f t="shared" ref="J771:J834" si="30">IF(I771&lt;=30000,1,IF(I771&lt;=40000,2,IF(I771&lt;=50000,3,IF(I771&lt;=60000,4,5))))</f>
        <v>1</v>
      </c>
    </row>
    <row r="772" spans="1:10">
      <c r="A772" s="27" t="s">
        <v>801</v>
      </c>
      <c r="B772" s="28">
        <v>1</v>
      </c>
      <c r="C772" s="28">
        <v>3</v>
      </c>
      <c r="D772" s="28">
        <v>1</v>
      </c>
      <c r="E772" s="28">
        <v>3</v>
      </c>
      <c r="F772" s="28">
        <v>2</v>
      </c>
      <c r="G772" s="59">
        <v>60</v>
      </c>
      <c r="H772" s="28">
        <f t="shared" si="29"/>
        <v>2</v>
      </c>
      <c r="I772" s="64">
        <v>36400</v>
      </c>
      <c r="J772" s="60">
        <f t="shared" si="30"/>
        <v>2</v>
      </c>
    </row>
    <row r="773" spans="1:10">
      <c r="A773" s="27" t="s">
        <v>802</v>
      </c>
      <c r="B773" s="28">
        <v>1</v>
      </c>
      <c r="C773" s="28">
        <v>6</v>
      </c>
      <c r="D773" s="28">
        <v>1</v>
      </c>
      <c r="E773" s="28">
        <v>3</v>
      </c>
      <c r="F773" s="28">
        <v>2</v>
      </c>
      <c r="G773" s="59">
        <v>0</v>
      </c>
      <c r="H773" s="28">
        <f t="shared" si="29"/>
        <v>1</v>
      </c>
      <c r="I773" s="64">
        <v>28500</v>
      </c>
      <c r="J773" s="60">
        <f t="shared" si="30"/>
        <v>1</v>
      </c>
    </row>
    <row r="774" spans="1:10">
      <c r="A774" s="27" t="s">
        <v>803</v>
      </c>
      <c r="B774" s="28">
        <v>2</v>
      </c>
      <c r="C774" s="28">
        <v>2</v>
      </c>
      <c r="D774" s="28">
        <v>3</v>
      </c>
      <c r="E774" s="28">
        <v>2</v>
      </c>
      <c r="F774" s="28">
        <v>1</v>
      </c>
      <c r="G774" s="59">
        <v>144</v>
      </c>
      <c r="H774" s="28">
        <f t="shared" si="29"/>
        <v>5</v>
      </c>
      <c r="I774" s="64">
        <v>32900</v>
      </c>
      <c r="J774" s="60">
        <f t="shared" si="30"/>
        <v>2</v>
      </c>
    </row>
    <row r="775" spans="1:10">
      <c r="A775" s="27" t="s">
        <v>804</v>
      </c>
      <c r="B775" s="28">
        <v>1</v>
      </c>
      <c r="C775" s="28">
        <v>2</v>
      </c>
      <c r="D775" s="28">
        <v>2</v>
      </c>
      <c r="E775" s="28">
        <v>1</v>
      </c>
      <c r="F775" s="28">
        <v>2</v>
      </c>
      <c r="G775" s="59">
        <v>126</v>
      </c>
      <c r="H775" s="28">
        <f t="shared" si="29"/>
        <v>5</v>
      </c>
      <c r="I775" s="64">
        <v>41000</v>
      </c>
      <c r="J775" s="60">
        <f t="shared" si="30"/>
        <v>3</v>
      </c>
    </row>
    <row r="776" spans="1:10">
      <c r="A776" s="27" t="s">
        <v>805</v>
      </c>
      <c r="B776" s="28">
        <v>2</v>
      </c>
      <c r="C776" s="28">
        <v>1</v>
      </c>
      <c r="D776" s="28">
        <v>2</v>
      </c>
      <c r="E776" s="28">
        <v>1</v>
      </c>
      <c r="F776" s="28">
        <v>2</v>
      </c>
      <c r="G776" s="59">
        <v>120</v>
      </c>
      <c r="H776" s="28">
        <f t="shared" si="29"/>
        <v>4</v>
      </c>
      <c r="I776" s="64">
        <v>28500</v>
      </c>
      <c r="J776" s="60">
        <f t="shared" si="30"/>
        <v>1</v>
      </c>
    </row>
    <row r="777" spans="1:10">
      <c r="A777" s="27" t="s">
        <v>806</v>
      </c>
      <c r="B777" s="28">
        <v>1</v>
      </c>
      <c r="C777" s="28">
        <v>1</v>
      </c>
      <c r="D777" s="28">
        <v>1</v>
      </c>
      <c r="E777" s="28">
        <v>1</v>
      </c>
      <c r="F777" s="28">
        <v>1</v>
      </c>
      <c r="G777" s="59">
        <v>90</v>
      </c>
      <c r="H777" s="28">
        <f t="shared" si="29"/>
        <v>3</v>
      </c>
      <c r="I777" s="64">
        <v>28000</v>
      </c>
      <c r="J777" s="60">
        <f t="shared" si="30"/>
        <v>1</v>
      </c>
    </row>
    <row r="778" spans="1:10">
      <c r="A778" s="27" t="s">
        <v>807</v>
      </c>
      <c r="B778" s="28">
        <v>2</v>
      </c>
      <c r="C778" s="28">
        <v>2</v>
      </c>
      <c r="D778" s="28">
        <v>3</v>
      </c>
      <c r="E778" s="28">
        <v>2</v>
      </c>
      <c r="F778" s="28">
        <v>3</v>
      </c>
      <c r="G778" s="59">
        <v>30</v>
      </c>
      <c r="H778" s="28">
        <f t="shared" si="29"/>
        <v>1</v>
      </c>
      <c r="I778" s="64">
        <v>54000</v>
      </c>
      <c r="J778" s="60">
        <f t="shared" si="30"/>
        <v>4</v>
      </c>
    </row>
    <row r="779" spans="1:10">
      <c r="A779" s="27" t="s">
        <v>808</v>
      </c>
      <c r="B779" s="28">
        <v>2</v>
      </c>
      <c r="C779" s="28">
        <v>5</v>
      </c>
      <c r="D779" s="28">
        <v>1</v>
      </c>
      <c r="E779" s="28">
        <v>1</v>
      </c>
      <c r="F779" s="28">
        <v>1</v>
      </c>
      <c r="G779" s="59">
        <v>60</v>
      </c>
      <c r="H779" s="28">
        <f t="shared" si="29"/>
        <v>2</v>
      </c>
      <c r="I779" s="64">
        <v>60500</v>
      </c>
      <c r="J779" s="60">
        <f t="shared" si="30"/>
        <v>5</v>
      </c>
    </row>
    <row r="780" spans="1:10">
      <c r="A780" s="27" t="s">
        <v>809</v>
      </c>
      <c r="B780" s="28">
        <v>1</v>
      </c>
      <c r="C780" s="28">
        <v>1</v>
      </c>
      <c r="D780" s="28">
        <v>2</v>
      </c>
      <c r="E780" s="28">
        <v>2</v>
      </c>
      <c r="F780" s="28">
        <v>3</v>
      </c>
      <c r="G780" s="59">
        <v>0</v>
      </c>
      <c r="H780" s="28">
        <f t="shared" si="29"/>
        <v>1</v>
      </c>
      <c r="I780" s="64">
        <v>54000</v>
      </c>
      <c r="J780" s="60">
        <f t="shared" si="30"/>
        <v>4</v>
      </c>
    </row>
    <row r="781" spans="1:10">
      <c r="A781" s="27" t="s">
        <v>810</v>
      </c>
      <c r="B781" s="28">
        <v>1</v>
      </c>
      <c r="C781" s="28">
        <v>1</v>
      </c>
      <c r="D781" s="28">
        <v>2</v>
      </c>
      <c r="E781" s="28">
        <v>1</v>
      </c>
      <c r="F781" s="28">
        <v>3</v>
      </c>
      <c r="G781" s="59">
        <v>10</v>
      </c>
      <c r="H781" s="28">
        <f t="shared" si="29"/>
        <v>1</v>
      </c>
      <c r="I781" s="64">
        <v>70000</v>
      </c>
      <c r="J781" s="60">
        <f t="shared" si="30"/>
        <v>5</v>
      </c>
    </row>
    <row r="782" spans="1:10">
      <c r="A782" s="27" t="s">
        <v>811</v>
      </c>
      <c r="B782" s="28">
        <v>1</v>
      </c>
      <c r="C782" s="28">
        <v>3</v>
      </c>
      <c r="D782" s="28">
        <v>3</v>
      </c>
      <c r="E782" s="28">
        <v>3</v>
      </c>
      <c r="F782" s="28">
        <v>3</v>
      </c>
      <c r="G782" s="59">
        <v>90</v>
      </c>
      <c r="H782" s="28">
        <f t="shared" si="29"/>
        <v>3</v>
      </c>
      <c r="I782" s="64">
        <v>38000</v>
      </c>
      <c r="J782" s="60">
        <f t="shared" si="30"/>
        <v>2</v>
      </c>
    </row>
    <row r="783" spans="1:10">
      <c r="A783" s="27" t="s">
        <v>812</v>
      </c>
      <c r="B783" s="28">
        <v>1</v>
      </c>
      <c r="C783" s="28">
        <v>6</v>
      </c>
      <c r="D783" s="28">
        <v>1</v>
      </c>
      <c r="E783" s="28">
        <v>3</v>
      </c>
      <c r="F783" s="28">
        <v>1</v>
      </c>
      <c r="G783" s="59">
        <v>15</v>
      </c>
      <c r="H783" s="28">
        <f t="shared" si="29"/>
        <v>1</v>
      </c>
      <c r="I783" s="64">
        <v>42000</v>
      </c>
      <c r="J783" s="60">
        <f t="shared" si="30"/>
        <v>3</v>
      </c>
    </row>
    <row r="784" spans="1:10">
      <c r="A784" s="27" t="s">
        <v>813</v>
      </c>
      <c r="B784" s="28">
        <v>1</v>
      </c>
      <c r="C784" s="28">
        <v>2</v>
      </c>
      <c r="D784" s="28">
        <v>1</v>
      </c>
      <c r="E784" s="28">
        <v>2</v>
      </c>
      <c r="F784" s="28">
        <v>2</v>
      </c>
      <c r="G784" s="59">
        <v>90</v>
      </c>
      <c r="H784" s="28">
        <f t="shared" si="29"/>
        <v>3</v>
      </c>
      <c r="I784" s="64">
        <v>32000</v>
      </c>
      <c r="J784" s="60">
        <f t="shared" si="30"/>
        <v>2</v>
      </c>
    </row>
    <row r="785" spans="1:10">
      <c r="A785" s="27" t="s">
        <v>814</v>
      </c>
      <c r="B785" s="28">
        <v>1</v>
      </c>
      <c r="C785" s="28">
        <v>3</v>
      </c>
      <c r="D785" s="28">
        <v>1</v>
      </c>
      <c r="E785" s="28">
        <v>1</v>
      </c>
      <c r="F785" s="28">
        <v>1</v>
      </c>
      <c r="G785" s="59">
        <v>120</v>
      </c>
      <c r="H785" s="28">
        <f t="shared" si="29"/>
        <v>4</v>
      </c>
      <c r="I785" s="64">
        <v>32900</v>
      </c>
      <c r="J785" s="60">
        <f t="shared" si="30"/>
        <v>2</v>
      </c>
    </row>
    <row r="786" spans="1:10">
      <c r="A786" s="27" t="s">
        <v>815</v>
      </c>
      <c r="B786" s="28">
        <v>1</v>
      </c>
      <c r="C786" s="28">
        <v>3</v>
      </c>
      <c r="D786" s="28">
        <v>1</v>
      </c>
      <c r="E786" s="28">
        <v>1</v>
      </c>
      <c r="F786" s="28">
        <v>2</v>
      </c>
      <c r="G786" s="59">
        <v>120</v>
      </c>
      <c r="H786" s="28">
        <f t="shared" si="29"/>
        <v>4</v>
      </c>
      <c r="I786" s="64">
        <v>27000</v>
      </c>
      <c r="J786" s="60">
        <f t="shared" si="30"/>
        <v>1</v>
      </c>
    </row>
    <row r="787" spans="1:10">
      <c r="A787" s="27" t="s">
        <v>816</v>
      </c>
      <c r="B787" s="28">
        <v>2</v>
      </c>
      <c r="C787" s="28">
        <v>3</v>
      </c>
      <c r="D787" s="28">
        <v>3</v>
      </c>
      <c r="E787" s="28">
        <v>1</v>
      </c>
      <c r="F787" s="28">
        <v>1</v>
      </c>
      <c r="G787" s="59">
        <v>90</v>
      </c>
      <c r="H787" s="28">
        <f t="shared" si="29"/>
        <v>3</v>
      </c>
      <c r="I787" s="64">
        <v>38000</v>
      </c>
      <c r="J787" s="60">
        <f t="shared" si="30"/>
        <v>2</v>
      </c>
    </row>
    <row r="788" spans="1:10">
      <c r="A788" s="27" t="s">
        <v>817</v>
      </c>
      <c r="B788" s="28">
        <v>1</v>
      </c>
      <c r="C788" s="28">
        <v>1</v>
      </c>
      <c r="D788" s="28">
        <v>1</v>
      </c>
      <c r="E788" s="28">
        <v>1</v>
      </c>
      <c r="F788" s="28">
        <v>1</v>
      </c>
      <c r="G788" s="59">
        <v>90</v>
      </c>
      <c r="H788" s="28">
        <f t="shared" si="29"/>
        <v>3</v>
      </c>
      <c r="I788" s="64">
        <v>54000</v>
      </c>
      <c r="J788" s="60">
        <f t="shared" si="30"/>
        <v>4</v>
      </c>
    </row>
    <row r="789" spans="1:10">
      <c r="A789" s="27" t="s">
        <v>818</v>
      </c>
      <c r="B789" s="28">
        <v>2</v>
      </c>
      <c r="C789" s="28">
        <v>3</v>
      </c>
      <c r="D789" s="28">
        <v>2</v>
      </c>
      <c r="E789" s="28">
        <v>2</v>
      </c>
      <c r="F789" s="28">
        <v>1</v>
      </c>
      <c r="G789" s="59">
        <v>60</v>
      </c>
      <c r="H789" s="28">
        <f t="shared" si="29"/>
        <v>2</v>
      </c>
      <c r="I789" s="64">
        <v>26000</v>
      </c>
      <c r="J789" s="60">
        <f t="shared" si="30"/>
        <v>1</v>
      </c>
    </row>
    <row r="790" spans="1:10">
      <c r="A790" s="27" t="s">
        <v>819</v>
      </c>
      <c r="B790" s="28">
        <v>2</v>
      </c>
      <c r="C790" s="28">
        <v>1</v>
      </c>
      <c r="D790" s="28">
        <v>3</v>
      </c>
      <c r="E790" s="28">
        <v>3</v>
      </c>
      <c r="F790" s="28">
        <v>2</v>
      </c>
      <c r="G790" s="59">
        <v>60</v>
      </c>
      <c r="H790" s="28">
        <f t="shared" si="29"/>
        <v>2</v>
      </c>
      <c r="I790" s="64">
        <v>26400</v>
      </c>
      <c r="J790" s="60">
        <f t="shared" si="30"/>
        <v>1</v>
      </c>
    </row>
    <row r="791" spans="1:10">
      <c r="A791" s="27" t="s">
        <v>820</v>
      </c>
      <c r="B791" s="28">
        <v>1</v>
      </c>
      <c r="C791" s="28">
        <v>2</v>
      </c>
      <c r="D791" s="28">
        <v>3</v>
      </c>
      <c r="E791" s="28">
        <v>2</v>
      </c>
      <c r="F791" s="28">
        <v>3</v>
      </c>
      <c r="G791" s="59">
        <v>120</v>
      </c>
      <c r="H791" s="28">
        <f t="shared" si="29"/>
        <v>4</v>
      </c>
      <c r="I791" s="64">
        <v>42000</v>
      </c>
      <c r="J791" s="60">
        <f t="shared" si="30"/>
        <v>3</v>
      </c>
    </row>
    <row r="792" spans="1:10">
      <c r="A792" s="27" t="s">
        <v>821</v>
      </c>
      <c r="B792" s="28">
        <v>1</v>
      </c>
      <c r="C792" s="28">
        <v>1</v>
      </c>
      <c r="D792" s="28">
        <v>3</v>
      </c>
      <c r="E792" s="28">
        <v>2</v>
      </c>
      <c r="F792" s="28">
        <v>1</v>
      </c>
      <c r="G792" s="59">
        <v>15</v>
      </c>
      <c r="H792" s="28">
        <f t="shared" si="29"/>
        <v>1</v>
      </c>
      <c r="I792" s="64">
        <v>42000</v>
      </c>
      <c r="J792" s="60">
        <f t="shared" si="30"/>
        <v>3</v>
      </c>
    </row>
    <row r="793" spans="1:10">
      <c r="A793" s="27" t="s">
        <v>822</v>
      </c>
      <c r="B793" s="28">
        <v>1</v>
      </c>
      <c r="C793" s="28">
        <v>2</v>
      </c>
      <c r="D793" s="28">
        <v>1</v>
      </c>
      <c r="E793" s="28">
        <v>3</v>
      </c>
      <c r="F793" s="28">
        <v>3</v>
      </c>
      <c r="G793" s="59">
        <v>30</v>
      </c>
      <c r="H793" s="28">
        <f t="shared" si="29"/>
        <v>1</v>
      </c>
      <c r="I793" s="64">
        <v>55000</v>
      </c>
      <c r="J793" s="60">
        <f t="shared" si="30"/>
        <v>4</v>
      </c>
    </row>
    <row r="794" spans="1:10">
      <c r="A794" s="27" t="s">
        <v>823</v>
      </c>
      <c r="B794" s="28">
        <v>2</v>
      </c>
      <c r="C794" s="28">
        <v>6</v>
      </c>
      <c r="D794" s="28">
        <v>1</v>
      </c>
      <c r="E794" s="28">
        <v>3</v>
      </c>
      <c r="F794" s="28">
        <v>3</v>
      </c>
      <c r="G794" s="59">
        <v>30</v>
      </c>
      <c r="H794" s="28">
        <f t="shared" si="29"/>
        <v>1</v>
      </c>
      <c r="I794" s="64">
        <v>28500</v>
      </c>
      <c r="J794" s="60">
        <f t="shared" si="30"/>
        <v>1</v>
      </c>
    </row>
    <row r="795" spans="1:10">
      <c r="A795" s="27" t="s">
        <v>824</v>
      </c>
      <c r="B795" s="28">
        <v>2</v>
      </c>
      <c r="C795" s="28">
        <v>6</v>
      </c>
      <c r="D795" s="28">
        <v>2</v>
      </c>
      <c r="E795" s="28">
        <v>1</v>
      </c>
      <c r="F795" s="28">
        <v>3</v>
      </c>
      <c r="G795" s="59">
        <v>60</v>
      </c>
      <c r="H795" s="28">
        <f t="shared" si="29"/>
        <v>2</v>
      </c>
      <c r="I795" s="64">
        <v>51000</v>
      </c>
      <c r="J795" s="60">
        <f t="shared" si="30"/>
        <v>4</v>
      </c>
    </row>
    <row r="796" spans="1:10">
      <c r="A796" s="27" t="s">
        <v>825</v>
      </c>
      <c r="B796" s="28">
        <v>2</v>
      </c>
      <c r="C796" s="28">
        <v>6</v>
      </c>
      <c r="D796" s="28">
        <v>3</v>
      </c>
      <c r="E796" s="28">
        <v>3</v>
      </c>
      <c r="F796" s="28">
        <v>1</v>
      </c>
      <c r="G796" s="59">
        <v>60</v>
      </c>
      <c r="H796" s="28">
        <f t="shared" si="29"/>
        <v>2</v>
      </c>
      <c r="I796" s="64">
        <v>35600</v>
      </c>
      <c r="J796" s="60">
        <f t="shared" si="30"/>
        <v>2</v>
      </c>
    </row>
    <row r="797" spans="1:10">
      <c r="A797" s="27" t="s">
        <v>826</v>
      </c>
      <c r="B797" s="28">
        <v>2</v>
      </c>
      <c r="C797" s="28">
        <v>6</v>
      </c>
      <c r="D797" s="28">
        <v>1</v>
      </c>
      <c r="E797" s="28">
        <v>2</v>
      </c>
      <c r="F797" s="28">
        <v>2</v>
      </c>
      <c r="G797" s="59">
        <v>60</v>
      </c>
      <c r="H797" s="28">
        <f t="shared" si="29"/>
        <v>2</v>
      </c>
      <c r="I797" s="64">
        <v>37000</v>
      </c>
      <c r="J797" s="60">
        <f t="shared" si="30"/>
        <v>2</v>
      </c>
    </row>
    <row r="798" spans="1:10">
      <c r="A798" s="27" t="s">
        <v>827</v>
      </c>
      <c r="B798" s="28">
        <v>2</v>
      </c>
      <c r="C798" s="28">
        <v>1</v>
      </c>
      <c r="D798" s="28">
        <v>3</v>
      </c>
      <c r="E798" s="28">
        <v>1</v>
      </c>
      <c r="F798" s="28">
        <v>1</v>
      </c>
      <c r="G798" s="59">
        <v>120</v>
      </c>
      <c r="H798" s="28">
        <f t="shared" si="29"/>
        <v>4</v>
      </c>
      <c r="I798" s="64">
        <v>67000</v>
      </c>
      <c r="J798" s="60">
        <f t="shared" si="30"/>
        <v>5</v>
      </c>
    </row>
    <row r="799" spans="1:10">
      <c r="A799" s="27" t="s">
        <v>828</v>
      </c>
      <c r="B799" s="28">
        <v>1</v>
      </c>
      <c r="C799" s="28">
        <v>6</v>
      </c>
      <c r="D799" s="28">
        <v>1</v>
      </c>
      <c r="E799" s="28">
        <v>3</v>
      </c>
      <c r="F799" s="28">
        <v>1</v>
      </c>
      <c r="G799" s="59">
        <v>30</v>
      </c>
      <c r="H799" s="28">
        <f t="shared" si="29"/>
        <v>1</v>
      </c>
      <c r="I799" s="64">
        <v>36400</v>
      </c>
      <c r="J799" s="60">
        <f t="shared" si="30"/>
        <v>2</v>
      </c>
    </row>
    <row r="800" spans="1:10">
      <c r="A800" s="27" t="s">
        <v>829</v>
      </c>
      <c r="B800" s="28">
        <v>2</v>
      </c>
      <c r="C800" s="28">
        <v>1</v>
      </c>
      <c r="D800" s="28">
        <v>3</v>
      </c>
      <c r="E800" s="28">
        <v>3</v>
      </c>
      <c r="F800" s="28">
        <v>2</v>
      </c>
      <c r="G800" s="59">
        <v>30</v>
      </c>
      <c r="H800" s="28">
        <f t="shared" si="29"/>
        <v>1</v>
      </c>
      <c r="I800" s="64">
        <v>36400</v>
      </c>
      <c r="J800" s="60">
        <f t="shared" si="30"/>
        <v>2</v>
      </c>
    </row>
    <row r="801" spans="1:10">
      <c r="A801" s="27" t="s">
        <v>830</v>
      </c>
      <c r="B801" s="28">
        <v>2</v>
      </c>
      <c r="C801" s="28">
        <v>1</v>
      </c>
      <c r="D801" s="28">
        <v>1</v>
      </c>
      <c r="E801" s="28">
        <v>3</v>
      </c>
      <c r="F801" s="28">
        <v>2</v>
      </c>
      <c r="G801" s="59">
        <v>120</v>
      </c>
      <c r="H801" s="28">
        <f t="shared" si="29"/>
        <v>4</v>
      </c>
      <c r="I801" s="64">
        <v>35600</v>
      </c>
      <c r="J801" s="60">
        <f t="shared" si="30"/>
        <v>2</v>
      </c>
    </row>
    <row r="802" spans="1:10">
      <c r="A802" s="27" t="s">
        <v>831</v>
      </c>
      <c r="B802" s="28">
        <v>1</v>
      </c>
      <c r="C802" s="28">
        <v>5</v>
      </c>
      <c r="D802" s="28">
        <v>3</v>
      </c>
      <c r="E802" s="28">
        <v>3</v>
      </c>
      <c r="F802" s="28">
        <v>1</v>
      </c>
      <c r="G802" s="59">
        <v>150</v>
      </c>
      <c r="H802" s="28">
        <f t="shared" si="29"/>
        <v>5</v>
      </c>
      <c r="I802" s="64">
        <v>26400</v>
      </c>
      <c r="J802" s="60">
        <f t="shared" si="30"/>
        <v>1</v>
      </c>
    </row>
    <row r="803" spans="1:10">
      <c r="A803" s="27" t="s">
        <v>832</v>
      </c>
      <c r="B803" s="28">
        <v>2</v>
      </c>
      <c r="C803" s="28">
        <v>3</v>
      </c>
      <c r="D803" s="28">
        <v>1</v>
      </c>
      <c r="E803" s="28">
        <v>1</v>
      </c>
      <c r="F803" s="28">
        <v>1</v>
      </c>
      <c r="G803" s="59">
        <v>30</v>
      </c>
      <c r="H803" s="28">
        <f t="shared" si="29"/>
        <v>1</v>
      </c>
      <c r="I803" s="64">
        <v>54000</v>
      </c>
      <c r="J803" s="60">
        <f t="shared" si="30"/>
        <v>4</v>
      </c>
    </row>
    <row r="804" spans="1:10">
      <c r="A804" s="27" t="s">
        <v>833</v>
      </c>
      <c r="B804" s="28">
        <v>2</v>
      </c>
      <c r="C804" s="28">
        <v>2</v>
      </c>
      <c r="D804" s="28">
        <v>3</v>
      </c>
      <c r="E804" s="28">
        <v>2</v>
      </c>
      <c r="F804" s="28">
        <v>1</v>
      </c>
      <c r="G804" s="59">
        <v>90</v>
      </c>
      <c r="H804" s="28">
        <f t="shared" si="29"/>
        <v>3</v>
      </c>
      <c r="I804" s="64">
        <v>26000</v>
      </c>
      <c r="J804" s="60">
        <f t="shared" si="30"/>
        <v>1</v>
      </c>
    </row>
    <row r="805" spans="1:10">
      <c r="A805" s="27" t="s">
        <v>834</v>
      </c>
      <c r="B805" s="28">
        <v>2</v>
      </c>
      <c r="C805" s="28">
        <v>3</v>
      </c>
      <c r="D805" s="28">
        <v>3</v>
      </c>
      <c r="E805" s="28">
        <v>3</v>
      </c>
      <c r="F805" s="28">
        <v>2</v>
      </c>
      <c r="G805" s="59">
        <v>120</v>
      </c>
      <c r="H805" s="28">
        <f t="shared" si="29"/>
        <v>4</v>
      </c>
      <c r="I805" s="64">
        <v>50500</v>
      </c>
      <c r="J805" s="60">
        <f t="shared" si="30"/>
        <v>4</v>
      </c>
    </row>
    <row r="806" spans="1:10">
      <c r="A806" s="27" t="s">
        <v>835</v>
      </c>
      <c r="B806" s="28">
        <v>1</v>
      </c>
      <c r="C806" s="28">
        <v>1</v>
      </c>
      <c r="D806" s="28">
        <v>3</v>
      </c>
      <c r="E806" s="28">
        <v>2</v>
      </c>
      <c r="F806" s="28">
        <v>1</v>
      </c>
      <c r="G806" s="59">
        <v>120</v>
      </c>
      <c r="H806" s="28">
        <f t="shared" si="29"/>
        <v>4</v>
      </c>
      <c r="I806" s="64">
        <v>31000</v>
      </c>
      <c r="J806" s="60">
        <f t="shared" si="30"/>
        <v>2</v>
      </c>
    </row>
    <row r="807" spans="1:10">
      <c r="A807" s="27" t="s">
        <v>836</v>
      </c>
      <c r="B807" s="28">
        <v>2</v>
      </c>
      <c r="C807" s="28">
        <v>6</v>
      </c>
      <c r="D807" s="28">
        <v>1</v>
      </c>
      <c r="E807" s="28">
        <v>1</v>
      </c>
      <c r="F807" s="28">
        <v>2</v>
      </c>
      <c r="G807" s="59">
        <v>120</v>
      </c>
      <c r="H807" s="28">
        <f t="shared" si="29"/>
        <v>4</v>
      </c>
      <c r="I807" s="64">
        <v>26000</v>
      </c>
      <c r="J807" s="60">
        <f t="shared" si="30"/>
        <v>1</v>
      </c>
    </row>
    <row r="808" spans="1:10">
      <c r="A808" s="27" t="s">
        <v>837</v>
      </c>
      <c r="B808" s="28">
        <v>2</v>
      </c>
      <c r="C808" s="28">
        <v>2</v>
      </c>
      <c r="D808" s="28">
        <v>2</v>
      </c>
      <c r="E808" s="28">
        <v>1</v>
      </c>
      <c r="F808" s="28">
        <v>1</v>
      </c>
      <c r="G808" s="59">
        <v>120</v>
      </c>
      <c r="H808" s="28">
        <f t="shared" si="29"/>
        <v>4</v>
      </c>
      <c r="I808" s="64">
        <v>30200</v>
      </c>
      <c r="J808" s="60">
        <f t="shared" si="30"/>
        <v>2</v>
      </c>
    </row>
    <row r="809" spans="1:10">
      <c r="A809" s="27" t="s">
        <v>838</v>
      </c>
      <c r="B809" s="28">
        <v>2</v>
      </c>
      <c r="C809" s="28">
        <v>1</v>
      </c>
      <c r="D809" s="28">
        <v>3</v>
      </c>
      <c r="E809" s="28">
        <v>3</v>
      </c>
      <c r="F809" s="28">
        <v>1</v>
      </c>
      <c r="G809" s="59">
        <v>120</v>
      </c>
      <c r="H809" s="28">
        <f t="shared" si="29"/>
        <v>4</v>
      </c>
      <c r="I809" s="64">
        <v>37000</v>
      </c>
      <c r="J809" s="60">
        <f t="shared" si="30"/>
        <v>2</v>
      </c>
    </row>
    <row r="810" spans="1:10">
      <c r="A810" s="27" t="s">
        <v>839</v>
      </c>
      <c r="B810" s="28">
        <v>1</v>
      </c>
      <c r="C810" s="28">
        <v>2</v>
      </c>
      <c r="D810" s="28">
        <v>2</v>
      </c>
      <c r="E810" s="28">
        <v>1</v>
      </c>
      <c r="F810" s="28">
        <v>2</v>
      </c>
      <c r="G810" s="59">
        <v>90</v>
      </c>
      <c r="H810" s="28">
        <f t="shared" si="29"/>
        <v>3</v>
      </c>
      <c r="I810" s="64">
        <v>26000</v>
      </c>
      <c r="J810" s="60">
        <f t="shared" si="30"/>
        <v>1</v>
      </c>
    </row>
    <row r="811" spans="1:10">
      <c r="A811" s="27" t="s">
        <v>840</v>
      </c>
      <c r="B811" s="28">
        <v>2</v>
      </c>
      <c r="C811" s="28">
        <v>6</v>
      </c>
      <c r="D811" s="28">
        <v>4</v>
      </c>
      <c r="E811" s="28">
        <v>3</v>
      </c>
      <c r="F811" s="28">
        <v>1</v>
      </c>
      <c r="G811" s="59">
        <v>40</v>
      </c>
      <c r="H811" s="28">
        <f t="shared" si="29"/>
        <v>2</v>
      </c>
      <c r="I811" s="64">
        <v>38000</v>
      </c>
      <c r="J811" s="60">
        <f t="shared" si="30"/>
        <v>2</v>
      </c>
    </row>
    <row r="812" spans="1:10">
      <c r="A812" s="27" t="s">
        <v>841</v>
      </c>
      <c r="B812" s="28">
        <v>1</v>
      </c>
      <c r="C812" s="28">
        <v>1</v>
      </c>
      <c r="D812" s="28">
        <v>1</v>
      </c>
      <c r="E812" s="28">
        <v>2</v>
      </c>
      <c r="F812" s="28">
        <v>3</v>
      </c>
      <c r="G812" s="59">
        <v>60</v>
      </c>
      <c r="H812" s="28">
        <f t="shared" si="29"/>
        <v>2</v>
      </c>
      <c r="I812" s="64">
        <v>55000</v>
      </c>
      <c r="J812" s="60">
        <f t="shared" si="30"/>
        <v>4</v>
      </c>
    </row>
    <row r="813" spans="1:10">
      <c r="A813" s="27" t="s">
        <v>842</v>
      </c>
      <c r="B813" s="28">
        <v>2</v>
      </c>
      <c r="C813" s="28">
        <v>3</v>
      </c>
      <c r="D813" s="28">
        <v>3</v>
      </c>
      <c r="E813" s="28">
        <v>1</v>
      </c>
      <c r="F813" s="28">
        <v>1</v>
      </c>
      <c r="G813" s="59">
        <v>120</v>
      </c>
      <c r="H813" s="28">
        <f t="shared" si="29"/>
        <v>4</v>
      </c>
      <c r="I813" s="64">
        <v>28500</v>
      </c>
      <c r="J813" s="60">
        <f t="shared" si="30"/>
        <v>1</v>
      </c>
    </row>
    <row r="814" spans="1:10">
      <c r="A814" s="27" t="s">
        <v>843</v>
      </c>
      <c r="B814" s="28">
        <v>1</v>
      </c>
      <c r="C814" s="28">
        <v>1</v>
      </c>
      <c r="D814" s="28">
        <v>3</v>
      </c>
      <c r="E814" s="28">
        <v>2</v>
      </c>
      <c r="F814" s="28">
        <v>2</v>
      </c>
      <c r="G814" s="59">
        <v>60</v>
      </c>
      <c r="H814" s="28">
        <f t="shared" si="29"/>
        <v>2</v>
      </c>
      <c r="I814" s="64">
        <v>51320</v>
      </c>
      <c r="J814" s="60">
        <f t="shared" si="30"/>
        <v>4</v>
      </c>
    </row>
    <row r="815" spans="1:10">
      <c r="A815" s="27" t="s">
        <v>844</v>
      </c>
      <c r="B815" s="28">
        <v>1</v>
      </c>
      <c r="C815" s="28">
        <v>1</v>
      </c>
      <c r="D815" s="28">
        <v>2</v>
      </c>
      <c r="E815" s="28">
        <v>1</v>
      </c>
      <c r="F815" s="28">
        <v>2</v>
      </c>
      <c r="G815" s="59">
        <v>0</v>
      </c>
      <c r="H815" s="28">
        <f t="shared" si="29"/>
        <v>1</v>
      </c>
      <c r="I815" s="64">
        <v>26000</v>
      </c>
      <c r="J815" s="60">
        <f t="shared" si="30"/>
        <v>1</v>
      </c>
    </row>
    <row r="816" spans="1:10">
      <c r="A816" s="27" t="s">
        <v>845</v>
      </c>
      <c r="B816" s="28">
        <v>2</v>
      </c>
      <c r="C816" s="28">
        <v>6</v>
      </c>
      <c r="D816" s="28">
        <v>2</v>
      </c>
      <c r="E816" s="28">
        <v>2</v>
      </c>
      <c r="F816" s="28">
        <v>1</v>
      </c>
      <c r="G816" s="59">
        <v>30</v>
      </c>
      <c r="H816" s="28">
        <f t="shared" si="29"/>
        <v>1</v>
      </c>
      <c r="I816" s="64">
        <v>28500</v>
      </c>
      <c r="J816" s="60">
        <f t="shared" si="30"/>
        <v>1</v>
      </c>
    </row>
    <row r="817" spans="1:10">
      <c r="A817" s="27" t="s">
        <v>846</v>
      </c>
      <c r="B817" s="28">
        <v>1</v>
      </c>
      <c r="C817" s="28">
        <v>6</v>
      </c>
      <c r="D817" s="28">
        <v>1</v>
      </c>
      <c r="E817" s="28">
        <v>2</v>
      </c>
      <c r="F817" s="28">
        <v>1</v>
      </c>
      <c r="G817" s="59">
        <v>0</v>
      </c>
      <c r="H817" s="28">
        <f t="shared" si="29"/>
        <v>1</v>
      </c>
      <c r="I817" s="64">
        <v>38000</v>
      </c>
      <c r="J817" s="60">
        <f t="shared" si="30"/>
        <v>2</v>
      </c>
    </row>
    <row r="818" spans="1:10">
      <c r="A818" s="27" t="s">
        <v>847</v>
      </c>
      <c r="B818" s="28">
        <v>1</v>
      </c>
      <c r="C818" s="28">
        <v>6</v>
      </c>
      <c r="D818" s="28">
        <v>2</v>
      </c>
      <c r="E818" s="28">
        <v>3</v>
      </c>
      <c r="F818" s="28">
        <v>1</v>
      </c>
      <c r="G818" s="59">
        <v>90</v>
      </c>
      <c r="H818" s="28">
        <f t="shared" si="29"/>
        <v>3</v>
      </c>
      <c r="I818" s="64">
        <v>41000</v>
      </c>
      <c r="J818" s="60">
        <f t="shared" si="30"/>
        <v>3</v>
      </c>
    </row>
    <row r="819" spans="1:10">
      <c r="A819" s="27" t="s">
        <v>848</v>
      </c>
      <c r="B819" s="28">
        <v>1</v>
      </c>
      <c r="C819" s="28">
        <v>6</v>
      </c>
      <c r="D819" s="28">
        <v>3</v>
      </c>
      <c r="E819" s="28">
        <v>3</v>
      </c>
      <c r="F819" s="28">
        <v>1</v>
      </c>
      <c r="G819" s="59">
        <v>90</v>
      </c>
      <c r="H819" s="28">
        <f t="shared" si="29"/>
        <v>3</v>
      </c>
      <c r="I819" s="64">
        <v>28000</v>
      </c>
      <c r="J819" s="60">
        <f t="shared" si="30"/>
        <v>1</v>
      </c>
    </row>
    <row r="820" spans="1:10">
      <c r="A820" s="27" t="s">
        <v>849</v>
      </c>
      <c r="B820" s="28">
        <v>2</v>
      </c>
      <c r="C820" s="28">
        <v>1</v>
      </c>
      <c r="D820" s="28">
        <v>1</v>
      </c>
      <c r="E820" s="28">
        <v>3</v>
      </c>
      <c r="F820" s="28">
        <v>2</v>
      </c>
      <c r="G820" s="59">
        <v>120</v>
      </c>
      <c r="H820" s="28">
        <f t="shared" si="29"/>
        <v>4</v>
      </c>
      <c r="I820" s="64">
        <v>58000</v>
      </c>
      <c r="J820" s="60">
        <f t="shared" si="30"/>
        <v>4</v>
      </c>
    </row>
    <row r="821" spans="1:10">
      <c r="A821" s="27" t="s">
        <v>850</v>
      </c>
      <c r="B821" s="28">
        <v>1</v>
      </c>
      <c r="C821" s="28">
        <v>6</v>
      </c>
      <c r="D821" s="28">
        <v>1</v>
      </c>
      <c r="E821" s="28">
        <v>1</v>
      </c>
      <c r="F821" s="28">
        <v>3</v>
      </c>
      <c r="G821" s="59">
        <v>60</v>
      </c>
      <c r="H821" s="28">
        <f t="shared" si="29"/>
        <v>2</v>
      </c>
      <c r="I821" s="64">
        <v>26400</v>
      </c>
      <c r="J821" s="60">
        <f t="shared" si="30"/>
        <v>1</v>
      </c>
    </row>
    <row r="822" spans="1:10">
      <c r="A822" s="27" t="s">
        <v>851</v>
      </c>
      <c r="B822" s="28">
        <v>1</v>
      </c>
      <c r="C822" s="28">
        <v>5</v>
      </c>
      <c r="D822" s="28">
        <v>3</v>
      </c>
      <c r="E822" s="28">
        <v>1</v>
      </c>
      <c r="F822" s="28">
        <v>1</v>
      </c>
      <c r="G822" s="59">
        <v>120</v>
      </c>
      <c r="H822" s="28">
        <f t="shared" si="29"/>
        <v>4</v>
      </c>
      <c r="I822" s="64">
        <v>54000</v>
      </c>
      <c r="J822" s="60">
        <f t="shared" si="30"/>
        <v>4</v>
      </c>
    </row>
    <row r="823" spans="1:10">
      <c r="A823" s="27" t="s">
        <v>852</v>
      </c>
      <c r="B823" s="28">
        <v>1</v>
      </c>
      <c r="C823" s="28">
        <v>3</v>
      </c>
      <c r="D823" s="28">
        <v>1</v>
      </c>
      <c r="E823" s="28">
        <v>3</v>
      </c>
      <c r="F823" s="28">
        <v>3</v>
      </c>
      <c r="G823" s="59">
        <v>0</v>
      </c>
      <c r="H823" s="28">
        <f t="shared" si="29"/>
        <v>1</v>
      </c>
      <c r="I823" s="64">
        <v>60500</v>
      </c>
      <c r="J823" s="60">
        <f t="shared" si="30"/>
        <v>5</v>
      </c>
    </row>
    <row r="824" spans="1:10">
      <c r="A824" s="27" t="s">
        <v>853</v>
      </c>
      <c r="B824" s="28">
        <v>2</v>
      </c>
      <c r="C824" s="28">
        <v>1</v>
      </c>
      <c r="D824" s="28">
        <v>2</v>
      </c>
      <c r="E824" s="28">
        <v>3</v>
      </c>
      <c r="F824" s="28">
        <v>1</v>
      </c>
      <c r="G824" s="59">
        <v>60</v>
      </c>
      <c r="H824" s="28">
        <f t="shared" si="29"/>
        <v>2</v>
      </c>
      <c r="I824" s="64">
        <v>51000</v>
      </c>
      <c r="J824" s="60">
        <f t="shared" si="30"/>
        <v>4</v>
      </c>
    </row>
    <row r="825" spans="1:10">
      <c r="A825" s="27" t="s">
        <v>854</v>
      </c>
      <c r="B825" s="28">
        <v>2</v>
      </c>
      <c r="C825" s="28">
        <v>5</v>
      </c>
      <c r="D825" s="28">
        <v>4</v>
      </c>
      <c r="E825" s="28">
        <v>2</v>
      </c>
      <c r="F825" s="28">
        <v>1</v>
      </c>
      <c r="G825" s="59">
        <v>150</v>
      </c>
      <c r="H825" s="28">
        <f t="shared" si="29"/>
        <v>5</v>
      </c>
      <c r="I825" s="64">
        <v>26000</v>
      </c>
      <c r="J825" s="60">
        <f t="shared" si="30"/>
        <v>1</v>
      </c>
    </row>
    <row r="826" spans="1:10">
      <c r="A826" s="27" t="s">
        <v>855</v>
      </c>
      <c r="B826" s="28">
        <v>2</v>
      </c>
      <c r="C826" s="28">
        <v>6</v>
      </c>
      <c r="D826" s="28">
        <v>1</v>
      </c>
      <c r="E826" s="28">
        <v>2</v>
      </c>
      <c r="F826" s="28">
        <v>3</v>
      </c>
      <c r="G826" s="59">
        <v>0</v>
      </c>
      <c r="H826" s="28">
        <f t="shared" si="29"/>
        <v>1</v>
      </c>
      <c r="I826" s="64">
        <v>54000</v>
      </c>
      <c r="J826" s="60">
        <f t="shared" si="30"/>
        <v>4</v>
      </c>
    </row>
    <row r="827" spans="1:10">
      <c r="A827" s="27" t="s">
        <v>856</v>
      </c>
      <c r="B827" s="28">
        <v>2</v>
      </c>
      <c r="C827" s="28">
        <v>2</v>
      </c>
      <c r="D827" s="28">
        <v>3</v>
      </c>
      <c r="E827" s="28">
        <v>1</v>
      </c>
      <c r="F827" s="28">
        <v>2</v>
      </c>
      <c r="G827" s="59">
        <v>0</v>
      </c>
      <c r="H827" s="28">
        <f t="shared" si="29"/>
        <v>1</v>
      </c>
      <c r="I827" s="64">
        <v>61500</v>
      </c>
      <c r="J827" s="60">
        <f t="shared" si="30"/>
        <v>5</v>
      </c>
    </row>
    <row r="828" spans="1:10">
      <c r="A828" s="27" t="s">
        <v>857</v>
      </c>
      <c r="B828" s="28">
        <v>1</v>
      </c>
      <c r="C828" s="28">
        <v>5</v>
      </c>
      <c r="D828" s="28">
        <v>3</v>
      </c>
      <c r="E828" s="28">
        <v>3</v>
      </c>
      <c r="F828" s="28">
        <v>2</v>
      </c>
      <c r="G828" s="59">
        <v>120</v>
      </c>
      <c r="H828" s="28">
        <f t="shared" si="29"/>
        <v>4</v>
      </c>
      <c r="I828" s="64">
        <v>35600</v>
      </c>
      <c r="J828" s="60">
        <f t="shared" si="30"/>
        <v>2</v>
      </c>
    </row>
    <row r="829" spans="1:10">
      <c r="A829" s="27" t="s">
        <v>858</v>
      </c>
      <c r="B829" s="28">
        <v>2</v>
      </c>
      <c r="C829" s="28">
        <v>2</v>
      </c>
      <c r="D829" s="28">
        <v>3</v>
      </c>
      <c r="E829" s="28">
        <v>1</v>
      </c>
      <c r="F829" s="28">
        <v>2</v>
      </c>
      <c r="G829" s="59">
        <v>120</v>
      </c>
      <c r="H829" s="28">
        <f t="shared" si="29"/>
        <v>4</v>
      </c>
      <c r="I829" s="64">
        <v>26000</v>
      </c>
      <c r="J829" s="60">
        <f t="shared" si="30"/>
        <v>1</v>
      </c>
    </row>
    <row r="830" spans="1:10">
      <c r="A830" s="27" t="s">
        <v>859</v>
      </c>
      <c r="B830" s="28">
        <v>1</v>
      </c>
      <c r="C830" s="28">
        <v>6</v>
      </c>
      <c r="D830" s="28">
        <v>2</v>
      </c>
      <c r="E830" s="28">
        <v>1</v>
      </c>
      <c r="F830" s="28">
        <v>2</v>
      </c>
      <c r="G830" s="59">
        <v>150</v>
      </c>
      <c r="H830" s="28">
        <f t="shared" si="29"/>
        <v>5</v>
      </c>
      <c r="I830" s="64">
        <v>51000</v>
      </c>
      <c r="J830" s="60">
        <f t="shared" si="30"/>
        <v>4</v>
      </c>
    </row>
    <row r="831" spans="1:10">
      <c r="A831" s="27" t="s">
        <v>860</v>
      </c>
      <c r="B831" s="28">
        <v>1</v>
      </c>
      <c r="C831" s="28">
        <v>2</v>
      </c>
      <c r="D831" s="28">
        <v>1</v>
      </c>
      <c r="E831" s="28">
        <v>3</v>
      </c>
      <c r="F831" s="28">
        <v>1</v>
      </c>
      <c r="G831" s="59">
        <v>120</v>
      </c>
      <c r="H831" s="28">
        <f t="shared" si="29"/>
        <v>4</v>
      </c>
      <c r="I831" s="64">
        <v>26000</v>
      </c>
      <c r="J831" s="60">
        <f t="shared" si="30"/>
        <v>1</v>
      </c>
    </row>
    <row r="832" spans="1:10">
      <c r="A832" s="27" t="s">
        <v>861</v>
      </c>
      <c r="B832" s="28">
        <v>2</v>
      </c>
      <c r="C832" s="28">
        <v>6</v>
      </c>
      <c r="D832" s="28">
        <v>3</v>
      </c>
      <c r="E832" s="28">
        <v>1</v>
      </c>
      <c r="F832" s="28">
        <v>1</v>
      </c>
      <c r="G832" s="59">
        <v>150</v>
      </c>
      <c r="H832" s="28">
        <f t="shared" si="29"/>
        <v>5</v>
      </c>
      <c r="I832" s="64">
        <v>35600</v>
      </c>
      <c r="J832" s="60">
        <f t="shared" si="30"/>
        <v>2</v>
      </c>
    </row>
    <row r="833" spans="1:10">
      <c r="A833" s="27" t="s">
        <v>862</v>
      </c>
      <c r="B833" s="28">
        <v>1</v>
      </c>
      <c r="C833" s="28">
        <v>3</v>
      </c>
      <c r="D833" s="28">
        <v>1</v>
      </c>
      <c r="E833" s="28">
        <v>1</v>
      </c>
      <c r="F833" s="28">
        <v>2</v>
      </c>
      <c r="G833" s="59">
        <v>120</v>
      </c>
      <c r="H833" s="28">
        <f t="shared" si="29"/>
        <v>4</v>
      </c>
      <c r="I833" s="64">
        <v>30000</v>
      </c>
      <c r="J833" s="60">
        <f t="shared" si="30"/>
        <v>1</v>
      </c>
    </row>
    <row r="834" spans="1:10">
      <c r="A834" s="27" t="s">
        <v>863</v>
      </c>
      <c r="B834" s="28">
        <v>1</v>
      </c>
      <c r="C834" s="28">
        <v>4</v>
      </c>
      <c r="D834" s="28">
        <v>2</v>
      </c>
      <c r="E834" s="28">
        <v>1</v>
      </c>
      <c r="F834" s="28">
        <v>3</v>
      </c>
      <c r="G834" s="59">
        <v>260</v>
      </c>
      <c r="H834" s="28">
        <f t="shared" si="29"/>
        <v>8</v>
      </c>
      <c r="I834" s="64">
        <v>28500</v>
      </c>
      <c r="J834" s="60">
        <f t="shared" si="30"/>
        <v>1</v>
      </c>
    </row>
    <row r="835" spans="1:10">
      <c r="A835" s="27" t="s">
        <v>864</v>
      </c>
      <c r="B835" s="28">
        <v>2</v>
      </c>
      <c r="C835" s="28">
        <v>3</v>
      </c>
      <c r="D835" s="28">
        <v>3</v>
      </c>
      <c r="E835" s="28">
        <v>3</v>
      </c>
      <c r="F835" s="28">
        <v>1</v>
      </c>
      <c r="G835" s="59">
        <v>120</v>
      </c>
      <c r="H835" s="28">
        <f t="shared" ref="H835:H898" si="31">IF(G835&lt;=30,1,IF(G835&lt;=60,2,IF(G835&lt;=90,3,IF(G835&lt;=120,4,IF(G835&lt;=150,5,IF(G835&lt;=180,6,IF(G835&lt;=210,7,8)))))))</f>
        <v>4</v>
      </c>
      <c r="I835" s="64">
        <v>42000</v>
      </c>
      <c r="J835" s="60">
        <f t="shared" ref="J835:J898" si="32">IF(I835&lt;=30000,1,IF(I835&lt;=40000,2,IF(I835&lt;=50000,3,IF(I835&lt;=60000,4,5))))</f>
        <v>3</v>
      </c>
    </row>
    <row r="836" spans="1:10">
      <c r="A836" s="27" t="s">
        <v>865</v>
      </c>
      <c r="B836" s="28">
        <v>2</v>
      </c>
      <c r="C836" s="28">
        <v>6</v>
      </c>
      <c r="D836" s="28">
        <v>1</v>
      </c>
      <c r="E836" s="28">
        <v>2</v>
      </c>
      <c r="F836" s="28">
        <v>1</v>
      </c>
      <c r="G836" s="59">
        <v>30</v>
      </c>
      <c r="H836" s="28">
        <f t="shared" si="31"/>
        <v>1</v>
      </c>
      <c r="I836" s="64">
        <v>31000</v>
      </c>
      <c r="J836" s="60">
        <f t="shared" si="32"/>
        <v>2</v>
      </c>
    </row>
    <row r="837" spans="1:10">
      <c r="A837" s="27" t="s">
        <v>866</v>
      </c>
      <c r="B837" s="28">
        <v>2</v>
      </c>
      <c r="C837" s="28">
        <v>1</v>
      </c>
      <c r="D837" s="28">
        <v>1</v>
      </c>
      <c r="E837" s="28">
        <v>3</v>
      </c>
      <c r="F837" s="28">
        <v>1</v>
      </c>
      <c r="G837" s="59">
        <v>300</v>
      </c>
      <c r="H837" s="28">
        <f t="shared" si="31"/>
        <v>8</v>
      </c>
      <c r="I837" s="64">
        <v>67000</v>
      </c>
      <c r="J837" s="60">
        <f t="shared" si="32"/>
        <v>5</v>
      </c>
    </row>
    <row r="838" spans="1:10">
      <c r="A838" s="27" t="s">
        <v>867</v>
      </c>
      <c r="B838" s="28">
        <v>1</v>
      </c>
      <c r="C838" s="28">
        <v>1</v>
      </c>
      <c r="D838" s="28">
        <v>1</v>
      </c>
      <c r="E838" s="28">
        <v>2</v>
      </c>
      <c r="F838" s="28">
        <v>3</v>
      </c>
      <c r="G838" s="59">
        <v>60</v>
      </c>
      <c r="H838" s="28">
        <f t="shared" si="31"/>
        <v>2</v>
      </c>
      <c r="I838" s="64">
        <v>61500</v>
      </c>
      <c r="J838" s="60">
        <f t="shared" si="32"/>
        <v>5</v>
      </c>
    </row>
    <row r="839" spans="1:10">
      <c r="A839" s="27" t="s">
        <v>868</v>
      </c>
      <c r="B839" s="28">
        <v>2</v>
      </c>
      <c r="C839" s="28">
        <v>1</v>
      </c>
      <c r="D839" s="28">
        <v>3</v>
      </c>
      <c r="E839" s="28">
        <v>3</v>
      </c>
      <c r="F839" s="28">
        <v>1</v>
      </c>
      <c r="G839" s="59">
        <v>60</v>
      </c>
      <c r="H839" s="28">
        <f t="shared" si="31"/>
        <v>2</v>
      </c>
      <c r="I839" s="64">
        <v>26000</v>
      </c>
      <c r="J839" s="60">
        <f t="shared" si="32"/>
        <v>1</v>
      </c>
    </row>
    <row r="840" spans="1:10">
      <c r="A840" s="27" t="s">
        <v>869</v>
      </c>
      <c r="B840" s="28">
        <v>1</v>
      </c>
      <c r="C840" s="28">
        <v>3</v>
      </c>
      <c r="D840" s="28">
        <v>2</v>
      </c>
      <c r="E840" s="28">
        <v>2</v>
      </c>
      <c r="F840" s="28">
        <v>1</v>
      </c>
      <c r="G840" s="59">
        <v>150</v>
      </c>
      <c r="H840" s="28">
        <f t="shared" si="31"/>
        <v>5</v>
      </c>
      <c r="I840" s="64">
        <v>61500</v>
      </c>
      <c r="J840" s="60">
        <f t="shared" si="32"/>
        <v>5</v>
      </c>
    </row>
    <row r="841" spans="1:10">
      <c r="A841" s="27" t="s">
        <v>870</v>
      </c>
      <c r="B841" s="28">
        <v>2</v>
      </c>
      <c r="C841" s="28">
        <v>6</v>
      </c>
      <c r="D841" s="28">
        <v>2</v>
      </c>
      <c r="E841" s="28">
        <v>3</v>
      </c>
      <c r="F841" s="28">
        <v>3</v>
      </c>
      <c r="G841" s="59">
        <v>105</v>
      </c>
      <c r="H841" s="28">
        <f t="shared" si="31"/>
        <v>4</v>
      </c>
      <c r="I841" s="64">
        <v>36000</v>
      </c>
      <c r="J841" s="60">
        <f t="shared" si="32"/>
        <v>2</v>
      </c>
    </row>
    <row r="842" spans="1:10">
      <c r="A842" s="27" t="s">
        <v>871</v>
      </c>
      <c r="B842" s="28">
        <v>2</v>
      </c>
      <c r="C842" s="28">
        <v>1</v>
      </c>
      <c r="D842" s="28">
        <v>1</v>
      </c>
      <c r="E842" s="28">
        <v>3</v>
      </c>
      <c r="F842" s="28">
        <v>2</v>
      </c>
      <c r="G842" s="59">
        <v>0</v>
      </c>
      <c r="H842" s="28">
        <f t="shared" si="31"/>
        <v>1</v>
      </c>
      <c r="I842" s="64">
        <v>54000</v>
      </c>
      <c r="J842" s="60">
        <f t="shared" si="32"/>
        <v>4</v>
      </c>
    </row>
    <row r="843" spans="1:10">
      <c r="A843" s="27" t="s">
        <v>872</v>
      </c>
      <c r="B843" s="28">
        <v>1</v>
      </c>
      <c r="C843" s="28">
        <v>6</v>
      </c>
      <c r="D843" s="28">
        <v>4</v>
      </c>
      <c r="E843" s="28">
        <v>3</v>
      </c>
      <c r="F843" s="28">
        <v>1</v>
      </c>
      <c r="G843" s="59">
        <v>60</v>
      </c>
      <c r="H843" s="28">
        <f t="shared" si="31"/>
        <v>2</v>
      </c>
      <c r="I843" s="64">
        <v>51320</v>
      </c>
      <c r="J843" s="60">
        <f t="shared" si="32"/>
        <v>4</v>
      </c>
    </row>
    <row r="844" spans="1:10">
      <c r="A844" s="27" t="s">
        <v>873</v>
      </c>
      <c r="B844" s="28">
        <v>1</v>
      </c>
      <c r="C844" s="28">
        <v>2</v>
      </c>
      <c r="D844" s="28">
        <v>1</v>
      </c>
      <c r="E844" s="28">
        <v>2</v>
      </c>
      <c r="F844" s="28">
        <v>1</v>
      </c>
      <c r="G844" s="59">
        <v>0</v>
      </c>
      <c r="H844" s="28">
        <f t="shared" si="31"/>
        <v>1</v>
      </c>
      <c r="I844" s="64">
        <v>31000</v>
      </c>
      <c r="J844" s="60">
        <f t="shared" si="32"/>
        <v>2</v>
      </c>
    </row>
    <row r="845" spans="1:10">
      <c r="A845" s="27" t="s">
        <v>874</v>
      </c>
      <c r="B845" s="28">
        <v>1</v>
      </c>
      <c r="C845" s="28">
        <v>6</v>
      </c>
      <c r="D845" s="28">
        <v>1</v>
      </c>
      <c r="E845" s="28">
        <v>3</v>
      </c>
      <c r="F845" s="28">
        <v>2</v>
      </c>
      <c r="G845" s="59">
        <v>120</v>
      </c>
      <c r="H845" s="28">
        <f t="shared" si="31"/>
        <v>4</v>
      </c>
      <c r="I845" s="64">
        <v>25000</v>
      </c>
      <c r="J845" s="60">
        <f t="shared" si="32"/>
        <v>1</v>
      </c>
    </row>
    <row r="846" spans="1:10">
      <c r="A846" s="27" t="s">
        <v>875</v>
      </c>
      <c r="B846" s="28">
        <v>1</v>
      </c>
      <c r="C846" s="28">
        <v>2</v>
      </c>
      <c r="D846" s="28">
        <v>1</v>
      </c>
      <c r="E846" s="28">
        <v>1</v>
      </c>
      <c r="F846" s="28">
        <v>2</v>
      </c>
      <c r="G846" s="59">
        <v>0</v>
      </c>
      <c r="H846" s="28">
        <f t="shared" si="31"/>
        <v>1</v>
      </c>
      <c r="I846" s="64">
        <v>38000</v>
      </c>
      <c r="J846" s="60">
        <f t="shared" si="32"/>
        <v>2</v>
      </c>
    </row>
    <row r="847" spans="1:10">
      <c r="A847" s="27" t="s">
        <v>876</v>
      </c>
      <c r="B847" s="28">
        <v>2</v>
      </c>
      <c r="C847" s="28">
        <v>3</v>
      </c>
      <c r="D847" s="28">
        <v>1</v>
      </c>
      <c r="E847" s="28">
        <v>2</v>
      </c>
      <c r="F847" s="28">
        <v>1</v>
      </c>
      <c r="G847" s="59">
        <v>300</v>
      </c>
      <c r="H847" s="28">
        <f t="shared" si="31"/>
        <v>8</v>
      </c>
      <c r="I847" s="64">
        <v>30000</v>
      </c>
      <c r="J847" s="60">
        <f t="shared" si="32"/>
        <v>1</v>
      </c>
    </row>
    <row r="848" spans="1:10">
      <c r="A848" s="27" t="s">
        <v>877</v>
      </c>
      <c r="B848" s="28">
        <v>2</v>
      </c>
      <c r="C848" s="28">
        <v>2</v>
      </c>
      <c r="D848" s="28">
        <v>3</v>
      </c>
      <c r="E848" s="28">
        <v>3</v>
      </c>
      <c r="F848" s="28">
        <v>1</v>
      </c>
      <c r="G848" s="59">
        <v>15</v>
      </c>
      <c r="H848" s="28">
        <f t="shared" si="31"/>
        <v>1</v>
      </c>
      <c r="I848" s="64">
        <v>48000</v>
      </c>
      <c r="J848" s="60">
        <f t="shared" si="32"/>
        <v>3</v>
      </c>
    </row>
    <row r="849" spans="1:10">
      <c r="A849" s="27" t="s">
        <v>878</v>
      </c>
      <c r="B849" s="28">
        <v>2</v>
      </c>
      <c r="C849" s="28">
        <v>1</v>
      </c>
      <c r="D849" s="28">
        <v>2</v>
      </c>
      <c r="E849" s="28">
        <v>2</v>
      </c>
      <c r="F849" s="28">
        <v>3</v>
      </c>
      <c r="G849" s="59">
        <v>90</v>
      </c>
      <c r="H849" s="28">
        <f t="shared" si="31"/>
        <v>3</v>
      </c>
      <c r="I849" s="64">
        <v>26400</v>
      </c>
      <c r="J849" s="60">
        <f t="shared" si="32"/>
        <v>1</v>
      </c>
    </row>
    <row r="850" spans="1:10">
      <c r="A850" s="27" t="s">
        <v>879</v>
      </c>
      <c r="B850" s="28">
        <v>2</v>
      </c>
      <c r="C850" s="28">
        <v>2</v>
      </c>
      <c r="D850" s="28">
        <v>1</v>
      </c>
      <c r="E850" s="28">
        <v>3</v>
      </c>
      <c r="F850" s="28">
        <v>2</v>
      </c>
      <c r="G850" s="59">
        <v>60</v>
      </c>
      <c r="H850" s="28">
        <f t="shared" si="31"/>
        <v>2</v>
      </c>
      <c r="I850" s="64">
        <v>41000</v>
      </c>
      <c r="J850" s="60">
        <f t="shared" si="32"/>
        <v>3</v>
      </c>
    </row>
    <row r="851" spans="1:10">
      <c r="A851" s="27" t="s">
        <v>880</v>
      </c>
      <c r="B851" s="28">
        <v>2</v>
      </c>
      <c r="C851" s="28">
        <v>6</v>
      </c>
      <c r="D851" s="28">
        <v>1</v>
      </c>
      <c r="E851" s="28">
        <v>3</v>
      </c>
      <c r="F851" s="28">
        <v>2</v>
      </c>
      <c r="G851" s="59">
        <v>90</v>
      </c>
      <c r="H851" s="28">
        <f t="shared" si="31"/>
        <v>3</v>
      </c>
      <c r="I851" s="64">
        <v>32900</v>
      </c>
      <c r="J851" s="60">
        <f t="shared" si="32"/>
        <v>2</v>
      </c>
    </row>
    <row r="852" spans="1:10">
      <c r="A852" s="27" t="s">
        <v>881</v>
      </c>
      <c r="B852" s="28">
        <v>2</v>
      </c>
      <c r="C852" s="28">
        <v>3</v>
      </c>
      <c r="D852" s="28">
        <v>1</v>
      </c>
      <c r="E852" s="28">
        <v>1</v>
      </c>
      <c r="F852" s="28">
        <v>2</v>
      </c>
      <c r="G852" s="59">
        <v>120</v>
      </c>
      <c r="H852" s="28">
        <f t="shared" si="31"/>
        <v>4</v>
      </c>
      <c r="I852" s="64">
        <v>32900</v>
      </c>
      <c r="J852" s="60">
        <f t="shared" si="32"/>
        <v>2</v>
      </c>
    </row>
    <row r="853" spans="1:10">
      <c r="A853" s="27" t="s">
        <v>882</v>
      </c>
      <c r="B853" s="28">
        <v>2</v>
      </c>
      <c r="C853" s="28">
        <v>6</v>
      </c>
      <c r="D853" s="28">
        <v>1</v>
      </c>
      <c r="E853" s="28">
        <v>2</v>
      </c>
      <c r="F853" s="28">
        <v>2</v>
      </c>
      <c r="G853" s="59">
        <v>60</v>
      </c>
      <c r="H853" s="28">
        <f t="shared" si="31"/>
        <v>2</v>
      </c>
      <c r="I853" s="64">
        <v>26000</v>
      </c>
      <c r="J853" s="60">
        <f t="shared" si="32"/>
        <v>1</v>
      </c>
    </row>
    <row r="854" spans="1:10">
      <c r="A854" s="27" t="s">
        <v>883</v>
      </c>
      <c r="B854" s="28">
        <v>2</v>
      </c>
      <c r="C854" s="28">
        <v>1</v>
      </c>
      <c r="D854" s="28">
        <v>3</v>
      </c>
      <c r="E854" s="28">
        <v>3</v>
      </c>
      <c r="F854" s="28">
        <v>2</v>
      </c>
      <c r="G854" s="59">
        <v>120</v>
      </c>
      <c r="H854" s="28">
        <f t="shared" si="31"/>
        <v>4</v>
      </c>
      <c r="I854" s="64">
        <v>31000</v>
      </c>
      <c r="J854" s="60">
        <f t="shared" si="32"/>
        <v>2</v>
      </c>
    </row>
    <row r="855" spans="1:10">
      <c r="A855" s="27" t="s">
        <v>884</v>
      </c>
      <c r="B855" s="28">
        <v>2</v>
      </c>
      <c r="C855" s="28">
        <v>3</v>
      </c>
      <c r="D855" s="28">
        <v>3</v>
      </c>
      <c r="E855" s="28">
        <v>1</v>
      </c>
      <c r="F855" s="28">
        <v>2</v>
      </c>
      <c r="G855" s="59">
        <v>120</v>
      </c>
      <c r="H855" s="28">
        <f t="shared" si="31"/>
        <v>4</v>
      </c>
      <c r="I855" s="64">
        <v>50500</v>
      </c>
      <c r="J855" s="60">
        <f t="shared" si="32"/>
        <v>4</v>
      </c>
    </row>
    <row r="856" spans="1:10">
      <c r="A856" s="27" t="s">
        <v>885</v>
      </c>
      <c r="B856" s="28">
        <v>2</v>
      </c>
      <c r="C856" s="28">
        <v>2</v>
      </c>
      <c r="D856" s="28">
        <v>4</v>
      </c>
      <c r="E856" s="28">
        <v>3</v>
      </c>
      <c r="F856" s="28">
        <v>1</v>
      </c>
      <c r="G856" s="59">
        <v>90</v>
      </c>
      <c r="H856" s="28">
        <f t="shared" si="31"/>
        <v>3</v>
      </c>
      <c r="I856" s="64">
        <v>35600</v>
      </c>
      <c r="J856" s="60">
        <f t="shared" si="32"/>
        <v>2</v>
      </c>
    </row>
    <row r="857" spans="1:10">
      <c r="A857" s="27" t="s">
        <v>886</v>
      </c>
      <c r="B857" s="28">
        <v>2</v>
      </c>
      <c r="C857" s="28">
        <v>2</v>
      </c>
      <c r="D857" s="28">
        <v>1</v>
      </c>
      <c r="E857" s="28">
        <v>2</v>
      </c>
      <c r="F857" s="28">
        <v>2</v>
      </c>
      <c r="G857" s="59">
        <v>0</v>
      </c>
      <c r="H857" s="28">
        <f t="shared" si="31"/>
        <v>1</v>
      </c>
      <c r="I857" s="64">
        <v>41000</v>
      </c>
      <c r="J857" s="60">
        <f t="shared" si="32"/>
        <v>3</v>
      </c>
    </row>
    <row r="858" spans="1:10">
      <c r="A858" s="27" t="s">
        <v>887</v>
      </c>
      <c r="B858" s="28">
        <v>1</v>
      </c>
      <c r="C858" s="28">
        <v>3</v>
      </c>
      <c r="D858" s="28">
        <v>3</v>
      </c>
      <c r="E858" s="28">
        <v>1</v>
      </c>
      <c r="F858" s="28">
        <v>2</v>
      </c>
      <c r="G858" s="59">
        <v>60</v>
      </c>
      <c r="H858" s="28">
        <f t="shared" si="31"/>
        <v>2</v>
      </c>
      <c r="I858" s="64">
        <v>38000</v>
      </c>
      <c r="J858" s="60">
        <f t="shared" si="32"/>
        <v>2</v>
      </c>
    </row>
    <row r="859" spans="1:10">
      <c r="A859" s="27" t="s">
        <v>888</v>
      </c>
      <c r="B859" s="28">
        <v>2</v>
      </c>
      <c r="C859" s="28">
        <v>6</v>
      </c>
      <c r="D859" s="28">
        <v>1</v>
      </c>
      <c r="E859" s="28">
        <v>2</v>
      </c>
      <c r="F859" s="28">
        <v>1</v>
      </c>
      <c r="G859" s="59">
        <v>60</v>
      </c>
      <c r="H859" s="28">
        <f t="shared" si="31"/>
        <v>2</v>
      </c>
      <c r="I859" s="64">
        <v>54000</v>
      </c>
      <c r="J859" s="60">
        <f t="shared" si="32"/>
        <v>4</v>
      </c>
    </row>
    <row r="860" spans="1:10">
      <c r="A860" s="27" t="s">
        <v>889</v>
      </c>
      <c r="B860" s="28">
        <v>1</v>
      </c>
      <c r="C860" s="28">
        <v>1</v>
      </c>
      <c r="D860" s="28">
        <v>1</v>
      </c>
      <c r="E860" s="28">
        <v>3</v>
      </c>
      <c r="F860" s="28">
        <v>1</v>
      </c>
      <c r="G860" s="59">
        <v>30</v>
      </c>
      <c r="H860" s="28">
        <f t="shared" si="31"/>
        <v>1</v>
      </c>
      <c r="I860" s="64">
        <v>54000</v>
      </c>
      <c r="J860" s="60">
        <f t="shared" si="32"/>
        <v>4</v>
      </c>
    </row>
    <row r="861" spans="1:10">
      <c r="A861" s="27" t="s">
        <v>890</v>
      </c>
      <c r="B861" s="28">
        <v>2</v>
      </c>
      <c r="C861" s="28">
        <v>6</v>
      </c>
      <c r="D861" s="28">
        <v>2</v>
      </c>
      <c r="E861" s="28">
        <v>2</v>
      </c>
      <c r="F861" s="28">
        <v>1</v>
      </c>
      <c r="G861" s="59">
        <v>60</v>
      </c>
      <c r="H861" s="28">
        <f t="shared" si="31"/>
        <v>2</v>
      </c>
      <c r="I861" s="64">
        <v>60500</v>
      </c>
      <c r="J861" s="60">
        <f t="shared" si="32"/>
        <v>5</v>
      </c>
    </row>
    <row r="862" spans="1:10">
      <c r="A862" s="27" t="s">
        <v>891</v>
      </c>
      <c r="B862" s="28">
        <v>2</v>
      </c>
      <c r="C862" s="28">
        <v>3</v>
      </c>
      <c r="D862" s="28">
        <v>4</v>
      </c>
      <c r="E862" s="28">
        <v>1</v>
      </c>
      <c r="F862" s="28">
        <v>1</v>
      </c>
      <c r="G862" s="59">
        <v>10</v>
      </c>
      <c r="H862" s="28">
        <f t="shared" si="31"/>
        <v>1</v>
      </c>
      <c r="I862" s="64">
        <v>41000</v>
      </c>
      <c r="J862" s="60">
        <f t="shared" si="32"/>
        <v>3</v>
      </c>
    </row>
    <row r="863" spans="1:10">
      <c r="A863" s="27" t="s">
        <v>892</v>
      </c>
      <c r="B863" s="28">
        <v>1</v>
      </c>
      <c r="C863" s="28">
        <v>1</v>
      </c>
      <c r="D863" s="28">
        <v>3</v>
      </c>
      <c r="E863" s="28">
        <v>3</v>
      </c>
      <c r="F863" s="28">
        <v>3</v>
      </c>
      <c r="G863" s="59">
        <v>120</v>
      </c>
      <c r="H863" s="28">
        <f t="shared" si="31"/>
        <v>4</v>
      </c>
      <c r="I863" s="64">
        <v>51000</v>
      </c>
      <c r="J863" s="60">
        <f t="shared" si="32"/>
        <v>4</v>
      </c>
    </row>
    <row r="864" spans="1:10">
      <c r="A864" s="27" t="s">
        <v>893</v>
      </c>
      <c r="B864" s="28">
        <v>1</v>
      </c>
      <c r="C864" s="28">
        <v>2</v>
      </c>
      <c r="D864" s="28">
        <v>3</v>
      </c>
      <c r="E864" s="28">
        <v>3</v>
      </c>
      <c r="F864" s="28">
        <v>2</v>
      </c>
      <c r="G864" s="59">
        <v>60</v>
      </c>
      <c r="H864" s="28">
        <f t="shared" si="31"/>
        <v>2</v>
      </c>
      <c r="I864" s="64">
        <v>26000</v>
      </c>
      <c r="J864" s="60">
        <f t="shared" si="32"/>
        <v>1</v>
      </c>
    </row>
    <row r="865" spans="1:10">
      <c r="A865" s="27" t="s">
        <v>894</v>
      </c>
      <c r="B865" s="28">
        <v>2</v>
      </c>
      <c r="C865" s="28">
        <v>6</v>
      </c>
      <c r="D865" s="28">
        <v>3</v>
      </c>
      <c r="E865" s="28">
        <v>3</v>
      </c>
      <c r="F865" s="28">
        <v>2</v>
      </c>
      <c r="G865" s="59">
        <v>120</v>
      </c>
      <c r="H865" s="28">
        <f t="shared" si="31"/>
        <v>4</v>
      </c>
      <c r="I865" s="64">
        <v>51000</v>
      </c>
      <c r="J865" s="60">
        <f t="shared" si="32"/>
        <v>4</v>
      </c>
    </row>
    <row r="866" spans="1:10">
      <c r="A866" s="27" t="s">
        <v>895</v>
      </c>
      <c r="B866" s="28">
        <v>2</v>
      </c>
      <c r="C866" s="28">
        <v>2</v>
      </c>
      <c r="D866" s="28">
        <v>1</v>
      </c>
      <c r="E866" s="28">
        <v>3</v>
      </c>
      <c r="F866" s="28">
        <v>1</v>
      </c>
      <c r="G866" s="59">
        <v>120</v>
      </c>
      <c r="H866" s="28">
        <f t="shared" si="31"/>
        <v>4</v>
      </c>
      <c r="I866" s="64">
        <v>54000</v>
      </c>
      <c r="J866" s="60">
        <f t="shared" si="32"/>
        <v>4</v>
      </c>
    </row>
    <row r="867" spans="1:10">
      <c r="A867" s="27" t="s">
        <v>896</v>
      </c>
      <c r="B867" s="28">
        <v>1</v>
      </c>
      <c r="C867" s="28">
        <v>2</v>
      </c>
      <c r="D867" s="28">
        <v>1</v>
      </c>
      <c r="E867" s="28">
        <v>2</v>
      </c>
      <c r="F867" s="28">
        <v>2</v>
      </c>
      <c r="G867" s="59">
        <v>120</v>
      </c>
      <c r="H867" s="28">
        <f t="shared" si="31"/>
        <v>4</v>
      </c>
      <c r="I867" s="64">
        <v>26000</v>
      </c>
      <c r="J867" s="60">
        <f t="shared" si="32"/>
        <v>1</v>
      </c>
    </row>
    <row r="868" spans="1:10">
      <c r="A868" s="27" t="s">
        <v>897</v>
      </c>
      <c r="B868" s="28">
        <v>2</v>
      </c>
      <c r="C868" s="28">
        <v>3</v>
      </c>
      <c r="D868" s="28">
        <v>3</v>
      </c>
      <c r="E868" s="28">
        <v>3</v>
      </c>
      <c r="F868" s="28">
        <v>1</v>
      </c>
      <c r="G868" s="59">
        <v>126</v>
      </c>
      <c r="H868" s="28">
        <f t="shared" si="31"/>
        <v>5</v>
      </c>
      <c r="I868" s="64">
        <v>50500</v>
      </c>
      <c r="J868" s="60">
        <f t="shared" si="32"/>
        <v>4</v>
      </c>
    </row>
    <row r="869" spans="1:10">
      <c r="A869" s="27" t="s">
        <v>898</v>
      </c>
      <c r="B869" s="28">
        <v>1</v>
      </c>
      <c r="C869" s="28">
        <v>3</v>
      </c>
      <c r="D869" s="28">
        <v>1</v>
      </c>
      <c r="E869" s="28">
        <v>3</v>
      </c>
      <c r="F869" s="28">
        <v>1</v>
      </c>
      <c r="G869" s="59">
        <v>120</v>
      </c>
      <c r="H869" s="28">
        <f t="shared" si="31"/>
        <v>4</v>
      </c>
      <c r="I869" s="64">
        <v>30000</v>
      </c>
      <c r="J869" s="60">
        <f t="shared" si="32"/>
        <v>1</v>
      </c>
    </row>
    <row r="870" spans="1:10">
      <c r="A870" s="27" t="s">
        <v>899</v>
      </c>
      <c r="B870" s="28">
        <v>2</v>
      </c>
      <c r="C870" s="28">
        <v>4</v>
      </c>
      <c r="D870" s="28">
        <v>2</v>
      </c>
      <c r="E870" s="28">
        <v>1</v>
      </c>
      <c r="F870" s="28">
        <v>3</v>
      </c>
      <c r="G870" s="59">
        <v>90</v>
      </c>
      <c r="H870" s="28">
        <f t="shared" si="31"/>
        <v>3</v>
      </c>
      <c r="I870" s="64">
        <v>54000</v>
      </c>
      <c r="J870" s="60">
        <f t="shared" si="32"/>
        <v>4</v>
      </c>
    </row>
    <row r="871" spans="1:10">
      <c r="A871" s="27" t="s">
        <v>900</v>
      </c>
      <c r="B871" s="28">
        <v>1</v>
      </c>
      <c r="C871" s="28">
        <v>2</v>
      </c>
      <c r="D871" s="28">
        <v>1</v>
      </c>
      <c r="E871" s="28">
        <v>3</v>
      </c>
      <c r="F871" s="28">
        <v>2</v>
      </c>
      <c r="G871" s="59">
        <v>90</v>
      </c>
      <c r="H871" s="28">
        <f t="shared" si="31"/>
        <v>3</v>
      </c>
      <c r="I871" s="64">
        <v>28000</v>
      </c>
      <c r="J871" s="60">
        <f t="shared" si="32"/>
        <v>1</v>
      </c>
    </row>
    <row r="872" spans="1:10">
      <c r="A872" s="27" t="s">
        <v>901</v>
      </c>
      <c r="B872" s="28">
        <v>2</v>
      </c>
      <c r="C872" s="28">
        <v>2</v>
      </c>
      <c r="D872" s="28">
        <v>1</v>
      </c>
      <c r="E872" s="28">
        <v>2</v>
      </c>
      <c r="F872" s="28">
        <v>3</v>
      </c>
      <c r="G872" s="59">
        <v>45</v>
      </c>
      <c r="H872" s="28">
        <f t="shared" si="31"/>
        <v>2</v>
      </c>
      <c r="I872" s="64">
        <v>61500</v>
      </c>
      <c r="J872" s="60">
        <f t="shared" si="32"/>
        <v>5</v>
      </c>
    </row>
    <row r="873" spans="1:10">
      <c r="A873" s="27" t="s">
        <v>902</v>
      </c>
      <c r="B873" s="28">
        <v>1</v>
      </c>
      <c r="C873" s="28">
        <v>2</v>
      </c>
      <c r="D873" s="28">
        <v>3</v>
      </c>
      <c r="E873" s="28">
        <v>3</v>
      </c>
      <c r="F873" s="28">
        <v>2</v>
      </c>
      <c r="G873" s="59">
        <v>60</v>
      </c>
      <c r="H873" s="28">
        <f t="shared" si="31"/>
        <v>2</v>
      </c>
      <c r="I873" s="64">
        <v>36400</v>
      </c>
      <c r="J873" s="60">
        <f t="shared" si="32"/>
        <v>2</v>
      </c>
    </row>
    <row r="874" spans="1:10">
      <c r="A874" s="27" t="s">
        <v>903</v>
      </c>
      <c r="B874" s="28">
        <v>1</v>
      </c>
      <c r="C874" s="28">
        <v>1</v>
      </c>
      <c r="D874" s="28">
        <v>2</v>
      </c>
      <c r="E874" s="28">
        <v>1</v>
      </c>
      <c r="F874" s="28">
        <v>3</v>
      </c>
      <c r="G874" s="59">
        <v>120</v>
      </c>
      <c r="H874" s="28">
        <f t="shared" si="31"/>
        <v>4</v>
      </c>
      <c r="I874" s="64">
        <v>42000</v>
      </c>
      <c r="J874" s="60">
        <f t="shared" si="32"/>
        <v>3</v>
      </c>
    </row>
    <row r="875" spans="1:10">
      <c r="A875" s="27" t="s">
        <v>904</v>
      </c>
      <c r="B875" s="28">
        <v>2</v>
      </c>
      <c r="C875" s="28">
        <v>1</v>
      </c>
      <c r="D875" s="28">
        <v>3</v>
      </c>
      <c r="E875" s="28">
        <v>1</v>
      </c>
      <c r="F875" s="28">
        <v>3</v>
      </c>
      <c r="G875" s="59">
        <v>60</v>
      </c>
      <c r="H875" s="28">
        <f t="shared" si="31"/>
        <v>2</v>
      </c>
      <c r="I875" s="64">
        <v>38000</v>
      </c>
      <c r="J875" s="60">
        <f t="shared" si="32"/>
        <v>2</v>
      </c>
    </row>
    <row r="876" spans="1:10">
      <c r="A876" s="27" t="s">
        <v>905</v>
      </c>
      <c r="B876" s="28">
        <v>1</v>
      </c>
      <c r="C876" s="28">
        <v>4</v>
      </c>
      <c r="D876" s="28">
        <v>1</v>
      </c>
      <c r="E876" s="28">
        <v>1</v>
      </c>
      <c r="F876" s="28">
        <v>2</v>
      </c>
      <c r="G876" s="59">
        <v>120</v>
      </c>
      <c r="H876" s="28">
        <f t="shared" si="31"/>
        <v>4</v>
      </c>
      <c r="I876" s="64">
        <v>38000</v>
      </c>
      <c r="J876" s="60">
        <f t="shared" si="32"/>
        <v>2</v>
      </c>
    </row>
    <row r="877" spans="1:10">
      <c r="A877" s="27" t="s">
        <v>906</v>
      </c>
      <c r="B877" s="28">
        <v>2</v>
      </c>
      <c r="C877" s="28">
        <v>1</v>
      </c>
      <c r="D877" s="28">
        <v>2</v>
      </c>
      <c r="E877" s="28">
        <v>3</v>
      </c>
      <c r="F877" s="28">
        <v>1</v>
      </c>
      <c r="G877" s="59">
        <v>0</v>
      </c>
      <c r="H877" s="28">
        <f t="shared" si="31"/>
        <v>1</v>
      </c>
      <c r="I877" s="64">
        <v>26400</v>
      </c>
      <c r="J877" s="60">
        <f t="shared" si="32"/>
        <v>1</v>
      </c>
    </row>
    <row r="878" spans="1:10">
      <c r="A878" s="27" t="s">
        <v>907</v>
      </c>
      <c r="B878" s="28">
        <v>1</v>
      </c>
      <c r="C878" s="28">
        <v>4</v>
      </c>
      <c r="D878" s="28">
        <v>3</v>
      </c>
      <c r="E878" s="28">
        <v>2</v>
      </c>
      <c r="F878" s="28">
        <v>2</v>
      </c>
      <c r="G878" s="59">
        <v>300</v>
      </c>
      <c r="H878" s="28">
        <f t="shared" si="31"/>
        <v>8</v>
      </c>
      <c r="I878" s="64">
        <v>40000</v>
      </c>
      <c r="J878" s="60">
        <f t="shared" si="32"/>
        <v>2</v>
      </c>
    </row>
    <row r="879" spans="1:10">
      <c r="A879" s="27" t="s">
        <v>908</v>
      </c>
      <c r="B879" s="28">
        <v>1</v>
      </c>
      <c r="C879" s="28">
        <v>6</v>
      </c>
      <c r="D879" s="28">
        <v>3</v>
      </c>
      <c r="E879" s="28">
        <v>3</v>
      </c>
      <c r="F879" s="28">
        <v>2</v>
      </c>
      <c r="G879" s="59">
        <v>90</v>
      </c>
      <c r="H879" s="28">
        <f t="shared" si="31"/>
        <v>3</v>
      </c>
      <c r="I879" s="64">
        <v>60500</v>
      </c>
      <c r="J879" s="60">
        <f t="shared" si="32"/>
        <v>5</v>
      </c>
    </row>
    <row r="880" spans="1:10">
      <c r="A880" s="27" t="s">
        <v>909</v>
      </c>
      <c r="B880" s="28">
        <v>1</v>
      </c>
      <c r="C880" s="28">
        <v>1</v>
      </c>
      <c r="D880" s="28">
        <v>1</v>
      </c>
      <c r="E880" s="28">
        <v>3</v>
      </c>
      <c r="F880" s="28">
        <v>2</v>
      </c>
      <c r="G880" s="59">
        <v>60</v>
      </c>
      <c r="H880" s="28">
        <f t="shared" si="31"/>
        <v>2</v>
      </c>
      <c r="I880" s="64">
        <v>37600</v>
      </c>
      <c r="J880" s="60">
        <f t="shared" si="32"/>
        <v>2</v>
      </c>
    </row>
    <row r="881" spans="1:10">
      <c r="A881" s="27" t="s">
        <v>910</v>
      </c>
      <c r="B881" s="28">
        <v>2</v>
      </c>
      <c r="C881" s="28">
        <v>1</v>
      </c>
      <c r="D881" s="28">
        <v>1</v>
      </c>
      <c r="E881" s="28">
        <v>2</v>
      </c>
      <c r="F881" s="28">
        <v>1</v>
      </c>
      <c r="G881" s="59">
        <v>144</v>
      </c>
      <c r="H881" s="28">
        <f t="shared" si="31"/>
        <v>5</v>
      </c>
      <c r="I881" s="64">
        <v>38000</v>
      </c>
      <c r="J881" s="60">
        <f t="shared" si="32"/>
        <v>2</v>
      </c>
    </row>
    <row r="882" spans="1:10">
      <c r="A882" s="27" t="s">
        <v>911</v>
      </c>
      <c r="B882" s="28">
        <v>2</v>
      </c>
      <c r="C882" s="28">
        <v>6</v>
      </c>
      <c r="D882" s="28">
        <v>1</v>
      </c>
      <c r="E882" s="28">
        <v>2</v>
      </c>
      <c r="F882" s="28">
        <v>1</v>
      </c>
      <c r="G882" s="59">
        <v>105</v>
      </c>
      <c r="H882" s="28">
        <f t="shared" si="31"/>
        <v>4</v>
      </c>
      <c r="I882" s="64">
        <v>51320</v>
      </c>
      <c r="J882" s="60">
        <f t="shared" si="32"/>
        <v>4</v>
      </c>
    </row>
    <row r="883" spans="1:10">
      <c r="A883" s="27" t="s">
        <v>912</v>
      </c>
      <c r="B883" s="28">
        <v>1</v>
      </c>
      <c r="C883" s="28">
        <v>2</v>
      </c>
      <c r="D883" s="28">
        <v>3</v>
      </c>
      <c r="E883" s="28">
        <v>1</v>
      </c>
      <c r="F883" s="28">
        <v>2</v>
      </c>
      <c r="G883" s="59">
        <v>0</v>
      </c>
      <c r="H883" s="28">
        <f t="shared" si="31"/>
        <v>1</v>
      </c>
      <c r="I883" s="64">
        <v>50500</v>
      </c>
      <c r="J883" s="60">
        <f t="shared" si="32"/>
        <v>4</v>
      </c>
    </row>
    <row r="884" spans="1:10">
      <c r="A884" s="27" t="s">
        <v>913</v>
      </c>
      <c r="B884" s="28">
        <v>2</v>
      </c>
      <c r="C884" s="28">
        <v>3</v>
      </c>
      <c r="D884" s="28">
        <v>3</v>
      </c>
      <c r="E884" s="28">
        <v>3</v>
      </c>
      <c r="F884" s="28">
        <v>3</v>
      </c>
      <c r="G884" s="59">
        <v>90</v>
      </c>
      <c r="H884" s="28">
        <f t="shared" si="31"/>
        <v>3</v>
      </c>
      <c r="I884" s="64">
        <v>35600</v>
      </c>
      <c r="J884" s="60">
        <f t="shared" si="32"/>
        <v>2</v>
      </c>
    </row>
    <row r="885" spans="1:10">
      <c r="A885" s="27" t="s">
        <v>914</v>
      </c>
      <c r="B885" s="28">
        <v>1</v>
      </c>
      <c r="C885" s="28">
        <v>6</v>
      </c>
      <c r="D885" s="28">
        <v>3</v>
      </c>
      <c r="E885" s="28">
        <v>2</v>
      </c>
      <c r="F885" s="28">
        <v>2</v>
      </c>
      <c r="G885" s="59">
        <v>0</v>
      </c>
      <c r="H885" s="28">
        <f t="shared" si="31"/>
        <v>1</v>
      </c>
      <c r="I885" s="64">
        <v>54000</v>
      </c>
      <c r="J885" s="60">
        <f t="shared" si="32"/>
        <v>4</v>
      </c>
    </row>
    <row r="886" spans="1:10">
      <c r="A886" s="27" t="s">
        <v>915</v>
      </c>
      <c r="B886" s="28">
        <v>1</v>
      </c>
      <c r="C886" s="28">
        <v>5</v>
      </c>
      <c r="D886" s="28">
        <v>2</v>
      </c>
      <c r="E886" s="28">
        <v>1</v>
      </c>
      <c r="F886" s="28">
        <v>1</v>
      </c>
      <c r="G886" s="59">
        <v>45</v>
      </c>
      <c r="H886" s="28">
        <f t="shared" si="31"/>
        <v>2</v>
      </c>
      <c r="I886" s="64">
        <v>28000</v>
      </c>
      <c r="J886" s="60">
        <f t="shared" si="32"/>
        <v>1</v>
      </c>
    </row>
    <row r="887" spans="1:10">
      <c r="A887" s="27" t="s">
        <v>916</v>
      </c>
      <c r="B887" s="28">
        <v>2</v>
      </c>
      <c r="C887" s="28">
        <v>6</v>
      </c>
      <c r="D887" s="28">
        <v>2</v>
      </c>
      <c r="E887" s="28">
        <v>3</v>
      </c>
      <c r="F887" s="28">
        <v>3</v>
      </c>
      <c r="G887" s="59">
        <v>90</v>
      </c>
      <c r="H887" s="28">
        <f t="shared" si="31"/>
        <v>3</v>
      </c>
      <c r="I887" s="64">
        <v>32000</v>
      </c>
      <c r="J887" s="60">
        <f t="shared" si="32"/>
        <v>2</v>
      </c>
    </row>
    <row r="888" spans="1:10">
      <c r="A888" s="27" t="s">
        <v>917</v>
      </c>
      <c r="B888" s="28">
        <v>2</v>
      </c>
      <c r="C888" s="28">
        <v>6</v>
      </c>
      <c r="D888" s="28">
        <v>3</v>
      </c>
      <c r="E888" s="28">
        <v>3</v>
      </c>
      <c r="F888" s="28">
        <v>1</v>
      </c>
      <c r="G888" s="59">
        <v>150</v>
      </c>
      <c r="H888" s="28">
        <f t="shared" si="31"/>
        <v>5</v>
      </c>
      <c r="I888" s="64">
        <v>26000</v>
      </c>
      <c r="J888" s="60">
        <f t="shared" si="32"/>
        <v>1</v>
      </c>
    </row>
    <row r="889" spans="1:10">
      <c r="A889" s="27" t="s">
        <v>918</v>
      </c>
      <c r="B889" s="28">
        <v>2</v>
      </c>
      <c r="C889" s="28">
        <v>2</v>
      </c>
      <c r="D889" s="28">
        <v>1</v>
      </c>
      <c r="E889" s="28">
        <v>3</v>
      </c>
      <c r="F889" s="28">
        <v>3</v>
      </c>
      <c r="G889" s="59">
        <v>60</v>
      </c>
      <c r="H889" s="28">
        <f t="shared" si="31"/>
        <v>2</v>
      </c>
      <c r="I889" s="64">
        <v>35600</v>
      </c>
      <c r="J889" s="60">
        <f t="shared" si="32"/>
        <v>2</v>
      </c>
    </row>
    <row r="890" spans="1:10">
      <c r="A890" s="27" t="s">
        <v>919</v>
      </c>
      <c r="B890" s="28">
        <v>1</v>
      </c>
      <c r="C890" s="28">
        <v>1</v>
      </c>
      <c r="D890" s="28">
        <v>2</v>
      </c>
      <c r="E890" s="28">
        <v>3</v>
      </c>
      <c r="F890" s="28">
        <v>3</v>
      </c>
      <c r="G890" s="59">
        <v>15</v>
      </c>
      <c r="H890" s="28">
        <f t="shared" si="31"/>
        <v>1</v>
      </c>
      <c r="I890" s="64">
        <v>30000</v>
      </c>
      <c r="J890" s="60">
        <f t="shared" si="32"/>
        <v>1</v>
      </c>
    </row>
    <row r="891" spans="1:10">
      <c r="A891" s="27" t="s">
        <v>920</v>
      </c>
      <c r="B891" s="28">
        <v>2</v>
      </c>
      <c r="C891" s="28">
        <v>4</v>
      </c>
      <c r="D891" s="28">
        <v>2</v>
      </c>
      <c r="E891" s="28">
        <v>2</v>
      </c>
      <c r="F891" s="28">
        <v>2</v>
      </c>
      <c r="G891" s="59">
        <v>126</v>
      </c>
      <c r="H891" s="28">
        <f t="shared" si="31"/>
        <v>5</v>
      </c>
      <c r="I891" s="64">
        <v>50500</v>
      </c>
      <c r="J891" s="60">
        <f t="shared" si="32"/>
        <v>4</v>
      </c>
    </row>
    <row r="892" spans="1:10">
      <c r="A892" s="27" t="s">
        <v>921</v>
      </c>
      <c r="B892" s="28">
        <v>2</v>
      </c>
      <c r="C892" s="28">
        <v>1</v>
      </c>
      <c r="D892" s="28">
        <v>1</v>
      </c>
      <c r="E892" s="28">
        <v>1</v>
      </c>
      <c r="F892" s="28">
        <v>2</v>
      </c>
      <c r="G892" s="59">
        <v>120</v>
      </c>
      <c r="H892" s="28">
        <f t="shared" si="31"/>
        <v>4</v>
      </c>
      <c r="I892" s="64">
        <v>56000</v>
      </c>
      <c r="J892" s="60">
        <f t="shared" si="32"/>
        <v>4</v>
      </c>
    </row>
    <row r="893" spans="1:10">
      <c r="A893" s="27" t="s">
        <v>922</v>
      </c>
      <c r="B893" s="28">
        <v>1</v>
      </c>
      <c r="C893" s="28">
        <v>6</v>
      </c>
      <c r="D893" s="28">
        <v>1</v>
      </c>
      <c r="E893" s="28">
        <v>3</v>
      </c>
      <c r="F893" s="28">
        <v>1</v>
      </c>
      <c r="G893" s="59">
        <v>60</v>
      </c>
      <c r="H893" s="28">
        <f t="shared" si="31"/>
        <v>2</v>
      </c>
      <c r="I893" s="64">
        <v>38000</v>
      </c>
      <c r="J893" s="60">
        <f t="shared" si="32"/>
        <v>2</v>
      </c>
    </row>
    <row r="894" spans="1:10">
      <c r="A894" s="27" t="s">
        <v>923</v>
      </c>
      <c r="B894" s="28">
        <v>1</v>
      </c>
      <c r="C894" s="28">
        <v>6</v>
      </c>
      <c r="D894" s="28">
        <v>1</v>
      </c>
      <c r="E894" s="28">
        <v>3</v>
      </c>
      <c r="F894" s="28">
        <v>1</v>
      </c>
      <c r="G894" s="59">
        <v>60</v>
      </c>
      <c r="H894" s="28">
        <f t="shared" si="31"/>
        <v>2</v>
      </c>
      <c r="I894" s="64">
        <v>26000</v>
      </c>
      <c r="J894" s="60">
        <f t="shared" si="32"/>
        <v>1</v>
      </c>
    </row>
    <row r="895" spans="1:10">
      <c r="A895" s="27" t="s">
        <v>924</v>
      </c>
      <c r="B895" s="28">
        <v>2</v>
      </c>
      <c r="C895" s="28">
        <v>3</v>
      </c>
      <c r="D895" s="28">
        <v>1</v>
      </c>
      <c r="E895" s="28">
        <v>3</v>
      </c>
      <c r="F895" s="28">
        <v>2</v>
      </c>
      <c r="G895" s="59">
        <v>105</v>
      </c>
      <c r="H895" s="28">
        <f t="shared" si="31"/>
        <v>4</v>
      </c>
      <c r="I895" s="64">
        <v>51000</v>
      </c>
      <c r="J895" s="60">
        <f t="shared" si="32"/>
        <v>4</v>
      </c>
    </row>
    <row r="896" spans="1:10">
      <c r="A896" s="27" t="s">
        <v>925</v>
      </c>
      <c r="B896" s="28">
        <v>1</v>
      </c>
      <c r="C896" s="28">
        <v>1</v>
      </c>
      <c r="D896" s="28">
        <v>2</v>
      </c>
      <c r="E896" s="28">
        <v>1</v>
      </c>
      <c r="F896" s="28">
        <v>1</v>
      </c>
      <c r="G896" s="59">
        <v>90</v>
      </c>
      <c r="H896" s="28">
        <f t="shared" si="31"/>
        <v>3</v>
      </c>
      <c r="I896" s="64">
        <v>42000</v>
      </c>
      <c r="J896" s="60">
        <f t="shared" si="32"/>
        <v>3</v>
      </c>
    </row>
    <row r="897" spans="1:10">
      <c r="A897" s="27" t="s">
        <v>926</v>
      </c>
      <c r="B897" s="28">
        <v>1</v>
      </c>
      <c r="C897" s="28">
        <v>6</v>
      </c>
      <c r="D897" s="28">
        <v>1</v>
      </c>
      <c r="E897" s="28">
        <v>3</v>
      </c>
      <c r="F897" s="28">
        <v>3</v>
      </c>
      <c r="G897" s="59">
        <v>30</v>
      </c>
      <c r="H897" s="28">
        <f t="shared" si="31"/>
        <v>1</v>
      </c>
      <c r="I897" s="64">
        <v>51000</v>
      </c>
      <c r="J897" s="60">
        <f t="shared" si="32"/>
        <v>4</v>
      </c>
    </row>
    <row r="898" spans="1:10">
      <c r="A898" s="27" t="s">
        <v>927</v>
      </c>
      <c r="B898" s="28">
        <v>1</v>
      </c>
      <c r="C898" s="28">
        <v>3</v>
      </c>
      <c r="D898" s="28">
        <v>2</v>
      </c>
      <c r="E898" s="28">
        <v>1</v>
      </c>
      <c r="F898" s="28">
        <v>2</v>
      </c>
      <c r="G898" s="59">
        <v>300</v>
      </c>
      <c r="H898" s="28">
        <f t="shared" si="31"/>
        <v>8</v>
      </c>
      <c r="I898" s="64">
        <v>38000</v>
      </c>
      <c r="J898" s="60">
        <f t="shared" si="32"/>
        <v>2</v>
      </c>
    </row>
    <row r="899" spans="1:10">
      <c r="A899" s="27" t="s">
        <v>928</v>
      </c>
      <c r="B899" s="28">
        <v>2</v>
      </c>
      <c r="C899" s="28">
        <v>2</v>
      </c>
      <c r="D899" s="28">
        <v>2</v>
      </c>
      <c r="E899" s="28">
        <v>1</v>
      </c>
      <c r="F899" s="28">
        <v>2</v>
      </c>
      <c r="G899" s="59">
        <v>120</v>
      </c>
      <c r="H899" s="28">
        <f t="shared" ref="H899:H962" si="33">IF(G899&lt;=30,1,IF(G899&lt;=60,2,IF(G899&lt;=90,3,IF(G899&lt;=120,4,IF(G899&lt;=150,5,IF(G899&lt;=180,6,IF(G899&lt;=210,7,8)))))))</f>
        <v>4</v>
      </c>
      <c r="I899" s="64">
        <v>61500</v>
      </c>
      <c r="J899" s="60">
        <f t="shared" ref="J899:J962" si="34">IF(I899&lt;=30000,1,IF(I899&lt;=40000,2,IF(I899&lt;=50000,3,IF(I899&lt;=60000,4,5))))</f>
        <v>5</v>
      </c>
    </row>
    <row r="900" spans="1:10">
      <c r="A900" s="27" t="s">
        <v>929</v>
      </c>
      <c r="B900" s="28">
        <v>1</v>
      </c>
      <c r="C900" s="28">
        <v>2</v>
      </c>
      <c r="D900" s="28">
        <v>3</v>
      </c>
      <c r="E900" s="28">
        <v>3</v>
      </c>
      <c r="F900" s="28">
        <v>3</v>
      </c>
      <c r="G900" s="59">
        <v>120</v>
      </c>
      <c r="H900" s="28">
        <f t="shared" si="33"/>
        <v>4</v>
      </c>
      <c r="I900" s="64">
        <v>26000</v>
      </c>
      <c r="J900" s="60">
        <f t="shared" si="34"/>
        <v>1</v>
      </c>
    </row>
    <row r="901" spans="1:10">
      <c r="A901" s="27" t="s">
        <v>930</v>
      </c>
      <c r="B901" s="28">
        <v>2</v>
      </c>
      <c r="C901" s="28">
        <v>4</v>
      </c>
      <c r="D901" s="28">
        <v>3</v>
      </c>
      <c r="E901" s="28">
        <v>2</v>
      </c>
      <c r="F901" s="28">
        <v>1</v>
      </c>
      <c r="G901" s="59">
        <v>60</v>
      </c>
      <c r="H901" s="28">
        <f t="shared" si="33"/>
        <v>2</v>
      </c>
      <c r="I901" s="64">
        <v>26000</v>
      </c>
      <c r="J901" s="60">
        <f t="shared" si="34"/>
        <v>1</v>
      </c>
    </row>
    <row r="902" spans="1:10">
      <c r="A902" s="27" t="s">
        <v>931</v>
      </c>
      <c r="B902" s="28">
        <v>2</v>
      </c>
      <c r="C902" s="28">
        <v>2</v>
      </c>
      <c r="D902" s="28">
        <v>1</v>
      </c>
      <c r="E902" s="28">
        <v>3</v>
      </c>
      <c r="F902" s="28">
        <v>1</v>
      </c>
      <c r="G902" s="59">
        <v>144</v>
      </c>
      <c r="H902" s="28">
        <f t="shared" si="33"/>
        <v>5</v>
      </c>
      <c r="I902" s="64">
        <v>50500</v>
      </c>
      <c r="J902" s="60">
        <f t="shared" si="34"/>
        <v>4</v>
      </c>
    </row>
    <row r="903" spans="1:10">
      <c r="A903" s="27" t="s">
        <v>932</v>
      </c>
      <c r="B903" s="28">
        <v>1</v>
      </c>
      <c r="C903" s="28">
        <v>6</v>
      </c>
      <c r="D903" s="28">
        <v>1</v>
      </c>
      <c r="E903" s="28">
        <v>2</v>
      </c>
      <c r="F903" s="28">
        <v>2</v>
      </c>
      <c r="G903" s="59">
        <v>120</v>
      </c>
      <c r="H903" s="28">
        <f t="shared" si="33"/>
        <v>4</v>
      </c>
      <c r="I903" s="64">
        <v>51000</v>
      </c>
      <c r="J903" s="60">
        <f t="shared" si="34"/>
        <v>4</v>
      </c>
    </row>
    <row r="904" spans="1:10">
      <c r="A904" s="27" t="s">
        <v>933</v>
      </c>
      <c r="B904" s="28">
        <v>1</v>
      </c>
      <c r="C904" s="28">
        <v>3</v>
      </c>
      <c r="D904" s="28">
        <v>3</v>
      </c>
      <c r="E904" s="28">
        <v>1</v>
      </c>
      <c r="F904" s="28">
        <v>3</v>
      </c>
      <c r="G904" s="59">
        <v>90</v>
      </c>
      <c r="H904" s="28">
        <f t="shared" si="33"/>
        <v>3</v>
      </c>
      <c r="I904" s="64">
        <v>26000</v>
      </c>
      <c r="J904" s="60">
        <f t="shared" si="34"/>
        <v>1</v>
      </c>
    </row>
    <row r="905" spans="1:10">
      <c r="A905" s="27" t="s">
        <v>934</v>
      </c>
      <c r="B905" s="28">
        <v>1</v>
      </c>
      <c r="C905" s="28">
        <v>2</v>
      </c>
      <c r="D905" s="28">
        <v>1</v>
      </c>
      <c r="E905" s="28">
        <v>3</v>
      </c>
      <c r="F905" s="28">
        <v>3</v>
      </c>
      <c r="G905" s="59">
        <v>90</v>
      </c>
      <c r="H905" s="28">
        <f t="shared" si="33"/>
        <v>3</v>
      </c>
      <c r="I905" s="64">
        <v>32900</v>
      </c>
      <c r="J905" s="60">
        <f t="shared" si="34"/>
        <v>2</v>
      </c>
    </row>
    <row r="906" spans="1:10">
      <c r="A906" s="27" t="s">
        <v>935</v>
      </c>
      <c r="B906" s="28">
        <v>1</v>
      </c>
      <c r="C906" s="28">
        <v>3</v>
      </c>
      <c r="D906" s="28">
        <v>1</v>
      </c>
      <c r="E906" s="28">
        <v>1</v>
      </c>
      <c r="F906" s="28">
        <v>2</v>
      </c>
      <c r="G906" s="59">
        <v>0</v>
      </c>
      <c r="H906" s="28">
        <f t="shared" si="33"/>
        <v>1</v>
      </c>
      <c r="I906" s="64">
        <v>26000</v>
      </c>
      <c r="J906" s="60">
        <f t="shared" si="34"/>
        <v>1</v>
      </c>
    </row>
    <row r="907" spans="1:10">
      <c r="A907" s="27" t="s">
        <v>936</v>
      </c>
      <c r="B907" s="28">
        <v>1</v>
      </c>
      <c r="C907" s="28">
        <v>5</v>
      </c>
      <c r="D907" s="28">
        <v>2</v>
      </c>
      <c r="E907" s="28">
        <v>2</v>
      </c>
      <c r="F907" s="28">
        <v>1</v>
      </c>
      <c r="G907" s="59">
        <v>90</v>
      </c>
      <c r="H907" s="28">
        <f t="shared" si="33"/>
        <v>3</v>
      </c>
      <c r="I907" s="64">
        <v>28000</v>
      </c>
      <c r="J907" s="60">
        <f t="shared" si="34"/>
        <v>1</v>
      </c>
    </row>
    <row r="908" spans="1:10">
      <c r="A908" s="27" t="s">
        <v>937</v>
      </c>
      <c r="B908" s="28">
        <v>1</v>
      </c>
      <c r="C908" s="28">
        <v>6</v>
      </c>
      <c r="D908" s="28">
        <v>3</v>
      </c>
      <c r="E908" s="28">
        <v>1</v>
      </c>
      <c r="F908" s="28">
        <v>1</v>
      </c>
      <c r="G908" s="59">
        <v>120</v>
      </c>
      <c r="H908" s="28">
        <f t="shared" si="33"/>
        <v>4</v>
      </c>
      <c r="I908" s="64">
        <v>36000</v>
      </c>
      <c r="J908" s="60">
        <f t="shared" si="34"/>
        <v>2</v>
      </c>
    </row>
    <row r="909" spans="1:10">
      <c r="A909" s="27" t="s">
        <v>938</v>
      </c>
      <c r="B909" s="28">
        <v>2</v>
      </c>
      <c r="C909" s="28">
        <v>6</v>
      </c>
      <c r="D909" s="28">
        <v>1</v>
      </c>
      <c r="E909" s="28">
        <v>2</v>
      </c>
      <c r="F909" s="28">
        <v>3</v>
      </c>
      <c r="G909" s="59">
        <v>120</v>
      </c>
      <c r="H909" s="28">
        <f t="shared" si="33"/>
        <v>4</v>
      </c>
      <c r="I909" s="64">
        <v>54000</v>
      </c>
      <c r="J909" s="60">
        <f t="shared" si="34"/>
        <v>4</v>
      </c>
    </row>
    <row r="910" spans="1:10">
      <c r="A910" s="27" t="s">
        <v>939</v>
      </c>
      <c r="B910" s="28">
        <v>1</v>
      </c>
      <c r="C910" s="28">
        <v>6</v>
      </c>
      <c r="D910" s="28">
        <v>3</v>
      </c>
      <c r="E910" s="28">
        <v>2</v>
      </c>
      <c r="F910" s="28">
        <v>1</v>
      </c>
      <c r="G910" s="59">
        <v>150</v>
      </c>
      <c r="H910" s="28">
        <f t="shared" si="33"/>
        <v>5</v>
      </c>
      <c r="I910" s="64">
        <v>36400</v>
      </c>
      <c r="J910" s="60">
        <f t="shared" si="34"/>
        <v>2</v>
      </c>
    </row>
    <row r="911" spans="1:10">
      <c r="A911" s="27" t="s">
        <v>940</v>
      </c>
      <c r="B911" s="28">
        <v>2</v>
      </c>
      <c r="C911" s="28">
        <v>2</v>
      </c>
      <c r="D911" s="28">
        <v>3</v>
      </c>
      <c r="E911" s="28">
        <v>3</v>
      </c>
      <c r="F911" s="28">
        <v>3</v>
      </c>
      <c r="G911" s="59">
        <v>60</v>
      </c>
      <c r="H911" s="28">
        <f t="shared" si="33"/>
        <v>2</v>
      </c>
      <c r="I911" s="64">
        <v>60500</v>
      </c>
      <c r="J911" s="60">
        <f t="shared" si="34"/>
        <v>5</v>
      </c>
    </row>
    <row r="912" spans="1:10">
      <c r="A912" s="27" t="s">
        <v>941</v>
      </c>
      <c r="B912" s="28">
        <v>2</v>
      </c>
      <c r="C912" s="28">
        <v>2</v>
      </c>
      <c r="D912" s="28">
        <v>3</v>
      </c>
      <c r="E912" s="28">
        <v>3</v>
      </c>
      <c r="F912" s="28">
        <v>2</v>
      </c>
      <c r="G912" s="59">
        <v>105</v>
      </c>
      <c r="H912" s="28">
        <f t="shared" si="33"/>
        <v>4</v>
      </c>
      <c r="I912" s="64">
        <v>61500</v>
      </c>
      <c r="J912" s="60">
        <f t="shared" si="34"/>
        <v>5</v>
      </c>
    </row>
    <row r="913" spans="1:10">
      <c r="A913" s="27" t="s">
        <v>942</v>
      </c>
      <c r="B913" s="28">
        <v>2</v>
      </c>
      <c r="C913" s="28">
        <v>4</v>
      </c>
      <c r="D913" s="28">
        <v>3</v>
      </c>
      <c r="E913" s="28">
        <v>2</v>
      </c>
      <c r="F913" s="28">
        <v>3</v>
      </c>
      <c r="G913" s="59">
        <v>15</v>
      </c>
      <c r="H913" s="28">
        <f t="shared" si="33"/>
        <v>1</v>
      </c>
      <c r="I913" s="64">
        <v>26000</v>
      </c>
      <c r="J913" s="60">
        <f t="shared" si="34"/>
        <v>1</v>
      </c>
    </row>
    <row r="914" spans="1:10">
      <c r="A914" s="27" t="s">
        <v>943</v>
      </c>
      <c r="B914" s="28">
        <v>1</v>
      </c>
      <c r="C914" s="28">
        <v>1</v>
      </c>
      <c r="D914" s="28">
        <v>2</v>
      </c>
      <c r="E914" s="28">
        <v>2</v>
      </c>
      <c r="F914" s="28">
        <v>3</v>
      </c>
      <c r="G914" s="59">
        <v>60</v>
      </c>
      <c r="H914" s="28">
        <f t="shared" si="33"/>
        <v>2</v>
      </c>
      <c r="I914" s="64">
        <v>26400</v>
      </c>
      <c r="J914" s="60">
        <f t="shared" si="34"/>
        <v>1</v>
      </c>
    </row>
    <row r="915" spans="1:10">
      <c r="A915" s="27" t="s">
        <v>944</v>
      </c>
      <c r="B915" s="28">
        <v>1</v>
      </c>
      <c r="C915" s="28">
        <v>6</v>
      </c>
      <c r="D915" s="28">
        <v>2</v>
      </c>
      <c r="E915" s="28">
        <v>3</v>
      </c>
      <c r="F915" s="28">
        <v>1</v>
      </c>
      <c r="G915" s="59">
        <v>60</v>
      </c>
      <c r="H915" s="28">
        <f t="shared" si="33"/>
        <v>2</v>
      </c>
      <c r="I915" s="64">
        <v>50500</v>
      </c>
      <c r="J915" s="60">
        <f t="shared" si="34"/>
        <v>4</v>
      </c>
    </row>
    <row r="916" spans="1:10">
      <c r="A916" s="27" t="s">
        <v>945</v>
      </c>
      <c r="B916" s="28">
        <v>2</v>
      </c>
      <c r="C916" s="28">
        <v>2</v>
      </c>
      <c r="D916" s="28">
        <v>3</v>
      </c>
      <c r="E916" s="28">
        <v>3</v>
      </c>
      <c r="F916" s="28">
        <v>2</v>
      </c>
      <c r="G916" s="59">
        <v>60</v>
      </c>
      <c r="H916" s="28">
        <f t="shared" si="33"/>
        <v>2</v>
      </c>
      <c r="I916" s="64">
        <v>55000</v>
      </c>
      <c r="J916" s="60">
        <f t="shared" si="34"/>
        <v>4</v>
      </c>
    </row>
    <row r="917" spans="1:10">
      <c r="A917" s="27" t="s">
        <v>946</v>
      </c>
      <c r="B917" s="28">
        <v>2</v>
      </c>
      <c r="C917" s="28">
        <v>1</v>
      </c>
      <c r="D917" s="28">
        <v>2</v>
      </c>
      <c r="E917" s="28">
        <v>2</v>
      </c>
      <c r="F917" s="28">
        <v>2</v>
      </c>
      <c r="G917" s="59">
        <v>120</v>
      </c>
      <c r="H917" s="28">
        <f t="shared" si="33"/>
        <v>4</v>
      </c>
      <c r="I917" s="64">
        <v>28500</v>
      </c>
      <c r="J917" s="60">
        <f t="shared" si="34"/>
        <v>1</v>
      </c>
    </row>
    <row r="918" spans="1:10">
      <c r="A918" s="27" t="s">
        <v>947</v>
      </c>
      <c r="B918" s="28">
        <v>1</v>
      </c>
      <c r="C918" s="28">
        <v>1</v>
      </c>
      <c r="D918" s="28">
        <v>3</v>
      </c>
      <c r="E918" s="28">
        <v>1</v>
      </c>
      <c r="F918" s="28">
        <v>1</v>
      </c>
      <c r="G918" s="59">
        <v>0</v>
      </c>
      <c r="H918" s="28">
        <f t="shared" si="33"/>
        <v>1</v>
      </c>
      <c r="I918" s="64">
        <v>52000</v>
      </c>
      <c r="J918" s="60">
        <f t="shared" si="34"/>
        <v>4</v>
      </c>
    </row>
    <row r="919" spans="1:10">
      <c r="A919" s="27" t="s">
        <v>948</v>
      </c>
      <c r="B919" s="28">
        <v>2</v>
      </c>
      <c r="C919" s="28">
        <v>6</v>
      </c>
      <c r="D919" s="28">
        <v>1</v>
      </c>
      <c r="E919" s="28">
        <v>2</v>
      </c>
      <c r="F919" s="28">
        <v>1</v>
      </c>
      <c r="G919" s="59">
        <v>120</v>
      </c>
      <c r="H919" s="28">
        <f t="shared" si="33"/>
        <v>4</v>
      </c>
      <c r="I919" s="64">
        <v>48000</v>
      </c>
      <c r="J919" s="60">
        <f t="shared" si="34"/>
        <v>3</v>
      </c>
    </row>
    <row r="920" spans="1:10">
      <c r="A920" s="27" t="s">
        <v>949</v>
      </c>
      <c r="B920" s="28">
        <v>1</v>
      </c>
      <c r="C920" s="28">
        <v>3</v>
      </c>
      <c r="D920" s="28">
        <v>1</v>
      </c>
      <c r="E920" s="28">
        <v>1</v>
      </c>
      <c r="F920" s="28">
        <v>2</v>
      </c>
      <c r="G920" s="59">
        <v>0</v>
      </c>
      <c r="H920" s="28">
        <f t="shared" si="33"/>
        <v>1</v>
      </c>
      <c r="I920" s="64">
        <v>54000</v>
      </c>
      <c r="J920" s="60">
        <f t="shared" si="34"/>
        <v>4</v>
      </c>
    </row>
    <row r="921" spans="1:10">
      <c r="A921" s="27" t="s">
        <v>950</v>
      </c>
      <c r="B921" s="28">
        <v>2</v>
      </c>
      <c r="C921" s="28">
        <v>4</v>
      </c>
      <c r="D921" s="28">
        <v>1</v>
      </c>
      <c r="E921" s="28">
        <v>1</v>
      </c>
      <c r="F921" s="28">
        <v>1</v>
      </c>
      <c r="G921" s="59">
        <v>120</v>
      </c>
      <c r="H921" s="28">
        <f t="shared" si="33"/>
        <v>4</v>
      </c>
      <c r="I921" s="64">
        <v>50500</v>
      </c>
      <c r="J921" s="60">
        <f t="shared" si="34"/>
        <v>4</v>
      </c>
    </row>
    <row r="922" spans="1:10">
      <c r="A922" s="27" t="s">
        <v>951</v>
      </c>
      <c r="B922" s="28">
        <v>2</v>
      </c>
      <c r="C922" s="28">
        <v>5</v>
      </c>
      <c r="D922" s="28">
        <v>1</v>
      </c>
      <c r="E922" s="28">
        <v>1</v>
      </c>
      <c r="F922" s="28">
        <v>1</v>
      </c>
      <c r="G922" s="59">
        <v>150</v>
      </c>
      <c r="H922" s="28">
        <f t="shared" si="33"/>
        <v>5</v>
      </c>
      <c r="I922" s="64">
        <v>51000</v>
      </c>
      <c r="J922" s="60">
        <f t="shared" si="34"/>
        <v>4</v>
      </c>
    </row>
    <row r="923" spans="1:10">
      <c r="A923" s="27" t="s">
        <v>952</v>
      </c>
      <c r="B923" s="28">
        <v>1</v>
      </c>
      <c r="C923" s="28">
        <v>3</v>
      </c>
      <c r="D923" s="28">
        <v>2</v>
      </c>
      <c r="E923" s="28">
        <v>3</v>
      </c>
      <c r="F923" s="28">
        <v>1</v>
      </c>
      <c r="G923" s="59">
        <v>120</v>
      </c>
      <c r="H923" s="28">
        <f t="shared" si="33"/>
        <v>4</v>
      </c>
      <c r="I923" s="64">
        <v>54000</v>
      </c>
      <c r="J923" s="60">
        <f t="shared" si="34"/>
        <v>4</v>
      </c>
    </row>
    <row r="924" spans="1:10">
      <c r="A924" s="27" t="s">
        <v>953</v>
      </c>
      <c r="B924" s="28">
        <v>2</v>
      </c>
      <c r="C924" s="28">
        <v>2</v>
      </c>
      <c r="D924" s="28">
        <v>1</v>
      </c>
      <c r="E924" s="28">
        <v>3</v>
      </c>
      <c r="F924" s="28">
        <v>3</v>
      </c>
      <c r="G924" s="59">
        <v>90</v>
      </c>
      <c r="H924" s="28">
        <f t="shared" si="33"/>
        <v>3</v>
      </c>
      <c r="I924" s="64">
        <v>50500</v>
      </c>
      <c r="J924" s="60">
        <f t="shared" si="34"/>
        <v>4</v>
      </c>
    </row>
    <row r="925" spans="1:10">
      <c r="A925" s="27" t="s">
        <v>954</v>
      </c>
      <c r="B925" s="28">
        <v>1</v>
      </c>
      <c r="C925" s="28">
        <v>3</v>
      </c>
      <c r="D925" s="28">
        <v>1</v>
      </c>
      <c r="E925" s="28">
        <v>3</v>
      </c>
      <c r="F925" s="28">
        <v>1</v>
      </c>
      <c r="G925" s="59">
        <v>120</v>
      </c>
      <c r="H925" s="28">
        <f t="shared" si="33"/>
        <v>4</v>
      </c>
      <c r="I925" s="64">
        <v>52000</v>
      </c>
      <c r="J925" s="60">
        <f t="shared" si="34"/>
        <v>4</v>
      </c>
    </row>
    <row r="926" spans="1:10">
      <c r="A926" s="27" t="s">
        <v>955</v>
      </c>
      <c r="B926" s="28">
        <v>2</v>
      </c>
      <c r="C926" s="28">
        <v>3</v>
      </c>
      <c r="D926" s="28">
        <v>1</v>
      </c>
      <c r="E926" s="28">
        <v>3</v>
      </c>
      <c r="F926" s="28">
        <v>1</v>
      </c>
      <c r="G926" s="59">
        <v>90</v>
      </c>
      <c r="H926" s="28">
        <f t="shared" si="33"/>
        <v>3</v>
      </c>
      <c r="I926" s="64">
        <v>61500</v>
      </c>
      <c r="J926" s="60">
        <f t="shared" si="34"/>
        <v>5</v>
      </c>
    </row>
    <row r="927" spans="1:10">
      <c r="A927" s="27" t="s">
        <v>956</v>
      </c>
      <c r="B927" s="28">
        <v>2</v>
      </c>
      <c r="C927" s="28">
        <v>2</v>
      </c>
      <c r="D927" s="28">
        <v>1</v>
      </c>
      <c r="E927" s="28">
        <v>3</v>
      </c>
      <c r="F927" s="28">
        <v>1</v>
      </c>
      <c r="G927" s="59">
        <v>0</v>
      </c>
      <c r="H927" s="28">
        <f t="shared" si="33"/>
        <v>1</v>
      </c>
      <c r="I927" s="64">
        <v>32000</v>
      </c>
      <c r="J927" s="60">
        <f t="shared" si="34"/>
        <v>2</v>
      </c>
    </row>
    <row r="928" spans="1:10">
      <c r="A928" s="27" t="s">
        <v>957</v>
      </c>
      <c r="B928" s="28">
        <v>1</v>
      </c>
      <c r="C928" s="28">
        <v>5</v>
      </c>
      <c r="D928" s="28">
        <v>1</v>
      </c>
      <c r="E928" s="28">
        <v>1</v>
      </c>
      <c r="F928" s="28">
        <v>2</v>
      </c>
      <c r="G928" s="59">
        <v>30</v>
      </c>
      <c r="H928" s="28">
        <f t="shared" si="33"/>
        <v>1</v>
      </c>
      <c r="I928" s="64">
        <v>36000</v>
      </c>
      <c r="J928" s="60">
        <f t="shared" si="34"/>
        <v>2</v>
      </c>
    </row>
    <row r="929" spans="1:10">
      <c r="A929" s="27" t="s">
        <v>958</v>
      </c>
      <c r="B929" s="28">
        <v>2</v>
      </c>
      <c r="C929" s="28">
        <v>3</v>
      </c>
      <c r="D929" s="28">
        <v>2</v>
      </c>
      <c r="E929" s="28">
        <v>1</v>
      </c>
      <c r="F929" s="28">
        <v>2</v>
      </c>
      <c r="G929" s="59">
        <v>105</v>
      </c>
      <c r="H929" s="28">
        <f t="shared" si="33"/>
        <v>4</v>
      </c>
      <c r="I929" s="64">
        <v>32900</v>
      </c>
      <c r="J929" s="60">
        <f t="shared" si="34"/>
        <v>2</v>
      </c>
    </row>
    <row r="930" spans="1:10">
      <c r="A930" s="27" t="s">
        <v>959</v>
      </c>
      <c r="B930" s="28">
        <v>1</v>
      </c>
      <c r="C930" s="28">
        <v>4</v>
      </c>
      <c r="D930" s="28">
        <v>3</v>
      </c>
      <c r="E930" s="28">
        <v>3</v>
      </c>
      <c r="F930" s="28">
        <v>2</v>
      </c>
      <c r="G930" s="59">
        <v>120</v>
      </c>
      <c r="H930" s="28">
        <f t="shared" si="33"/>
        <v>4</v>
      </c>
      <c r="I930" s="64">
        <v>26000</v>
      </c>
      <c r="J930" s="60">
        <f t="shared" si="34"/>
        <v>1</v>
      </c>
    </row>
    <row r="931" spans="1:10">
      <c r="A931" s="27" t="s">
        <v>960</v>
      </c>
      <c r="B931" s="28">
        <v>2</v>
      </c>
      <c r="C931" s="28">
        <v>6</v>
      </c>
      <c r="D931" s="28">
        <v>1</v>
      </c>
      <c r="E931" s="28">
        <v>3</v>
      </c>
      <c r="F931" s="28">
        <v>1</v>
      </c>
      <c r="G931" s="59">
        <v>30</v>
      </c>
      <c r="H931" s="28">
        <f t="shared" si="33"/>
        <v>1</v>
      </c>
      <c r="I931" s="64">
        <v>61500</v>
      </c>
      <c r="J931" s="60">
        <f t="shared" si="34"/>
        <v>5</v>
      </c>
    </row>
    <row r="932" spans="1:10">
      <c r="A932" s="27" t="s">
        <v>961</v>
      </c>
      <c r="B932" s="28">
        <v>1</v>
      </c>
      <c r="C932" s="28">
        <v>3</v>
      </c>
      <c r="D932" s="28">
        <v>3</v>
      </c>
      <c r="E932" s="28">
        <v>2</v>
      </c>
      <c r="F932" s="28">
        <v>3</v>
      </c>
      <c r="G932" s="59">
        <v>0</v>
      </c>
      <c r="H932" s="28">
        <f t="shared" si="33"/>
        <v>1</v>
      </c>
      <c r="I932" s="64">
        <v>35600</v>
      </c>
      <c r="J932" s="60">
        <f t="shared" si="34"/>
        <v>2</v>
      </c>
    </row>
    <row r="933" spans="1:10">
      <c r="A933" s="27" t="s">
        <v>962</v>
      </c>
      <c r="B933" s="28">
        <v>1</v>
      </c>
      <c r="C933" s="28">
        <v>6</v>
      </c>
      <c r="D933" s="28">
        <v>3</v>
      </c>
      <c r="E933" s="28">
        <v>3</v>
      </c>
      <c r="F933" s="28">
        <v>3</v>
      </c>
      <c r="G933" s="59">
        <v>60</v>
      </c>
      <c r="H933" s="28">
        <f t="shared" si="33"/>
        <v>2</v>
      </c>
      <c r="I933" s="64">
        <v>25000</v>
      </c>
      <c r="J933" s="60">
        <f t="shared" si="34"/>
        <v>1</v>
      </c>
    </row>
    <row r="934" spans="1:10">
      <c r="A934" s="27" t="s">
        <v>963</v>
      </c>
      <c r="B934" s="28">
        <v>2</v>
      </c>
      <c r="C934" s="28">
        <v>6</v>
      </c>
      <c r="D934" s="28">
        <v>3</v>
      </c>
      <c r="E934" s="28">
        <v>1</v>
      </c>
      <c r="F934" s="28">
        <v>1</v>
      </c>
      <c r="G934" s="59">
        <v>120</v>
      </c>
      <c r="H934" s="28">
        <f t="shared" si="33"/>
        <v>4</v>
      </c>
      <c r="I934" s="64">
        <v>26000</v>
      </c>
      <c r="J934" s="60">
        <f t="shared" si="34"/>
        <v>1</v>
      </c>
    </row>
    <row r="935" spans="1:10">
      <c r="A935" s="27" t="s">
        <v>964</v>
      </c>
      <c r="B935" s="28">
        <v>1</v>
      </c>
      <c r="C935" s="28">
        <v>2</v>
      </c>
      <c r="D935" s="28">
        <v>1</v>
      </c>
      <c r="E935" s="28">
        <v>2</v>
      </c>
      <c r="F935" s="28">
        <v>2</v>
      </c>
      <c r="G935" s="59">
        <v>120</v>
      </c>
      <c r="H935" s="28">
        <f t="shared" si="33"/>
        <v>4</v>
      </c>
      <c r="I935" s="64">
        <v>28500</v>
      </c>
      <c r="J935" s="60">
        <f t="shared" si="34"/>
        <v>1</v>
      </c>
    </row>
    <row r="936" spans="1:10">
      <c r="A936" s="27" t="s">
        <v>965</v>
      </c>
      <c r="B936" s="28">
        <v>2</v>
      </c>
      <c r="C936" s="28">
        <v>2</v>
      </c>
      <c r="D936" s="28">
        <v>1</v>
      </c>
      <c r="E936" s="28">
        <v>3</v>
      </c>
      <c r="F936" s="28">
        <v>1</v>
      </c>
      <c r="G936" s="59">
        <v>60</v>
      </c>
      <c r="H936" s="28">
        <f t="shared" si="33"/>
        <v>2</v>
      </c>
      <c r="I936" s="64">
        <v>38000</v>
      </c>
      <c r="J936" s="60">
        <f t="shared" si="34"/>
        <v>2</v>
      </c>
    </row>
    <row r="937" spans="1:10">
      <c r="A937" s="27" t="s">
        <v>966</v>
      </c>
      <c r="B937" s="28">
        <v>1</v>
      </c>
      <c r="C937" s="28">
        <v>3</v>
      </c>
      <c r="D937" s="28">
        <v>2</v>
      </c>
      <c r="E937" s="28">
        <v>2</v>
      </c>
      <c r="F937" s="28">
        <v>3</v>
      </c>
      <c r="G937" s="59">
        <v>120</v>
      </c>
      <c r="H937" s="28">
        <f t="shared" si="33"/>
        <v>4</v>
      </c>
      <c r="I937" s="64">
        <v>27000</v>
      </c>
      <c r="J937" s="60">
        <f t="shared" si="34"/>
        <v>1</v>
      </c>
    </row>
    <row r="938" spans="1:10">
      <c r="A938" s="27" t="s">
        <v>967</v>
      </c>
      <c r="B938" s="28">
        <v>2</v>
      </c>
      <c r="C938" s="28">
        <v>3</v>
      </c>
      <c r="D938" s="28">
        <v>2</v>
      </c>
      <c r="E938" s="28">
        <v>3</v>
      </c>
      <c r="F938" s="28">
        <v>1</v>
      </c>
      <c r="G938" s="59">
        <v>90</v>
      </c>
      <c r="H938" s="28">
        <f t="shared" si="33"/>
        <v>3</v>
      </c>
      <c r="I938" s="64">
        <v>50500</v>
      </c>
      <c r="J938" s="60">
        <f t="shared" si="34"/>
        <v>4</v>
      </c>
    </row>
    <row r="939" spans="1:10">
      <c r="A939" s="27" t="s">
        <v>968</v>
      </c>
      <c r="B939" s="28">
        <v>1</v>
      </c>
      <c r="C939" s="28">
        <v>1</v>
      </c>
      <c r="D939" s="28">
        <v>3</v>
      </c>
      <c r="E939" s="28">
        <v>2</v>
      </c>
      <c r="F939" s="28">
        <v>1</v>
      </c>
      <c r="G939" s="59">
        <v>30</v>
      </c>
      <c r="H939" s="28">
        <f t="shared" si="33"/>
        <v>1</v>
      </c>
      <c r="I939" s="64">
        <v>58000</v>
      </c>
      <c r="J939" s="60">
        <f t="shared" si="34"/>
        <v>4</v>
      </c>
    </row>
    <row r="940" spans="1:10">
      <c r="A940" s="27" t="s">
        <v>969</v>
      </c>
      <c r="B940" s="28">
        <v>1</v>
      </c>
      <c r="C940" s="28">
        <v>4</v>
      </c>
      <c r="D940" s="28">
        <v>3</v>
      </c>
      <c r="E940" s="28">
        <v>2</v>
      </c>
      <c r="F940" s="28">
        <v>2</v>
      </c>
      <c r="G940" s="59">
        <v>60</v>
      </c>
      <c r="H940" s="28">
        <f t="shared" si="33"/>
        <v>2</v>
      </c>
      <c r="I940" s="64">
        <v>36000</v>
      </c>
      <c r="J940" s="60">
        <f t="shared" si="34"/>
        <v>2</v>
      </c>
    </row>
    <row r="941" spans="1:10">
      <c r="A941" s="27" t="s">
        <v>970</v>
      </c>
      <c r="B941" s="28">
        <v>2</v>
      </c>
      <c r="C941" s="28">
        <v>4</v>
      </c>
      <c r="D941" s="28">
        <v>2</v>
      </c>
      <c r="E941" s="28">
        <v>2</v>
      </c>
      <c r="F941" s="28">
        <v>3</v>
      </c>
      <c r="G941" s="59">
        <v>300</v>
      </c>
      <c r="H941" s="28">
        <f t="shared" si="33"/>
        <v>8</v>
      </c>
      <c r="I941" s="64">
        <v>38000</v>
      </c>
      <c r="J941" s="60">
        <f t="shared" si="34"/>
        <v>2</v>
      </c>
    </row>
    <row r="942" spans="1:10">
      <c r="A942" s="27" t="s">
        <v>971</v>
      </c>
      <c r="B942" s="28">
        <v>2</v>
      </c>
      <c r="C942" s="28">
        <v>6</v>
      </c>
      <c r="D942" s="28">
        <v>1</v>
      </c>
      <c r="E942" s="28">
        <v>1</v>
      </c>
      <c r="F942" s="28">
        <v>3</v>
      </c>
      <c r="G942" s="59">
        <v>0</v>
      </c>
      <c r="H942" s="28">
        <f t="shared" si="33"/>
        <v>1</v>
      </c>
      <c r="I942" s="64">
        <v>28000</v>
      </c>
      <c r="J942" s="60">
        <f t="shared" si="34"/>
        <v>1</v>
      </c>
    </row>
    <row r="943" spans="1:10">
      <c r="A943" s="27" t="s">
        <v>972</v>
      </c>
      <c r="B943" s="28">
        <v>1</v>
      </c>
      <c r="C943" s="28">
        <v>1</v>
      </c>
      <c r="D943" s="28">
        <v>3</v>
      </c>
      <c r="E943" s="28">
        <v>1</v>
      </c>
      <c r="F943" s="28">
        <v>1</v>
      </c>
      <c r="G943" s="59">
        <v>30</v>
      </c>
      <c r="H943" s="28">
        <f t="shared" si="33"/>
        <v>1</v>
      </c>
      <c r="I943" s="64">
        <v>54000</v>
      </c>
      <c r="J943" s="60">
        <f t="shared" si="34"/>
        <v>4</v>
      </c>
    </row>
    <row r="944" spans="1:10">
      <c r="A944" s="27" t="s">
        <v>973</v>
      </c>
      <c r="B944" s="28">
        <v>2</v>
      </c>
      <c r="C944" s="28">
        <v>3</v>
      </c>
      <c r="D944" s="28">
        <v>2</v>
      </c>
      <c r="E944" s="28">
        <v>2</v>
      </c>
      <c r="F944" s="28">
        <v>2</v>
      </c>
      <c r="G944" s="59">
        <v>120</v>
      </c>
      <c r="H944" s="28">
        <f t="shared" si="33"/>
        <v>4</v>
      </c>
      <c r="I944" s="64">
        <v>54000</v>
      </c>
      <c r="J944" s="60">
        <f t="shared" si="34"/>
        <v>4</v>
      </c>
    </row>
    <row r="945" spans="1:10">
      <c r="A945" s="27" t="s">
        <v>974</v>
      </c>
      <c r="B945" s="28">
        <v>2</v>
      </c>
      <c r="C945" s="28">
        <v>6</v>
      </c>
      <c r="D945" s="28">
        <v>2</v>
      </c>
      <c r="E945" s="28">
        <v>2</v>
      </c>
      <c r="F945" s="28">
        <v>2</v>
      </c>
      <c r="G945" s="59">
        <v>30</v>
      </c>
      <c r="H945" s="28">
        <f t="shared" si="33"/>
        <v>1</v>
      </c>
      <c r="I945" s="64">
        <v>26000</v>
      </c>
      <c r="J945" s="60">
        <f t="shared" si="34"/>
        <v>1</v>
      </c>
    </row>
    <row r="946" spans="1:10">
      <c r="A946" s="27" t="s">
        <v>975</v>
      </c>
      <c r="B946" s="28">
        <v>1</v>
      </c>
      <c r="C946" s="28">
        <v>2</v>
      </c>
      <c r="D946" s="28">
        <v>3</v>
      </c>
      <c r="E946" s="28">
        <v>3</v>
      </c>
      <c r="F946" s="28">
        <v>1</v>
      </c>
      <c r="G946" s="59">
        <v>10</v>
      </c>
      <c r="H946" s="28">
        <f t="shared" si="33"/>
        <v>1</v>
      </c>
      <c r="I946" s="64">
        <v>25000</v>
      </c>
      <c r="J946" s="60">
        <f t="shared" si="34"/>
        <v>1</v>
      </c>
    </row>
    <row r="947" spans="1:10">
      <c r="A947" s="27" t="s">
        <v>976</v>
      </c>
      <c r="B947" s="28">
        <v>1</v>
      </c>
      <c r="C947" s="28">
        <v>6</v>
      </c>
      <c r="D947" s="28">
        <v>1</v>
      </c>
      <c r="E947" s="28">
        <v>1</v>
      </c>
      <c r="F947" s="28">
        <v>1</v>
      </c>
      <c r="G947" s="59">
        <v>0</v>
      </c>
      <c r="H947" s="28">
        <f t="shared" si="33"/>
        <v>1</v>
      </c>
      <c r="I947" s="64">
        <v>48000</v>
      </c>
      <c r="J947" s="60">
        <f t="shared" si="34"/>
        <v>3</v>
      </c>
    </row>
    <row r="948" spans="1:10">
      <c r="A948" s="27" t="s">
        <v>977</v>
      </c>
      <c r="B948" s="28">
        <v>2</v>
      </c>
      <c r="C948" s="28">
        <v>2</v>
      </c>
      <c r="D948" s="28">
        <v>2</v>
      </c>
      <c r="E948" s="28">
        <v>1</v>
      </c>
      <c r="F948" s="28">
        <v>2</v>
      </c>
      <c r="G948" s="59">
        <v>60</v>
      </c>
      <c r="H948" s="28">
        <f t="shared" si="33"/>
        <v>2</v>
      </c>
      <c r="I948" s="64">
        <v>26000</v>
      </c>
      <c r="J948" s="60">
        <f t="shared" si="34"/>
        <v>1</v>
      </c>
    </row>
    <row r="949" spans="1:10">
      <c r="A949" s="27" t="s">
        <v>978</v>
      </c>
      <c r="B949" s="28">
        <v>1</v>
      </c>
      <c r="C949" s="28">
        <v>6</v>
      </c>
      <c r="D949" s="28">
        <v>4</v>
      </c>
      <c r="E949" s="28">
        <v>1</v>
      </c>
      <c r="F949" s="28">
        <v>3</v>
      </c>
      <c r="G949" s="59">
        <v>120</v>
      </c>
      <c r="H949" s="28">
        <f t="shared" si="33"/>
        <v>4</v>
      </c>
      <c r="I949" s="64">
        <v>55000</v>
      </c>
      <c r="J949" s="60">
        <f t="shared" si="34"/>
        <v>4</v>
      </c>
    </row>
    <row r="950" spans="1:10">
      <c r="A950" s="27" t="s">
        <v>979</v>
      </c>
      <c r="B950" s="28">
        <v>2</v>
      </c>
      <c r="C950" s="28">
        <v>4</v>
      </c>
      <c r="D950" s="28">
        <v>1</v>
      </c>
      <c r="E950" s="28">
        <v>1</v>
      </c>
      <c r="F950" s="28">
        <v>3</v>
      </c>
      <c r="G950" s="59">
        <v>0</v>
      </c>
      <c r="H950" s="28">
        <f t="shared" si="33"/>
        <v>1</v>
      </c>
      <c r="I950" s="64">
        <v>26000</v>
      </c>
      <c r="J950" s="60">
        <f t="shared" si="34"/>
        <v>1</v>
      </c>
    </row>
    <row r="951" spans="1:10">
      <c r="A951" s="27" t="s">
        <v>980</v>
      </c>
      <c r="B951" s="28">
        <v>1</v>
      </c>
      <c r="C951" s="28">
        <v>1</v>
      </c>
      <c r="D951" s="28">
        <v>3</v>
      </c>
      <c r="E951" s="28">
        <v>1</v>
      </c>
      <c r="F951" s="28">
        <v>3</v>
      </c>
      <c r="G951" s="59">
        <v>90</v>
      </c>
      <c r="H951" s="28">
        <f t="shared" si="33"/>
        <v>3</v>
      </c>
      <c r="I951" s="64">
        <v>51000</v>
      </c>
      <c r="J951" s="60">
        <f t="shared" si="34"/>
        <v>4</v>
      </c>
    </row>
    <row r="952" spans="1:10">
      <c r="A952" s="27" t="s">
        <v>981</v>
      </c>
      <c r="B952" s="28">
        <v>2</v>
      </c>
      <c r="C952" s="28">
        <v>3</v>
      </c>
      <c r="D952" s="28">
        <v>1</v>
      </c>
      <c r="E952" s="28">
        <v>2</v>
      </c>
      <c r="F952" s="28">
        <v>3</v>
      </c>
      <c r="G952" s="59">
        <v>60</v>
      </c>
      <c r="H952" s="28">
        <f t="shared" si="33"/>
        <v>2</v>
      </c>
      <c r="I952" s="64">
        <v>62000</v>
      </c>
      <c r="J952" s="60">
        <f t="shared" si="34"/>
        <v>5</v>
      </c>
    </row>
    <row r="953" spans="1:10">
      <c r="A953" s="27" t="s">
        <v>982</v>
      </c>
      <c r="B953" s="28">
        <v>1</v>
      </c>
      <c r="C953" s="28">
        <v>1</v>
      </c>
      <c r="D953" s="28">
        <v>1</v>
      </c>
      <c r="E953" s="28">
        <v>3</v>
      </c>
      <c r="F953" s="28">
        <v>1</v>
      </c>
      <c r="G953" s="59">
        <v>0</v>
      </c>
      <c r="H953" s="28">
        <f t="shared" si="33"/>
        <v>1</v>
      </c>
      <c r="I953" s="64">
        <v>40400</v>
      </c>
      <c r="J953" s="60">
        <f t="shared" si="34"/>
        <v>3</v>
      </c>
    </row>
    <row r="954" spans="1:10">
      <c r="A954" s="27" t="s">
        <v>983</v>
      </c>
      <c r="B954" s="28">
        <v>1</v>
      </c>
      <c r="C954" s="28">
        <v>2</v>
      </c>
      <c r="D954" s="28">
        <v>1</v>
      </c>
      <c r="E954" s="28">
        <v>2</v>
      </c>
      <c r="F954" s="28">
        <v>1</v>
      </c>
      <c r="G954" s="59">
        <v>90</v>
      </c>
      <c r="H954" s="28">
        <f t="shared" si="33"/>
        <v>3</v>
      </c>
      <c r="I954" s="64">
        <v>38000</v>
      </c>
      <c r="J954" s="60">
        <f t="shared" si="34"/>
        <v>2</v>
      </c>
    </row>
    <row r="955" spans="1:10">
      <c r="A955" s="27" t="s">
        <v>984</v>
      </c>
      <c r="B955" s="28">
        <v>1</v>
      </c>
      <c r="C955" s="28">
        <v>3</v>
      </c>
      <c r="D955" s="28">
        <v>2</v>
      </c>
      <c r="E955" s="28">
        <v>2</v>
      </c>
      <c r="F955" s="28">
        <v>2</v>
      </c>
      <c r="G955" s="59">
        <v>0</v>
      </c>
      <c r="H955" s="28">
        <f t="shared" si="33"/>
        <v>1</v>
      </c>
      <c r="I955" s="64">
        <v>32900</v>
      </c>
      <c r="J955" s="60">
        <f t="shared" si="34"/>
        <v>2</v>
      </c>
    </row>
    <row r="956" spans="1:10">
      <c r="A956" s="27" t="s">
        <v>985</v>
      </c>
      <c r="B956" s="28">
        <v>1</v>
      </c>
      <c r="C956" s="28">
        <v>1</v>
      </c>
      <c r="D956" s="28">
        <v>3</v>
      </c>
      <c r="E956" s="28">
        <v>1</v>
      </c>
      <c r="F956" s="28">
        <v>1</v>
      </c>
      <c r="G956" s="59">
        <v>120</v>
      </c>
      <c r="H956" s="28">
        <f t="shared" si="33"/>
        <v>4</v>
      </c>
      <c r="I956" s="64">
        <v>62000</v>
      </c>
      <c r="J956" s="60">
        <f t="shared" si="34"/>
        <v>5</v>
      </c>
    </row>
    <row r="957" spans="1:10">
      <c r="A957" s="27" t="s">
        <v>986</v>
      </c>
      <c r="B957" s="28">
        <v>2</v>
      </c>
      <c r="C957" s="28">
        <v>1</v>
      </c>
      <c r="D957" s="28">
        <v>1</v>
      </c>
      <c r="E957" s="28">
        <v>2</v>
      </c>
      <c r="F957" s="28">
        <v>3</v>
      </c>
      <c r="G957" s="59">
        <v>30</v>
      </c>
      <c r="H957" s="28">
        <f t="shared" si="33"/>
        <v>1</v>
      </c>
      <c r="I957" s="64">
        <v>70000</v>
      </c>
      <c r="J957" s="60">
        <f t="shared" si="34"/>
        <v>5</v>
      </c>
    </row>
    <row r="958" spans="1:10">
      <c r="A958" s="27" t="s">
        <v>987</v>
      </c>
      <c r="B958" s="28">
        <v>1</v>
      </c>
      <c r="C958" s="28">
        <v>4</v>
      </c>
      <c r="D958" s="28">
        <v>3</v>
      </c>
      <c r="E958" s="28">
        <v>2</v>
      </c>
      <c r="F958" s="28">
        <v>1</v>
      </c>
      <c r="G958" s="59">
        <v>15</v>
      </c>
      <c r="H958" s="28">
        <f t="shared" si="33"/>
        <v>1</v>
      </c>
      <c r="I958" s="64">
        <v>30000</v>
      </c>
      <c r="J958" s="60">
        <f t="shared" si="34"/>
        <v>1</v>
      </c>
    </row>
    <row r="959" spans="1:10">
      <c r="A959" s="27" t="s">
        <v>988</v>
      </c>
      <c r="B959" s="28">
        <v>2</v>
      </c>
      <c r="C959" s="28">
        <v>3</v>
      </c>
      <c r="D959" s="28">
        <v>1</v>
      </c>
      <c r="E959" s="28">
        <v>3</v>
      </c>
      <c r="F959" s="28">
        <v>1</v>
      </c>
      <c r="G959" s="59">
        <v>60</v>
      </c>
      <c r="H959" s="28">
        <f t="shared" si="33"/>
        <v>2</v>
      </c>
      <c r="I959" s="64">
        <v>51320</v>
      </c>
      <c r="J959" s="60">
        <f t="shared" si="34"/>
        <v>4</v>
      </c>
    </row>
    <row r="960" spans="1:10">
      <c r="A960" s="27" t="s">
        <v>989</v>
      </c>
      <c r="B960" s="28">
        <v>2</v>
      </c>
      <c r="C960" s="28">
        <v>6</v>
      </c>
      <c r="D960" s="28">
        <v>2</v>
      </c>
      <c r="E960" s="28">
        <v>2</v>
      </c>
      <c r="F960" s="28">
        <v>2</v>
      </c>
      <c r="G960" s="59">
        <v>30</v>
      </c>
      <c r="H960" s="28">
        <f t="shared" si="33"/>
        <v>1</v>
      </c>
      <c r="I960" s="64">
        <v>37600</v>
      </c>
      <c r="J960" s="60">
        <f t="shared" si="34"/>
        <v>2</v>
      </c>
    </row>
    <row r="961" spans="1:10">
      <c r="A961" s="27" t="s">
        <v>990</v>
      </c>
      <c r="B961" s="28">
        <v>2</v>
      </c>
      <c r="C961" s="28">
        <v>2</v>
      </c>
      <c r="D961" s="28">
        <v>1</v>
      </c>
      <c r="E961" s="28">
        <v>3</v>
      </c>
      <c r="F961" s="28">
        <v>3</v>
      </c>
      <c r="G961" s="59">
        <v>60</v>
      </c>
      <c r="H961" s="28">
        <f t="shared" si="33"/>
        <v>2</v>
      </c>
      <c r="I961" s="64">
        <v>40000</v>
      </c>
      <c r="J961" s="60">
        <f t="shared" si="34"/>
        <v>2</v>
      </c>
    </row>
    <row r="962" spans="1:10">
      <c r="A962" s="27" t="s">
        <v>991</v>
      </c>
      <c r="B962" s="28">
        <v>1</v>
      </c>
      <c r="C962" s="28">
        <v>3</v>
      </c>
      <c r="D962" s="28">
        <v>1</v>
      </c>
      <c r="E962" s="28">
        <v>3</v>
      </c>
      <c r="F962" s="28">
        <v>1</v>
      </c>
      <c r="G962" s="59">
        <v>90</v>
      </c>
      <c r="H962" s="28">
        <f t="shared" si="33"/>
        <v>3</v>
      </c>
      <c r="I962" s="64">
        <v>50500</v>
      </c>
      <c r="J962" s="60">
        <f t="shared" si="34"/>
        <v>4</v>
      </c>
    </row>
    <row r="963" spans="1:10">
      <c r="A963" s="27" t="s">
        <v>992</v>
      </c>
      <c r="B963" s="28">
        <v>1</v>
      </c>
      <c r="C963" s="28">
        <v>6</v>
      </c>
      <c r="D963" s="28">
        <v>1</v>
      </c>
      <c r="E963" s="28">
        <v>3</v>
      </c>
      <c r="F963" s="28">
        <v>2</v>
      </c>
      <c r="G963" s="59">
        <v>90</v>
      </c>
      <c r="H963" s="28">
        <f t="shared" ref="H963:H1001" si="35">IF(G963&lt;=30,1,IF(G963&lt;=60,2,IF(G963&lt;=90,3,IF(G963&lt;=120,4,IF(G963&lt;=150,5,IF(G963&lt;=180,6,IF(G963&lt;=210,7,8)))))))</f>
        <v>3</v>
      </c>
      <c r="I963" s="64">
        <v>38000</v>
      </c>
      <c r="J963" s="60">
        <f t="shared" ref="J963:J1001" si="36">IF(I963&lt;=30000,1,IF(I963&lt;=40000,2,IF(I963&lt;=50000,3,IF(I963&lt;=60000,4,5))))</f>
        <v>2</v>
      </c>
    </row>
    <row r="964" spans="1:10">
      <c r="A964" s="27" t="s">
        <v>993</v>
      </c>
      <c r="B964" s="28">
        <v>1</v>
      </c>
      <c r="C964" s="28">
        <v>6</v>
      </c>
      <c r="D964" s="28">
        <v>3</v>
      </c>
      <c r="E964" s="28">
        <v>2</v>
      </c>
      <c r="F964" s="28">
        <v>3</v>
      </c>
      <c r="G964" s="59">
        <v>60</v>
      </c>
      <c r="H964" s="28">
        <f t="shared" si="35"/>
        <v>2</v>
      </c>
      <c r="I964" s="64">
        <v>26000</v>
      </c>
      <c r="J964" s="60">
        <f t="shared" si="36"/>
        <v>1</v>
      </c>
    </row>
    <row r="965" spans="1:10">
      <c r="A965" s="27" t="s">
        <v>994</v>
      </c>
      <c r="B965" s="28">
        <v>2</v>
      </c>
      <c r="C965" s="28">
        <v>3</v>
      </c>
      <c r="D965" s="28">
        <v>1</v>
      </c>
      <c r="E965" s="28">
        <v>1</v>
      </c>
      <c r="F965" s="28">
        <v>3</v>
      </c>
      <c r="G965" s="59">
        <v>120</v>
      </c>
      <c r="H965" s="28">
        <f t="shared" si="35"/>
        <v>4</v>
      </c>
      <c r="I965" s="64">
        <v>54000</v>
      </c>
      <c r="J965" s="60">
        <f t="shared" si="36"/>
        <v>4</v>
      </c>
    </row>
    <row r="966" spans="1:10">
      <c r="A966" s="27" t="s">
        <v>995</v>
      </c>
      <c r="B966" s="28">
        <v>2</v>
      </c>
      <c r="C966" s="28">
        <v>1</v>
      </c>
      <c r="D966" s="28">
        <v>2</v>
      </c>
      <c r="E966" s="28">
        <v>2</v>
      </c>
      <c r="F966" s="28">
        <v>3</v>
      </c>
      <c r="G966" s="59">
        <v>60</v>
      </c>
      <c r="H966" s="28">
        <f t="shared" si="35"/>
        <v>2</v>
      </c>
      <c r="I966" s="64">
        <v>32900</v>
      </c>
      <c r="J966" s="60">
        <f t="shared" si="36"/>
        <v>2</v>
      </c>
    </row>
    <row r="967" spans="1:10">
      <c r="A967" s="27" t="s">
        <v>996</v>
      </c>
      <c r="B967" s="28">
        <v>1</v>
      </c>
      <c r="C967" s="28">
        <v>1</v>
      </c>
      <c r="D967" s="28">
        <v>3</v>
      </c>
      <c r="E967" s="28">
        <v>3</v>
      </c>
      <c r="F967" s="28">
        <v>3</v>
      </c>
      <c r="G967" s="59">
        <v>30</v>
      </c>
      <c r="H967" s="28">
        <f t="shared" si="35"/>
        <v>1</v>
      </c>
      <c r="I967" s="64">
        <v>28000</v>
      </c>
      <c r="J967" s="60">
        <f t="shared" si="36"/>
        <v>1</v>
      </c>
    </row>
    <row r="968" spans="1:10">
      <c r="A968" s="27" t="s">
        <v>997</v>
      </c>
      <c r="B968" s="28">
        <v>1</v>
      </c>
      <c r="C968" s="28">
        <v>1</v>
      </c>
      <c r="D968" s="28">
        <v>3</v>
      </c>
      <c r="E968" s="28">
        <v>3</v>
      </c>
      <c r="F968" s="28">
        <v>2</v>
      </c>
      <c r="G968" s="59">
        <v>120</v>
      </c>
      <c r="H968" s="28">
        <f t="shared" si="35"/>
        <v>4</v>
      </c>
      <c r="I968" s="64">
        <v>26000</v>
      </c>
      <c r="J968" s="60">
        <f t="shared" si="36"/>
        <v>1</v>
      </c>
    </row>
    <row r="969" spans="1:10">
      <c r="A969" s="27" t="s">
        <v>998</v>
      </c>
      <c r="B969" s="28">
        <v>2</v>
      </c>
      <c r="C969" s="28">
        <v>3</v>
      </c>
      <c r="D969" s="28">
        <v>4</v>
      </c>
      <c r="E969" s="28">
        <v>2</v>
      </c>
      <c r="F969" s="28">
        <v>3</v>
      </c>
      <c r="G969" s="59">
        <v>0</v>
      </c>
      <c r="H969" s="28">
        <f t="shared" si="35"/>
        <v>1</v>
      </c>
      <c r="I969" s="64">
        <v>26000</v>
      </c>
      <c r="J969" s="60">
        <f t="shared" si="36"/>
        <v>1</v>
      </c>
    </row>
    <row r="970" spans="1:10">
      <c r="A970" s="27" t="s">
        <v>999</v>
      </c>
      <c r="B970" s="28">
        <v>1</v>
      </c>
      <c r="C970" s="28">
        <v>6</v>
      </c>
      <c r="D970" s="28">
        <v>1</v>
      </c>
      <c r="E970" s="28">
        <v>2</v>
      </c>
      <c r="F970" s="28">
        <v>1</v>
      </c>
      <c r="G970" s="59">
        <v>0</v>
      </c>
      <c r="H970" s="28">
        <f t="shared" si="35"/>
        <v>1</v>
      </c>
      <c r="I970" s="64">
        <v>40000</v>
      </c>
      <c r="J970" s="60">
        <f t="shared" si="36"/>
        <v>2</v>
      </c>
    </row>
    <row r="971" spans="1:10">
      <c r="A971" s="27" t="s">
        <v>1000</v>
      </c>
      <c r="B971" s="28">
        <v>1</v>
      </c>
      <c r="C971" s="28">
        <v>3</v>
      </c>
      <c r="D971" s="28">
        <v>1</v>
      </c>
      <c r="E971" s="28">
        <v>1</v>
      </c>
      <c r="F971" s="28">
        <v>2</v>
      </c>
      <c r="G971" s="59">
        <v>120</v>
      </c>
      <c r="H971" s="28">
        <f t="shared" si="35"/>
        <v>4</v>
      </c>
      <c r="I971" s="64">
        <v>48000</v>
      </c>
      <c r="J971" s="60">
        <f t="shared" si="36"/>
        <v>3</v>
      </c>
    </row>
    <row r="972" spans="1:10">
      <c r="A972" s="27" t="s">
        <v>1001</v>
      </c>
      <c r="B972" s="28">
        <v>1</v>
      </c>
      <c r="C972" s="28">
        <v>1</v>
      </c>
      <c r="D972" s="28">
        <v>1</v>
      </c>
      <c r="E972" s="28">
        <v>3</v>
      </c>
      <c r="F972" s="28">
        <v>1</v>
      </c>
      <c r="G972" s="59">
        <v>90</v>
      </c>
      <c r="H972" s="28">
        <f t="shared" si="35"/>
        <v>3</v>
      </c>
      <c r="I972" s="64">
        <v>54000</v>
      </c>
      <c r="J972" s="60">
        <f t="shared" si="36"/>
        <v>4</v>
      </c>
    </row>
    <row r="973" spans="1:10">
      <c r="A973" s="27" t="s">
        <v>1002</v>
      </c>
      <c r="B973" s="28">
        <v>2</v>
      </c>
      <c r="C973" s="28">
        <v>2</v>
      </c>
      <c r="D973" s="28">
        <v>1</v>
      </c>
      <c r="E973" s="28">
        <v>3</v>
      </c>
      <c r="F973" s="28">
        <v>3</v>
      </c>
      <c r="G973" s="59">
        <v>105</v>
      </c>
      <c r="H973" s="28">
        <f t="shared" si="35"/>
        <v>4</v>
      </c>
      <c r="I973" s="64">
        <v>26000</v>
      </c>
      <c r="J973" s="60">
        <f t="shared" si="36"/>
        <v>1</v>
      </c>
    </row>
    <row r="974" spans="1:10">
      <c r="A974" s="27" t="s">
        <v>1003</v>
      </c>
      <c r="B974" s="28">
        <v>2</v>
      </c>
      <c r="C974" s="28">
        <v>6</v>
      </c>
      <c r="D974" s="28">
        <v>1</v>
      </c>
      <c r="E974" s="28">
        <v>2</v>
      </c>
      <c r="F974" s="28">
        <v>2</v>
      </c>
      <c r="G974" s="59">
        <v>90</v>
      </c>
      <c r="H974" s="28">
        <f t="shared" si="35"/>
        <v>3</v>
      </c>
      <c r="I974" s="64">
        <v>26000</v>
      </c>
      <c r="J974" s="60">
        <f t="shared" si="36"/>
        <v>1</v>
      </c>
    </row>
    <row r="975" spans="1:10">
      <c r="A975" s="27" t="s">
        <v>1004</v>
      </c>
      <c r="B975" s="28">
        <v>1</v>
      </c>
      <c r="C975" s="28">
        <v>2</v>
      </c>
      <c r="D975" s="28">
        <v>4</v>
      </c>
      <c r="E975" s="28">
        <v>1</v>
      </c>
      <c r="F975" s="28">
        <v>3</v>
      </c>
      <c r="G975" s="59">
        <v>60</v>
      </c>
      <c r="H975" s="28">
        <f t="shared" si="35"/>
        <v>2</v>
      </c>
      <c r="I975" s="64">
        <v>40000</v>
      </c>
      <c r="J975" s="60">
        <f t="shared" si="36"/>
        <v>2</v>
      </c>
    </row>
    <row r="976" spans="1:10">
      <c r="A976" s="27" t="s">
        <v>1005</v>
      </c>
      <c r="B976" s="28">
        <v>1</v>
      </c>
      <c r="C976" s="28">
        <v>6</v>
      </c>
      <c r="D976" s="28">
        <v>2</v>
      </c>
      <c r="E976" s="28">
        <v>1</v>
      </c>
      <c r="F976" s="28">
        <v>1</v>
      </c>
      <c r="G976" s="59">
        <v>120</v>
      </c>
      <c r="H976" s="28">
        <f t="shared" si="35"/>
        <v>4</v>
      </c>
      <c r="I976" s="64">
        <v>26000</v>
      </c>
      <c r="J976" s="60">
        <f t="shared" si="36"/>
        <v>1</v>
      </c>
    </row>
    <row r="977" spans="1:10">
      <c r="A977" s="27" t="s">
        <v>1006</v>
      </c>
      <c r="B977" s="28">
        <v>2</v>
      </c>
      <c r="C977" s="28">
        <v>3</v>
      </c>
      <c r="D977" s="28">
        <v>1</v>
      </c>
      <c r="E977" s="28">
        <v>1</v>
      </c>
      <c r="F977" s="28">
        <v>2</v>
      </c>
      <c r="G977" s="59">
        <v>90</v>
      </c>
      <c r="H977" s="28">
        <f t="shared" si="35"/>
        <v>3</v>
      </c>
      <c r="I977" s="64">
        <v>42000</v>
      </c>
      <c r="J977" s="60">
        <f t="shared" si="36"/>
        <v>3</v>
      </c>
    </row>
    <row r="978" spans="1:10">
      <c r="A978" s="27" t="s">
        <v>1007</v>
      </c>
      <c r="B978" s="28">
        <v>2</v>
      </c>
      <c r="C978" s="28">
        <v>2</v>
      </c>
      <c r="D978" s="28">
        <v>1</v>
      </c>
      <c r="E978" s="28">
        <v>1</v>
      </c>
      <c r="F978" s="28">
        <v>3</v>
      </c>
      <c r="G978" s="59">
        <v>0</v>
      </c>
      <c r="H978" s="28">
        <f t="shared" si="35"/>
        <v>1</v>
      </c>
      <c r="I978" s="64">
        <v>54000</v>
      </c>
      <c r="J978" s="60">
        <f t="shared" si="36"/>
        <v>4</v>
      </c>
    </row>
    <row r="979" spans="1:10">
      <c r="A979" s="27" t="s">
        <v>1008</v>
      </c>
      <c r="B979" s="28">
        <v>2</v>
      </c>
      <c r="C979" s="28">
        <v>2</v>
      </c>
      <c r="D979" s="28">
        <v>1</v>
      </c>
      <c r="E979" s="28">
        <v>1</v>
      </c>
      <c r="F979" s="28">
        <v>1</v>
      </c>
      <c r="G979" s="59">
        <v>90</v>
      </c>
      <c r="H979" s="28">
        <f t="shared" si="35"/>
        <v>3</v>
      </c>
      <c r="I979" s="64">
        <v>36000</v>
      </c>
      <c r="J979" s="60">
        <f t="shared" si="36"/>
        <v>2</v>
      </c>
    </row>
    <row r="980" spans="1:10">
      <c r="A980" s="27" t="s">
        <v>1009</v>
      </c>
      <c r="B980" s="28">
        <v>2</v>
      </c>
      <c r="C980" s="28">
        <v>4</v>
      </c>
      <c r="D980" s="28">
        <v>1</v>
      </c>
      <c r="E980" s="28">
        <v>3</v>
      </c>
      <c r="F980" s="28">
        <v>1</v>
      </c>
      <c r="G980" s="59">
        <v>60</v>
      </c>
      <c r="H980" s="28">
        <f t="shared" si="35"/>
        <v>2</v>
      </c>
      <c r="I980" s="64">
        <v>28500</v>
      </c>
      <c r="J980" s="60">
        <f t="shared" si="36"/>
        <v>1</v>
      </c>
    </row>
    <row r="981" spans="1:10">
      <c r="A981" s="27" t="s">
        <v>1010</v>
      </c>
      <c r="B981" s="28">
        <v>1</v>
      </c>
      <c r="C981" s="28">
        <v>3</v>
      </c>
      <c r="D981" s="28">
        <v>3</v>
      </c>
      <c r="E981" s="28">
        <v>1</v>
      </c>
      <c r="F981" s="28">
        <v>2</v>
      </c>
      <c r="G981" s="59">
        <v>0</v>
      </c>
      <c r="H981" s="28">
        <f t="shared" si="35"/>
        <v>1</v>
      </c>
      <c r="I981" s="64">
        <v>35600</v>
      </c>
      <c r="J981" s="60">
        <f t="shared" si="36"/>
        <v>2</v>
      </c>
    </row>
    <row r="982" spans="1:10">
      <c r="A982" s="27" t="s">
        <v>1011</v>
      </c>
      <c r="B982" s="28">
        <v>2</v>
      </c>
      <c r="C982" s="28">
        <v>3</v>
      </c>
      <c r="D982" s="28">
        <v>2</v>
      </c>
      <c r="E982" s="28">
        <v>3</v>
      </c>
      <c r="F982" s="28">
        <v>1</v>
      </c>
      <c r="G982" s="59">
        <v>10</v>
      </c>
      <c r="H982" s="28">
        <f t="shared" si="35"/>
        <v>1</v>
      </c>
      <c r="I982" s="64">
        <v>54000</v>
      </c>
      <c r="J982" s="60">
        <f t="shared" si="36"/>
        <v>4</v>
      </c>
    </row>
    <row r="983" spans="1:10">
      <c r="A983" s="27" t="s">
        <v>1012</v>
      </c>
      <c r="B983" s="28">
        <v>1</v>
      </c>
      <c r="C983" s="28">
        <v>2</v>
      </c>
      <c r="D983" s="28">
        <v>1</v>
      </c>
      <c r="E983" s="28">
        <v>2</v>
      </c>
      <c r="F983" s="28">
        <v>1</v>
      </c>
      <c r="G983" s="59">
        <v>30</v>
      </c>
      <c r="H983" s="28">
        <f t="shared" si="35"/>
        <v>1</v>
      </c>
      <c r="I983" s="64">
        <v>36000</v>
      </c>
      <c r="J983" s="60">
        <f t="shared" si="36"/>
        <v>2</v>
      </c>
    </row>
    <row r="984" spans="1:10">
      <c r="A984" s="27" t="s">
        <v>1013</v>
      </c>
      <c r="B984" s="28">
        <v>2</v>
      </c>
      <c r="C984" s="28">
        <v>4</v>
      </c>
      <c r="D984" s="28">
        <v>1</v>
      </c>
      <c r="E984" s="28">
        <v>1</v>
      </c>
      <c r="F984" s="28">
        <v>3</v>
      </c>
      <c r="G984" s="59">
        <v>0</v>
      </c>
      <c r="H984" s="28">
        <f t="shared" si="35"/>
        <v>1</v>
      </c>
      <c r="I984" s="64">
        <v>67000</v>
      </c>
      <c r="J984" s="60">
        <f t="shared" si="36"/>
        <v>5</v>
      </c>
    </row>
    <row r="985" spans="1:10">
      <c r="A985" s="27" t="s">
        <v>1014</v>
      </c>
      <c r="B985" s="28">
        <v>1</v>
      </c>
      <c r="C985" s="28">
        <v>3</v>
      </c>
      <c r="D985" s="28">
        <v>1</v>
      </c>
      <c r="E985" s="28">
        <v>1</v>
      </c>
      <c r="F985" s="28">
        <v>1</v>
      </c>
      <c r="G985" s="59">
        <v>240</v>
      </c>
      <c r="H985" s="28">
        <f t="shared" si="35"/>
        <v>8</v>
      </c>
      <c r="I985" s="64">
        <v>61500</v>
      </c>
      <c r="J985" s="60">
        <f t="shared" si="36"/>
        <v>5</v>
      </c>
    </row>
    <row r="986" spans="1:10">
      <c r="A986" s="27" t="s">
        <v>1015</v>
      </c>
      <c r="B986" s="28">
        <v>1</v>
      </c>
      <c r="C986" s="28">
        <v>4</v>
      </c>
      <c r="D986" s="28">
        <v>1</v>
      </c>
      <c r="E986" s="28">
        <v>2</v>
      </c>
      <c r="F986" s="28">
        <v>2</v>
      </c>
      <c r="G986" s="59">
        <v>120</v>
      </c>
      <c r="H986" s="28">
        <f t="shared" si="35"/>
        <v>4</v>
      </c>
      <c r="I986" s="64">
        <v>28500</v>
      </c>
      <c r="J986" s="60">
        <f t="shared" si="36"/>
        <v>1</v>
      </c>
    </row>
    <row r="987" spans="1:10">
      <c r="A987" s="27" t="s">
        <v>1016</v>
      </c>
      <c r="B987" s="28">
        <v>2</v>
      </c>
      <c r="C987" s="28">
        <v>6</v>
      </c>
      <c r="D987" s="28">
        <v>3</v>
      </c>
      <c r="E987" s="28">
        <v>1</v>
      </c>
      <c r="F987" s="28">
        <v>3</v>
      </c>
      <c r="G987" s="59">
        <v>30</v>
      </c>
      <c r="H987" s="28">
        <f t="shared" si="35"/>
        <v>1</v>
      </c>
      <c r="I987" s="64">
        <v>38000</v>
      </c>
      <c r="J987" s="60">
        <f t="shared" si="36"/>
        <v>2</v>
      </c>
    </row>
    <row r="988" spans="1:10">
      <c r="A988" s="27" t="s">
        <v>1017</v>
      </c>
      <c r="B988" s="28">
        <v>2</v>
      </c>
      <c r="C988" s="28">
        <v>2</v>
      </c>
      <c r="D988" s="28">
        <v>1</v>
      </c>
      <c r="E988" s="28">
        <v>3</v>
      </c>
      <c r="F988" s="28">
        <v>2</v>
      </c>
      <c r="G988" s="59">
        <v>100</v>
      </c>
      <c r="H988" s="28">
        <f t="shared" si="35"/>
        <v>4</v>
      </c>
      <c r="I988" s="64">
        <v>60500</v>
      </c>
      <c r="J988" s="60">
        <f t="shared" si="36"/>
        <v>5</v>
      </c>
    </row>
    <row r="989" spans="1:10">
      <c r="A989" s="27" t="s">
        <v>1018</v>
      </c>
      <c r="B989" s="28">
        <v>1</v>
      </c>
      <c r="C989" s="28">
        <v>1</v>
      </c>
      <c r="D989" s="28">
        <v>2</v>
      </c>
      <c r="E989" s="28">
        <v>3</v>
      </c>
      <c r="F989" s="28">
        <v>3</v>
      </c>
      <c r="G989" s="59">
        <v>240</v>
      </c>
      <c r="H989" s="28">
        <f t="shared" si="35"/>
        <v>8</v>
      </c>
      <c r="I989" s="64">
        <v>37600</v>
      </c>
      <c r="J989" s="60">
        <f t="shared" si="36"/>
        <v>2</v>
      </c>
    </row>
    <row r="990" spans="1:10">
      <c r="A990" s="27" t="s">
        <v>1019</v>
      </c>
      <c r="B990" s="28">
        <v>1</v>
      </c>
      <c r="C990" s="28">
        <v>2</v>
      </c>
      <c r="D990" s="28">
        <v>1</v>
      </c>
      <c r="E990" s="28">
        <v>3</v>
      </c>
      <c r="F990" s="28">
        <v>3</v>
      </c>
      <c r="G990" s="59">
        <v>120</v>
      </c>
      <c r="H990" s="28">
        <f t="shared" si="35"/>
        <v>4</v>
      </c>
      <c r="I990" s="64">
        <v>35600</v>
      </c>
      <c r="J990" s="60">
        <f t="shared" si="36"/>
        <v>2</v>
      </c>
    </row>
    <row r="991" spans="1:10">
      <c r="A991" s="27" t="s">
        <v>1020</v>
      </c>
      <c r="B991" s="28">
        <v>1</v>
      </c>
      <c r="C991" s="28">
        <v>3</v>
      </c>
      <c r="D991" s="28">
        <v>2</v>
      </c>
      <c r="E991" s="28">
        <v>3</v>
      </c>
      <c r="F991" s="28">
        <v>3</v>
      </c>
      <c r="G991" s="59">
        <v>60</v>
      </c>
      <c r="H991" s="28">
        <f t="shared" si="35"/>
        <v>2</v>
      </c>
      <c r="I991" s="64">
        <v>38000</v>
      </c>
      <c r="J991" s="60">
        <f t="shared" si="36"/>
        <v>2</v>
      </c>
    </row>
    <row r="992" spans="1:10">
      <c r="A992" s="27" t="s">
        <v>1021</v>
      </c>
      <c r="B992" s="28">
        <v>1</v>
      </c>
      <c r="C992" s="28">
        <v>1</v>
      </c>
      <c r="D992" s="28">
        <v>3</v>
      </c>
      <c r="E992" s="28">
        <v>1</v>
      </c>
      <c r="F992" s="28">
        <v>1</v>
      </c>
      <c r="G992" s="59">
        <v>126</v>
      </c>
      <c r="H992" s="28">
        <f t="shared" si="35"/>
        <v>5</v>
      </c>
      <c r="I992" s="64">
        <v>50500</v>
      </c>
      <c r="J992" s="60">
        <f t="shared" si="36"/>
        <v>4</v>
      </c>
    </row>
    <row r="993" spans="1:10">
      <c r="A993" s="27" t="s">
        <v>1022</v>
      </c>
      <c r="B993" s="28">
        <v>2</v>
      </c>
      <c r="C993" s="28">
        <v>2</v>
      </c>
      <c r="D993" s="28">
        <v>1</v>
      </c>
      <c r="E993" s="28">
        <v>1</v>
      </c>
      <c r="F993" s="28">
        <v>2</v>
      </c>
      <c r="G993" s="59">
        <v>120</v>
      </c>
      <c r="H993" s="28">
        <f t="shared" si="35"/>
        <v>4</v>
      </c>
      <c r="I993" s="64">
        <v>38000</v>
      </c>
      <c r="J993" s="60">
        <f t="shared" si="36"/>
        <v>2</v>
      </c>
    </row>
    <row r="994" spans="1:10">
      <c r="A994" s="27" t="s">
        <v>1023</v>
      </c>
      <c r="B994" s="28">
        <v>1</v>
      </c>
      <c r="C994" s="28">
        <v>2</v>
      </c>
      <c r="D994" s="28">
        <v>1</v>
      </c>
      <c r="E994" s="28">
        <v>3</v>
      </c>
      <c r="F994" s="28">
        <v>2</v>
      </c>
      <c r="G994" s="59">
        <v>0</v>
      </c>
      <c r="H994" s="28">
        <f t="shared" si="35"/>
        <v>1</v>
      </c>
      <c r="I994" s="64">
        <v>26400</v>
      </c>
      <c r="J994" s="60">
        <f t="shared" si="36"/>
        <v>1</v>
      </c>
    </row>
    <row r="995" spans="1:10">
      <c r="A995" s="27" t="s">
        <v>1024</v>
      </c>
      <c r="B995" s="28">
        <v>1</v>
      </c>
      <c r="C995" s="28">
        <v>6</v>
      </c>
      <c r="D995" s="28">
        <v>1</v>
      </c>
      <c r="E995" s="28">
        <v>2</v>
      </c>
      <c r="F995" s="28">
        <v>3</v>
      </c>
      <c r="G995" s="59">
        <v>60</v>
      </c>
      <c r="H995" s="28">
        <f t="shared" si="35"/>
        <v>2</v>
      </c>
      <c r="I995" s="64">
        <v>28000</v>
      </c>
      <c r="J995" s="60">
        <f t="shared" si="36"/>
        <v>1</v>
      </c>
    </row>
    <row r="996" spans="1:10">
      <c r="A996" s="27" t="s">
        <v>1025</v>
      </c>
      <c r="B996" s="28">
        <v>1</v>
      </c>
      <c r="C996" s="28">
        <v>2</v>
      </c>
      <c r="D996" s="28">
        <v>1</v>
      </c>
      <c r="E996" s="28">
        <v>3</v>
      </c>
      <c r="F996" s="28">
        <v>1</v>
      </c>
      <c r="G996" s="59">
        <v>120</v>
      </c>
      <c r="H996" s="28">
        <f t="shared" si="35"/>
        <v>4</v>
      </c>
      <c r="I996" s="64">
        <v>36400</v>
      </c>
      <c r="J996" s="60">
        <f t="shared" si="36"/>
        <v>2</v>
      </c>
    </row>
    <row r="997" spans="1:10">
      <c r="A997" s="27" t="s">
        <v>1026</v>
      </c>
      <c r="B997" s="28">
        <v>2</v>
      </c>
      <c r="C997" s="28">
        <v>6</v>
      </c>
      <c r="D997" s="28">
        <v>4</v>
      </c>
      <c r="E997" s="28">
        <v>1</v>
      </c>
      <c r="F997" s="28">
        <v>3</v>
      </c>
      <c r="G997" s="59">
        <v>60</v>
      </c>
      <c r="H997" s="28">
        <f t="shared" si="35"/>
        <v>2</v>
      </c>
      <c r="I997" s="64">
        <v>38000</v>
      </c>
      <c r="J997" s="60">
        <f t="shared" si="36"/>
        <v>2</v>
      </c>
    </row>
    <row r="998" spans="1:10">
      <c r="A998" s="27" t="s">
        <v>1027</v>
      </c>
      <c r="B998" s="28">
        <v>2</v>
      </c>
      <c r="C998" s="28">
        <v>3</v>
      </c>
      <c r="D998" s="28">
        <v>3</v>
      </c>
      <c r="E998" s="28">
        <v>3</v>
      </c>
      <c r="F998" s="28">
        <v>2</v>
      </c>
      <c r="G998" s="59">
        <v>240</v>
      </c>
      <c r="H998" s="28">
        <f t="shared" si="35"/>
        <v>8</v>
      </c>
      <c r="I998" s="64">
        <v>54000</v>
      </c>
      <c r="J998" s="60">
        <f t="shared" si="36"/>
        <v>4</v>
      </c>
    </row>
    <row r="999" spans="1:10">
      <c r="A999" s="27" t="s">
        <v>1028</v>
      </c>
      <c r="B999" s="28">
        <v>1</v>
      </c>
      <c r="C999" s="28">
        <v>5</v>
      </c>
      <c r="D999" s="28">
        <v>4</v>
      </c>
      <c r="E999" s="28">
        <v>1</v>
      </c>
      <c r="F999" s="28">
        <v>1</v>
      </c>
      <c r="G999" s="59">
        <v>30</v>
      </c>
      <c r="H999" s="28">
        <f t="shared" si="35"/>
        <v>1</v>
      </c>
      <c r="I999" s="64">
        <v>26000</v>
      </c>
      <c r="J999" s="60">
        <f t="shared" si="36"/>
        <v>1</v>
      </c>
    </row>
    <row r="1000" spans="1:10">
      <c r="A1000" s="27" t="s">
        <v>1029</v>
      </c>
      <c r="B1000" s="28">
        <v>1</v>
      </c>
      <c r="C1000" s="28">
        <v>3</v>
      </c>
      <c r="D1000" s="28">
        <v>1</v>
      </c>
      <c r="E1000" s="28">
        <v>3</v>
      </c>
      <c r="F1000" s="28">
        <v>2</v>
      </c>
      <c r="G1000" s="59">
        <v>30</v>
      </c>
      <c r="H1000" s="28">
        <f t="shared" si="35"/>
        <v>1</v>
      </c>
      <c r="I1000" s="64">
        <v>36400</v>
      </c>
      <c r="J1000" s="60">
        <f t="shared" si="36"/>
        <v>2</v>
      </c>
    </row>
    <row r="1001" spans="1:10">
      <c r="A1001" s="27" t="s">
        <v>1030</v>
      </c>
      <c r="B1001" s="28">
        <v>1</v>
      </c>
      <c r="C1001" s="28">
        <v>1</v>
      </c>
      <c r="D1001" s="28">
        <v>2</v>
      </c>
      <c r="E1001" s="28">
        <v>3</v>
      </c>
      <c r="F1001" s="28">
        <v>2</v>
      </c>
      <c r="G1001" s="59">
        <v>90</v>
      </c>
      <c r="H1001" s="28">
        <f t="shared" si="35"/>
        <v>3</v>
      </c>
      <c r="I1001" s="64">
        <v>36400</v>
      </c>
      <c r="J1001" s="60">
        <f t="shared" si="36"/>
        <v>2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001"/>
  <sheetViews>
    <sheetView workbookViewId="0">
      <pane xSplit="1" ySplit="1" topLeftCell="B2" activePane="bottomRight" state="frozen"/>
      <selection activeCell="K32" sqref="K32"/>
      <selection pane="topRight" activeCell="K32" sqref="K32"/>
      <selection pane="bottomLeft" activeCell="K32" sqref="K32"/>
      <selection pane="bottomRight" activeCell="L25" sqref="L25"/>
    </sheetView>
  </sheetViews>
  <sheetFormatPr defaultRowHeight="16.2"/>
  <cols>
    <col min="1" max="1" width="6" style="51" bestFit="1" customWidth="1"/>
    <col min="2" max="2" width="6" style="52" bestFit="1" customWidth="1"/>
    <col min="3" max="4" width="6.6640625" style="52" customWidth="1"/>
    <col min="5" max="6" width="6" style="53" bestFit="1" customWidth="1"/>
    <col min="7" max="7" width="10" style="54" customWidth="1"/>
    <col min="8" max="8" width="6.44140625" style="53" bestFit="1" customWidth="1"/>
    <col min="9" max="9" width="3.88671875" style="25" customWidth="1"/>
    <col min="10" max="10" width="10.33203125" style="25" customWidth="1"/>
    <col min="11" max="14" width="11.44140625" style="25" customWidth="1"/>
    <col min="15" max="20" width="11.44140625" style="26" customWidth="1"/>
    <col min="21" max="22" width="11.44140625" style="26" bestFit="1" customWidth="1"/>
    <col min="23" max="24" width="11.44140625" style="26" customWidth="1"/>
    <col min="25" max="28" width="11.44140625" style="26" bestFit="1" customWidth="1"/>
    <col min="29" max="29" width="12.21875" style="26" bestFit="1" customWidth="1"/>
    <col min="30" max="30" width="11.77734375" style="26" bestFit="1" customWidth="1"/>
    <col min="31" max="31" width="11.77734375" style="26" customWidth="1"/>
    <col min="32" max="256" width="9" style="26"/>
    <col min="257" max="258" width="6" style="26" bestFit="1" customWidth="1"/>
    <col min="259" max="260" width="6.6640625" style="26" customWidth="1"/>
    <col min="261" max="262" width="6" style="26" bestFit="1" customWidth="1"/>
    <col min="263" max="263" width="10" style="26" customWidth="1"/>
    <col min="264" max="264" width="6.44140625" style="26" bestFit="1" customWidth="1"/>
    <col min="265" max="265" width="3.88671875" style="26" customWidth="1"/>
    <col min="266" max="276" width="11.44140625" style="26" customWidth="1"/>
    <col min="277" max="278" width="11.44140625" style="26" bestFit="1" customWidth="1"/>
    <col min="279" max="280" width="11.44140625" style="26" customWidth="1"/>
    <col min="281" max="284" width="11.44140625" style="26" bestFit="1" customWidth="1"/>
    <col min="285" max="285" width="12.21875" style="26" bestFit="1" customWidth="1"/>
    <col min="286" max="286" width="11.77734375" style="26" bestFit="1" customWidth="1"/>
    <col min="287" max="287" width="11.77734375" style="26" customWidth="1"/>
    <col min="288" max="512" width="9" style="26"/>
    <col min="513" max="514" width="6" style="26" bestFit="1" customWidth="1"/>
    <col min="515" max="516" width="6.6640625" style="26" customWidth="1"/>
    <col min="517" max="518" width="6" style="26" bestFit="1" customWidth="1"/>
    <col min="519" max="519" width="10" style="26" customWidth="1"/>
    <col min="520" max="520" width="6.44140625" style="26" bestFit="1" customWidth="1"/>
    <col min="521" max="521" width="3.88671875" style="26" customWidth="1"/>
    <col min="522" max="532" width="11.44140625" style="26" customWidth="1"/>
    <col min="533" max="534" width="11.44140625" style="26" bestFit="1" customWidth="1"/>
    <col min="535" max="536" width="11.44140625" style="26" customWidth="1"/>
    <col min="537" max="540" width="11.44140625" style="26" bestFit="1" customWidth="1"/>
    <col min="541" max="541" width="12.21875" style="26" bestFit="1" customWidth="1"/>
    <col min="542" max="542" width="11.77734375" style="26" bestFit="1" customWidth="1"/>
    <col min="543" max="543" width="11.77734375" style="26" customWidth="1"/>
    <col min="544" max="768" width="9" style="26"/>
    <col min="769" max="770" width="6" style="26" bestFit="1" customWidth="1"/>
    <col min="771" max="772" width="6.6640625" style="26" customWidth="1"/>
    <col min="773" max="774" width="6" style="26" bestFit="1" customWidth="1"/>
    <col min="775" max="775" width="10" style="26" customWidth="1"/>
    <col min="776" max="776" width="6.44140625" style="26" bestFit="1" customWidth="1"/>
    <col min="777" max="777" width="3.88671875" style="26" customWidth="1"/>
    <col min="778" max="788" width="11.44140625" style="26" customWidth="1"/>
    <col min="789" max="790" width="11.44140625" style="26" bestFit="1" customWidth="1"/>
    <col min="791" max="792" width="11.44140625" style="26" customWidth="1"/>
    <col min="793" max="796" width="11.44140625" style="26" bestFit="1" customWidth="1"/>
    <col min="797" max="797" width="12.21875" style="26" bestFit="1" customWidth="1"/>
    <col min="798" max="798" width="11.77734375" style="26" bestFit="1" customWidth="1"/>
    <col min="799" max="799" width="11.77734375" style="26" customWidth="1"/>
    <col min="800" max="1024" width="9" style="26"/>
    <col min="1025" max="1026" width="6" style="26" bestFit="1" customWidth="1"/>
    <col min="1027" max="1028" width="6.6640625" style="26" customWidth="1"/>
    <col min="1029" max="1030" width="6" style="26" bestFit="1" customWidth="1"/>
    <col min="1031" max="1031" width="10" style="26" customWidth="1"/>
    <col min="1032" max="1032" width="6.44140625" style="26" bestFit="1" customWidth="1"/>
    <col min="1033" max="1033" width="3.88671875" style="26" customWidth="1"/>
    <col min="1034" max="1044" width="11.44140625" style="26" customWidth="1"/>
    <col min="1045" max="1046" width="11.44140625" style="26" bestFit="1" customWidth="1"/>
    <col min="1047" max="1048" width="11.44140625" style="26" customWidth="1"/>
    <col min="1049" max="1052" width="11.44140625" style="26" bestFit="1" customWidth="1"/>
    <col min="1053" max="1053" width="12.21875" style="26" bestFit="1" customWidth="1"/>
    <col min="1054" max="1054" width="11.77734375" style="26" bestFit="1" customWidth="1"/>
    <col min="1055" max="1055" width="11.77734375" style="26" customWidth="1"/>
    <col min="1056" max="1280" width="9" style="26"/>
    <col min="1281" max="1282" width="6" style="26" bestFit="1" customWidth="1"/>
    <col min="1283" max="1284" width="6.6640625" style="26" customWidth="1"/>
    <col min="1285" max="1286" width="6" style="26" bestFit="1" customWidth="1"/>
    <col min="1287" max="1287" width="10" style="26" customWidth="1"/>
    <col min="1288" max="1288" width="6.44140625" style="26" bestFit="1" customWidth="1"/>
    <col min="1289" max="1289" width="3.88671875" style="26" customWidth="1"/>
    <col min="1290" max="1300" width="11.44140625" style="26" customWidth="1"/>
    <col min="1301" max="1302" width="11.44140625" style="26" bestFit="1" customWidth="1"/>
    <col min="1303" max="1304" width="11.44140625" style="26" customWidth="1"/>
    <col min="1305" max="1308" width="11.44140625" style="26" bestFit="1" customWidth="1"/>
    <col min="1309" max="1309" width="12.21875" style="26" bestFit="1" customWidth="1"/>
    <col min="1310" max="1310" width="11.77734375" style="26" bestFit="1" customWidth="1"/>
    <col min="1311" max="1311" width="11.77734375" style="26" customWidth="1"/>
    <col min="1312" max="1536" width="9" style="26"/>
    <col min="1537" max="1538" width="6" style="26" bestFit="1" customWidth="1"/>
    <col min="1539" max="1540" width="6.6640625" style="26" customWidth="1"/>
    <col min="1541" max="1542" width="6" style="26" bestFit="1" customWidth="1"/>
    <col min="1543" max="1543" width="10" style="26" customWidth="1"/>
    <col min="1544" max="1544" width="6.44140625" style="26" bestFit="1" customWidth="1"/>
    <col min="1545" max="1545" width="3.88671875" style="26" customWidth="1"/>
    <col min="1546" max="1556" width="11.44140625" style="26" customWidth="1"/>
    <col min="1557" max="1558" width="11.44140625" style="26" bestFit="1" customWidth="1"/>
    <col min="1559" max="1560" width="11.44140625" style="26" customWidth="1"/>
    <col min="1561" max="1564" width="11.44140625" style="26" bestFit="1" customWidth="1"/>
    <col min="1565" max="1565" width="12.21875" style="26" bestFit="1" customWidth="1"/>
    <col min="1566" max="1566" width="11.77734375" style="26" bestFit="1" customWidth="1"/>
    <col min="1567" max="1567" width="11.77734375" style="26" customWidth="1"/>
    <col min="1568" max="1792" width="9" style="26"/>
    <col min="1793" max="1794" width="6" style="26" bestFit="1" customWidth="1"/>
    <col min="1795" max="1796" width="6.6640625" style="26" customWidth="1"/>
    <col min="1797" max="1798" width="6" style="26" bestFit="1" customWidth="1"/>
    <col min="1799" max="1799" width="10" style="26" customWidth="1"/>
    <col min="1800" max="1800" width="6.44140625" style="26" bestFit="1" customWidth="1"/>
    <col min="1801" max="1801" width="3.88671875" style="26" customWidth="1"/>
    <col min="1802" max="1812" width="11.44140625" style="26" customWidth="1"/>
    <col min="1813" max="1814" width="11.44140625" style="26" bestFit="1" customWidth="1"/>
    <col min="1815" max="1816" width="11.44140625" style="26" customWidth="1"/>
    <col min="1817" max="1820" width="11.44140625" style="26" bestFit="1" customWidth="1"/>
    <col min="1821" max="1821" width="12.21875" style="26" bestFit="1" customWidth="1"/>
    <col min="1822" max="1822" width="11.77734375" style="26" bestFit="1" customWidth="1"/>
    <col min="1823" max="1823" width="11.77734375" style="26" customWidth="1"/>
    <col min="1824" max="2048" width="9" style="26"/>
    <col min="2049" max="2050" width="6" style="26" bestFit="1" customWidth="1"/>
    <col min="2051" max="2052" width="6.6640625" style="26" customWidth="1"/>
    <col min="2053" max="2054" width="6" style="26" bestFit="1" customWidth="1"/>
    <col min="2055" max="2055" width="10" style="26" customWidth="1"/>
    <col min="2056" max="2056" width="6.44140625" style="26" bestFit="1" customWidth="1"/>
    <col min="2057" max="2057" width="3.88671875" style="26" customWidth="1"/>
    <col min="2058" max="2068" width="11.44140625" style="26" customWidth="1"/>
    <col min="2069" max="2070" width="11.44140625" style="26" bestFit="1" customWidth="1"/>
    <col min="2071" max="2072" width="11.44140625" style="26" customWidth="1"/>
    <col min="2073" max="2076" width="11.44140625" style="26" bestFit="1" customWidth="1"/>
    <col min="2077" max="2077" width="12.21875" style="26" bestFit="1" customWidth="1"/>
    <col min="2078" max="2078" width="11.77734375" style="26" bestFit="1" customWidth="1"/>
    <col min="2079" max="2079" width="11.77734375" style="26" customWidth="1"/>
    <col min="2080" max="2304" width="9" style="26"/>
    <col min="2305" max="2306" width="6" style="26" bestFit="1" customWidth="1"/>
    <col min="2307" max="2308" width="6.6640625" style="26" customWidth="1"/>
    <col min="2309" max="2310" width="6" style="26" bestFit="1" customWidth="1"/>
    <col min="2311" max="2311" width="10" style="26" customWidth="1"/>
    <col min="2312" max="2312" width="6.44140625" style="26" bestFit="1" customWidth="1"/>
    <col min="2313" max="2313" width="3.88671875" style="26" customWidth="1"/>
    <col min="2314" max="2324" width="11.44140625" style="26" customWidth="1"/>
    <col min="2325" max="2326" width="11.44140625" style="26" bestFit="1" customWidth="1"/>
    <col min="2327" max="2328" width="11.44140625" style="26" customWidth="1"/>
    <col min="2329" max="2332" width="11.44140625" style="26" bestFit="1" customWidth="1"/>
    <col min="2333" max="2333" width="12.21875" style="26" bestFit="1" customWidth="1"/>
    <col min="2334" max="2334" width="11.77734375" style="26" bestFit="1" customWidth="1"/>
    <col min="2335" max="2335" width="11.77734375" style="26" customWidth="1"/>
    <col min="2336" max="2560" width="9" style="26"/>
    <col min="2561" max="2562" width="6" style="26" bestFit="1" customWidth="1"/>
    <col min="2563" max="2564" width="6.6640625" style="26" customWidth="1"/>
    <col min="2565" max="2566" width="6" style="26" bestFit="1" customWidth="1"/>
    <col min="2567" max="2567" width="10" style="26" customWidth="1"/>
    <col min="2568" max="2568" width="6.44140625" style="26" bestFit="1" customWidth="1"/>
    <col min="2569" max="2569" width="3.88671875" style="26" customWidth="1"/>
    <col min="2570" max="2580" width="11.44140625" style="26" customWidth="1"/>
    <col min="2581" max="2582" width="11.44140625" style="26" bestFit="1" customWidth="1"/>
    <col min="2583" max="2584" width="11.44140625" style="26" customWidth="1"/>
    <col min="2585" max="2588" width="11.44140625" style="26" bestFit="1" customWidth="1"/>
    <col min="2589" max="2589" width="12.21875" style="26" bestFit="1" customWidth="1"/>
    <col min="2590" max="2590" width="11.77734375" style="26" bestFit="1" customWidth="1"/>
    <col min="2591" max="2591" width="11.77734375" style="26" customWidth="1"/>
    <col min="2592" max="2816" width="9" style="26"/>
    <col min="2817" max="2818" width="6" style="26" bestFit="1" customWidth="1"/>
    <col min="2819" max="2820" width="6.6640625" style="26" customWidth="1"/>
    <col min="2821" max="2822" width="6" style="26" bestFit="1" customWidth="1"/>
    <col min="2823" max="2823" width="10" style="26" customWidth="1"/>
    <col min="2824" max="2824" width="6.44140625" style="26" bestFit="1" customWidth="1"/>
    <col min="2825" max="2825" width="3.88671875" style="26" customWidth="1"/>
    <col min="2826" max="2836" width="11.44140625" style="26" customWidth="1"/>
    <col min="2837" max="2838" width="11.44140625" style="26" bestFit="1" customWidth="1"/>
    <col min="2839" max="2840" width="11.44140625" style="26" customWidth="1"/>
    <col min="2841" max="2844" width="11.44140625" style="26" bestFit="1" customWidth="1"/>
    <col min="2845" max="2845" width="12.21875" style="26" bestFit="1" customWidth="1"/>
    <col min="2846" max="2846" width="11.77734375" style="26" bestFit="1" customWidth="1"/>
    <col min="2847" max="2847" width="11.77734375" style="26" customWidth="1"/>
    <col min="2848" max="3072" width="9" style="26"/>
    <col min="3073" max="3074" width="6" style="26" bestFit="1" customWidth="1"/>
    <col min="3075" max="3076" width="6.6640625" style="26" customWidth="1"/>
    <col min="3077" max="3078" width="6" style="26" bestFit="1" customWidth="1"/>
    <col min="3079" max="3079" width="10" style="26" customWidth="1"/>
    <col min="3080" max="3080" width="6.44140625" style="26" bestFit="1" customWidth="1"/>
    <col min="3081" max="3081" width="3.88671875" style="26" customWidth="1"/>
    <col min="3082" max="3092" width="11.44140625" style="26" customWidth="1"/>
    <col min="3093" max="3094" width="11.44140625" style="26" bestFit="1" customWidth="1"/>
    <col min="3095" max="3096" width="11.44140625" style="26" customWidth="1"/>
    <col min="3097" max="3100" width="11.44140625" style="26" bestFit="1" customWidth="1"/>
    <col min="3101" max="3101" width="12.21875" style="26" bestFit="1" customWidth="1"/>
    <col min="3102" max="3102" width="11.77734375" style="26" bestFit="1" customWidth="1"/>
    <col min="3103" max="3103" width="11.77734375" style="26" customWidth="1"/>
    <col min="3104" max="3328" width="9" style="26"/>
    <col min="3329" max="3330" width="6" style="26" bestFit="1" customWidth="1"/>
    <col min="3331" max="3332" width="6.6640625" style="26" customWidth="1"/>
    <col min="3333" max="3334" width="6" style="26" bestFit="1" customWidth="1"/>
    <col min="3335" max="3335" width="10" style="26" customWidth="1"/>
    <col min="3336" max="3336" width="6.44140625" style="26" bestFit="1" customWidth="1"/>
    <col min="3337" max="3337" width="3.88671875" style="26" customWidth="1"/>
    <col min="3338" max="3348" width="11.44140625" style="26" customWidth="1"/>
    <col min="3349" max="3350" width="11.44140625" style="26" bestFit="1" customWidth="1"/>
    <col min="3351" max="3352" width="11.44140625" style="26" customWidth="1"/>
    <col min="3353" max="3356" width="11.44140625" style="26" bestFit="1" customWidth="1"/>
    <col min="3357" max="3357" width="12.21875" style="26" bestFit="1" customWidth="1"/>
    <col min="3358" max="3358" width="11.77734375" style="26" bestFit="1" customWidth="1"/>
    <col min="3359" max="3359" width="11.77734375" style="26" customWidth="1"/>
    <col min="3360" max="3584" width="9" style="26"/>
    <col min="3585" max="3586" width="6" style="26" bestFit="1" customWidth="1"/>
    <col min="3587" max="3588" width="6.6640625" style="26" customWidth="1"/>
    <col min="3589" max="3590" width="6" style="26" bestFit="1" customWidth="1"/>
    <col min="3591" max="3591" width="10" style="26" customWidth="1"/>
    <col min="3592" max="3592" width="6.44140625" style="26" bestFit="1" customWidth="1"/>
    <col min="3593" max="3593" width="3.88671875" style="26" customWidth="1"/>
    <col min="3594" max="3604" width="11.44140625" style="26" customWidth="1"/>
    <col min="3605" max="3606" width="11.44140625" style="26" bestFit="1" customWidth="1"/>
    <col min="3607" max="3608" width="11.44140625" style="26" customWidth="1"/>
    <col min="3609" max="3612" width="11.44140625" style="26" bestFit="1" customWidth="1"/>
    <col min="3613" max="3613" width="12.21875" style="26" bestFit="1" customWidth="1"/>
    <col min="3614" max="3614" width="11.77734375" style="26" bestFit="1" customWidth="1"/>
    <col min="3615" max="3615" width="11.77734375" style="26" customWidth="1"/>
    <col min="3616" max="3840" width="9" style="26"/>
    <col min="3841" max="3842" width="6" style="26" bestFit="1" customWidth="1"/>
    <col min="3843" max="3844" width="6.6640625" style="26" customWidth="1"/>
    <col min="3845" max="3846" width="6" style="26" bestFit="1" customWidth="1"/>
    <col min="3847" max="3847" width="10" style="26" customWidth="1"/>
    <col min="3848" max="3848" width="6.44140625" style="26" bestFit="1" customWidth="1"/>
    <col min="3849" max="3849" width="3.88671875" style="26" customWidth="1"/>
    <col min="3850" max="3860" width="11.44140625" style="26" customWidth="1"/>
    <col min="3861" max="3862" width="11.44140625" style="26" bestFit="1" customWidth="1"/>
    <col min="3863" max="3864" width="11.44140625" style="26" customWidth="1"/>
    <col min="3865" max="3868" width="11.44140625" style="26" bestFit="1" customWidth="1"/>
    <col min="3869" max="3869" width="12.21875" style="26" bestFit="1" customWidth="1"/>
    <col min="3870" max="3870" width="11.77734375" style="26" bestFit="1" customWidth="1"/>
    <col min="3871" max="3871" width="11.77734375" style="26" customWidth="1"/>
    <col min="3872" max="4096" width="9" style="26"/>
    <col min="4097" max="4098" width="6" style="26" bestFit="1" customWidth="1"/>
    <col min="4099" max="4100" width="6.6640625" style="26" customWidth="1"/>
    <col min="4101" max="4102" width="6" style="26" bestFit="1" customWidth="1"/>
    <col min="4103" max="4103" width="10" style="26" customWidth="1"/>
    <col min="4104" max="4104" width="6.44140625" style="26" bestFit="1" customWidth="1"/>
    <col min="4105" max="4105" width="3.88671875" style="26" customWidth="1"/>
    <col min="4106" max="4116" width="11.44140625" style="26" customWidth="1"/>
    <col min="4117" max="4118" width="11.44140625" style="26" bestFit="1" customWidth="1"/>
    <col min="4119" max="4120" width="11.44140625" style="26" customWidth="1"/>
    <col min="4121" max="4124" width="11.44140625" style="26" bestFit="1" customWidth="1"/>
    <col min="4125" max="4125" width="12.21875" style="26" bestFit="1" customWidth="1"/>
    <col min="4126" max="4126" width="11.77734375" style="26" bestFit="1" customWidth="1"/>
    <col min="4127" max="4127" width="11.77734375" style="26" customWidth="1"/>
    <col min="4128" max="4352" width="9" style="26"/>
    <col min="4353" max="4354" width="6" style="26" bestFit="1" customWidth="1"/>
    <col min="4355" max="4356" width="6.6640625" style="26" customWidth="1"/>
    <col min="4357" max="4358" width="6" style="26" bestFit="1" customWidth="1"/>
    <col min="4359" max="4359" width="10" style="26" customWidth="1"/>
    <col min="4360" max="4360" width="6.44140625" style="26" bestFit="1" customWidth="1"/>
    <col min="4361" max="4361" width="3.88671875" style="26" customWidth="1"/>
    <col min="4362" max="4372" width="11.44140625" style="26" customWidth="1"/>
    <col min="4373" max="4374" width="11.44140625" style="26" bestFit="1" customWidth="1"/>
    <col min="4375" max="4376" width="11.44140625" style="26" customWidth="1"/>
    <col min="4377" max="4380" width="11.44140625" style="26" bestFit="1" customWidth="1"/>
    <col min="4381" max="4381" width="12.21875" style="26" bestFit="1" customWidth="1"/>
    <col min="4382" max="4382" width="11.77734375" style="26" bestFit="1" customWidth="1"/>
    <col min="4383" max="4383" width="11.77734375" style="26" customWidth="1"/>
    <col min="4384" max="4608" width="9" style="26"/>
    <col min="4609" max="4610" width="6" style="26" bestFit="1" customWidth="1"/>
    <col min="4611" max="4612" width="6.6640625" style="26" customWidth="1"/>
    <col min="4613" max="4614" width="6" style="26" bestFit="1" customWidth="1"/>
    <col min="4615" max="4615" width="10" style="26" customWidth="1"/>
    <col min="4616" max="4616" width="6.44140625" style="26" bestFit="1" customWidth="1"/>
    <col min="4617" max="4617" width="3.88671875" style="26" customWidth="1"/>
    <col min="4618" max="4628" width="11.44140625" style="26" customWidth="1"/>
    <col min="4629" max="4630" width="11.44140625" style="26" bestFit="1" customWidth="1"/>
    <col min="4631" max="4632" width="11.44140625" style="26" customWidth="1"/>
    <col min="4633" max="4636" width="11.44140625" style="26" bestFit="1" customWidth="1"/>
    <col min="4637" max="4637" width="12.21875" style="26" bestFit="1" customWidth="1"/>
    <col min="4638" max="4638" width="11.77734375" style="26" bestFit="1" customWidth="1"/>
    <col min="4639" max="4639" width="11.77734375" style="26" customWidth="1"/>
    <col min="4640" max="4864" width="9" style="26"/>
    <col min="4865" max="4866" width="6" style="26" bestFit="1" customWidth="1"/>
    <col min="4867" max="4868" width="6.6640625" style="26" customWidth="1"/>
    <col min="4869" max="4870" width="6" style="26" bestFit="1" customWidth="1"/>
    <col min="4871" max="4871" width="10" style="26" customWidth="1"/>
    <col min="4872" max="4872" width="6.44140625" style="26" bestFit="1" customWidth="1"/>
    <col min="4873" max="4873" width="3.88671875" style="26" customWidth="1"/>
    <col min="4874" max="4884" width="11.44140625" style="26" customWidth="1"/>
    <col min="4885" max="4886" width="11.44140625" style="26" bestFit="1" customWidth="1"/>
    <col min="4887" max="4888" width="11.44140625" style="26" customWidth="1"/>
    <col min="4889" max="4892" width="11.44140625" style="26" bestFit="1" customWidth="1"/>
    <col min="4893" max="4893" width="12.21875" style="26" bestFit="1" customWidth="1"/>
    <col min="4894" max="4894" width="11.77734375" style="26" bestFit="1" customWidth="1"/>
    <col min="4895" max="4895" width="11.77734375" style="26" customWidth="1"/>
    <col min="4896" max="5120" width="9" style="26"/>
    <col min="5121" max="5122" width="6" style="26" bestFit="1" customWidth="1"/>
    <col min="5123" max="5124" width="6.6640625" style="26" customWidth="1"/>
    <col min="5125" max="5126" width="6" style="26" bestFit="1" customWidth="1"/>
    <col min="5127" max="5127" width="10" style="26" customWidth="1"/>
    <col min="5128" max="5128" width="6.44140625" style="26" bestFit="1" customWidth="1"/>
    <col min="5129" max="5129" width="3.88671875" style="26" customWidth="1"/>
    <col min="5130" max="5140" width="11.44140625" style="26" customWidth="1"/>
    <col min="5141" max="5142" width="11.44140625" style="26" bestFit="1" customWidth="1"/>
    <col min="5143" max="5144" width="11.44140625" style="26" customWidth="1"/>
    <col min="5145" max="5148" width="11.44140625" style="26" bestFit="1" customWidth="1"/>
    <col min="5149" max="5149" width="12.21875" style="26" bestFit="1" customWidth="1"/>
    <col min="5150" max="5150" width="11.77734375" style="26" bestFit="1" customWidth="1"/>
    <col min="5151" max="5151" width="11.77734375" style="26" customWidth="1"/>
    <col min="5152" max="5376" width="9" style="26"/>
    <col min="5377" max="5378" width="6" style="26" bestFit="1" customWidth="1"/>
    <col min="5379" max="5380" width="6.6640625" style="26" customWidth="1"/>
    <col min="5381" max="5382" width="6" style="26" bestFit="1" customWidth="1"/>
    <col min="5383" max="5383" width="10" style="26" customWidth="1"/>
    <col min="5384" max="5384" width="6.44140625" style="26" bestFit="1" customWidth="1"/>
    <col min="5385" max="5385" width="3.88671875" style="26" customWidth="1"/>
    <col min="5386" max="5396" width="11.44140625" style="26" customWidth="1"/>
    <col min="5397" max="5398" width="11.44140625" style="26" bestFit="1" customWidth="1"/>
    <col min="5399" max="5400" width="11.44140625" style="26" customWidth="1"/>
    <col min="5401" max="5404" width="11.44140625" style="26" bestFit="1" customWidth="1"/>
    <col min="5405" max="5405" width="12.21875" style="26" bestFit="1" customWidth="1"/>
    <col min="5406" max="5406" width="11.77734375" style="26" bestFit="1" customWidth="1"/>
    <col min="5407" max="5407" width="11.77734375" style="26" customWidth="1"/>
    <col min="5408" max="5632" width="9" style="26"/>
    <col min="5633" max="5634" width="6" style="26" bestFit="1" customWidth="1"/>
    <col min="5635" max="5636" width="6.6640625" style="26" customWidth="1"/>
    <col min="5637" max="5638" width="6" style="26" bestFit="1" customWidth="1"/>
    <col min="5639" max="5639" width="10" style="26" customWidth="1"/>
    <col min="5640" max="5640" width="6.44140625" style="26" bestFit="1" customWidth="1"/>
    <col min="5641" max="5641" width="3.88671875" style="26" customWidth="1"/>
    <col min="5642" max="5652" width="11.44140625" style="26" customWidth="1"/>
    <col min="5653" max="5654" width="11.44140625" style="26" bestFit="1" customWidth="1"/>
    <col min="5655" max="5656" width="11.44140625" style="26" customWidth="1"/>
    <col min="5657" max="5660" width="11.44140625" style="26" bestFit="1" customWidth="1"/>
    <col min="5661" max="5661" width="12.21875" style="26" bestFit="1" customWidth="1"/>
    <col min="5662" max="5662" width="11.77734375" style="26" bestFit="1" customWidth="1"/>
    <col min="5663" max="5663" width="11.77734375" style="26" customWidth="1"/>
    <col min="5664" max="5888" width="9" style="26"/>
    <col min="5889" max="5890" width="6" style="26" bestFit="1" customWidth="1"/>
    <col min="5891" max="5892" width="6.6640625" style="26" customWidth="1"/>
    <col min="5893" max="5894" width="6" style="26" bestFit="1" customWidth="1"/>
    <col min="5895" max="5895" width="10" style="26" customWidth="1"/>
    <col min="5896" max="5896" width="6.44140625" style="26" bestFit="1" customWidth="1"/>
    <col min="5897" max="5897" width="3.88671875" style="26" customWidth="1"/>
    <col min="5898" max="5908" width="11.44140625" style="26" customWidth="1"/>
    <col min="5909" max="5910" width="11.44140625" style="26" bestFit="1" customWidth="1"/>
    <col min="5911" max="5912" width="11.44140625" style="26" customWidth="1"/>
    <col min="5913" max="5916" width="11.44140625" style="26" bestFit="1" customWidth="1"/>
    <col min="5917" max="5917" width="12.21875" style="26" bestFit="1" customWidth="1"/>
    <col min="5918" max="5918" width="11.77734375" style="26" bestFit="1" customWidth="1"/>
    <col min="5919" max="5919" width="11.77734375" style="26" customWidth="1"/>
    <col min="5920" max="6144" width="9" style="26"/>
    <col min="6145" max="6146" width="6" style="26" bestFit="1" customWidth="1"/>
    <col min="6147" max="6148" width="6.6640625" style="26" customWidth="1"/>
    <col min="6149" max="6150" width="6" style="26" bestFit="1" customWidth="1"/>
    <col min="6151" max="6151" width="10" style="26" customWidth="1"/>
    <col min="6152" max="6152" width="6.44140625" style="26" bestFit="1" customWidth="1"/>
    <col min="6153" max="6153" width="3.88671875" style="26" customWidth="1"/>
    <col min="6154" max="6164" width="11.44140625" style="26" customWidth="1"/>
    <col min="6165" max="6166" width="11.44140625" style="26" bestFit="1" customWidth="1"/>
    <col min="6167" max="6168" width="11.44140625" style="26" customWidth="1"/>
    <col min="6169" max="6172" width="11.44140625" style="26" bestFit="1" customWidth="1"/>
    <col min="6173" max="6173" width="12.21875" style="26" bestFit="1" customWidth="1"/>
    <col min="6174" max="6174" width="11.77734375" style="26" bestFit="1" customWidth="1"/>
    <col min="6175" max="6175" width="11.77734375" style="26" customWidth="1"/>
    <col min="6176" max="6400" width="9" style="26"/>
    <col min="6401" max="6402" width="6" style="26" bestFit="1" customWidth="1"/>
    <col min="6403" max="6404" width="6.6640625" style="26" customWidth="1"/>
    <col min="6405" max="6406" width="6" style="26" bestFit="1" customWidth="1"/>
    <col min="6407" max="6407" width="10" style="26" customWidth="1"/>
    <col min="6408" max="6408" width="6.44140625" style="26" bestFit="1" customWidth="1"/>
    <col min="6409" max="6409" width="3.88671875" style="26" customWidth="1"/>
    <col min="6410" max="6420" width="11.44140625" style="26" customWidth="1"/>
    <col min="6421" max="6422" width="11.44140625" style="26" bestFit="1" customWidth="1"/>
    <col min="6423" max="6424" width="11.44140625" style="26" customWidth="1"/>
    <col min="6425" max="6428" width="11.44140625" style="26" bestFit="1" customWidth="1"/>
    <col min="6429" max="6429" width="12.21875" style="26" bestFit="1" customWidth="1"/>
    <col min="6430" max="6430" width="11.77734375" style="26" bestFit="1" customWidth="1"/>
    <col min="6431" max="6431" width="11.77734375" style="26" customWidth="1"/>
    <col min="6432" max="6656" width="9" style="26"/>
    <col min="6657" max="6658" width="6" style="26" bestFit="1" customWidth="1"/>
    <col min="6659" max="6660" width="6.6640625" style="26" customWidth="1"/>
    <col min="6661" max="6662" width="6" style="26" bestFit="1" customWidth="1"/>
    <col min="6663" max="6663" width="10" style="26" customWidth="1"/>
    <col min="6664" max="6664" width="6.44140625" style="26" bestFit="1" customWidth="1"/>
    <col min="6665" max="6665" width="3.88671875" style="26" customWidth="1"/>
    <col min="6666" max="6676" width="11.44140625" style="26" customWidth="1"/>
    <col min="6677" max="6678" width="11.44140625" style="26" bestFit="1" customWidth="1"/>
    <col min="6679" max="6680" width="11.44140625" style="26" customWidth="1"/>
    <col min="6681" max="6684" width="11.44140625" style="26" bestFit="1" customWidth="1"/>
    <col min="6685" max="6685" width="12.21875" style="26" bestFit="1" customWidth="1"/>
    <col min="6686" max="6686" width="11.77734375" style="26" bestFit="1" customWidth="1"/>
    <col min="6687" max="6687" width="11.77734375" style="26" customWidth="1"/>
    <col min="6688" max="6912" width="9" style="26"/>
    <col min="6913" max="6914" width="6" style="26" bestFit="1" customWidth="1"/>
    <col min="6915" max="6916" width="6.6640625" style="26" customWidth="1"/>
    <col min="6917" max="6918" width="6" style="26" bestFit="1" customWidth="1"/>
    <col min="6919" max="6919" width="10" style="26" customWidth="1"/>
    <col min="6920" max="6920" width="6.44140625" style="26" bestFit="1" customWidth="1"/>
    <col min="6921" max="6921" width="3.88671875" style="26" customWidth="1"/>
    <col min="6922" max="6932" width="11.44140625" style="26" customWidth="1"/>
    <col min="6933" max="6934" width="11.44140625" style="26" bestFit="1" customWidth="1"/>
    <col min="6935" max="6936" width="11.44140625" style="26" customWidth="1"/>
    <col min="6937" max="6940" width="11.44140625" style="26" bestFit="1" customWidth="1"/>
    <col min="6941" max="6941" width="12.21875" style="26" bestFit="1" customWidth="1"/>
    <col min="6942" max="6942" width="11.77734375" style="26" bestFit="1" customWidth="1"/>
    <col min="6943" max="6943" width="11.77734375" style="26" customWidth="1"/>
    <col min="6944" max="7168" width="9" style="26"/>
    <col min="7169" max="7170" width="6" style="26" bestFit="1" customWidth="1"/>
    <col min="7171" max="7172" width="6.6640625" style="26" customWidth="1"/>
    <col min="7173" max="7174" width="6" style="26" bestFit="1" customWidth="1"/>
    <col min="7175" max="7175" width="10" style="26" customWidth="1"/>
    <col min="7176" max="7176" width="6.44140625" style="26" bestFit="1" customWidth="1"/>
    <col min="7177" max="7177" width="3.88671875" style="26" customWidth="1"/>
    <col min="7178" max="7188" width="11.44140625" style="26" customWidth="1"/>
    <col min="7189" max="7190" width="11.44140625" style="26" bestFit="1" customWidth="1"/>
    <col min="7191" max="7192" width="11.44140625" style="26" customWidth="1"/>
    <col min="7193" max="7196" width="11.44140625" style="26" bestFit="1" customWidth="1"/>
    <col min="7197" max="7197" width="12.21875" style="26" bestFit="1" customWidth="1"/>
    <col min="7198" max="7198" width="11.77734375" style="26" bestFit="1" customWidth="1"/>
    <col min="7199" max="7199" width="11.77734375" style="26" customWidth="1"/>
    <col min="7200" max="7424" width="9" style="26"/>
    <col min="7425" max="7426" width="6" style="26" bestFit="1" customWidth="1"/>
    <col min="7427" max="7428" width="6.6640625" style="26" customWidth="1"/>
    <col min="7429" max="7430" width="6" style="26" bestFit="1" customWidth="1"/>
    <col min="7431" max="7431" width="10" style="26" customWidth="1"/>
    <col min="7432" max="7432" width="6.44140625" style="26" bestFit="1" customWidth="1"/>
    <col min="7433" max="7433" width="3.88671875" style="26" customWidth="1"/>
    <col min="7434" max="7444" width="11.44140625" style="26" customWidth="1"/>
    <col min="7445" max="7446" width="11.44140625" style="26" bestFit="1" customWidth="1"/>
    <col min="7447" max="7448" width="11.44140625" style="26" customWidth="1"/>
    <col min="7449" max="7452" width="11.44140625" style="26" bestFit="1" customWidth="1"/>
    <col min="7453" max="7453" width="12.21875" style="26" bestFit="1" customWidth="1"/>
    <col min="7454" max="7454" width="11.77734375" style="26" bestFit="1" customWidth="1"/>
    <col min="7455" max="7455" width="11.77734375" style="26" customWidth="1"/>
    <col min="7456" max="7680" width="9" style="26"/>
    <col min="7681" max="7682" width="6" style="26" bestFit="1" customWidth="1"/>
    <col min="7683" max="7684" width="6.6640625" style="26" customWidth="1"/>
    <col min="7685" max="7686" width="6" style="26" bestFit="1" customWidth="1"/>
    <col min="7687" max="7687" width="10" style="26" customWidth="1"/>
    <col min="7688" max="7688" width="6.44140625" style="26" bestFit="1" customWidth="1"/>
    <col min="7689" max="7689" width="3.88671875" style="26" customWidth="1"/>
    <col min="7690" max="7700" width="11.44140625" style="26" customWidth="1"/>
    <col min="7701" max="7702" width="11.44140625" style="26" bestFit="1" customWidth="1"/>
    <col min="7703" max="7704" width="11.44140625" style="26" customWidth="1"/>
    <col min="7705" max="7708" width="11.44140625" style="26" bestFit="1" customWidth="1"/>
    <col min="7709" max="7709" width="12.21875" style="26" bestFit="1" customWidth="1"/>
    <col min="7710" max="7710" width="11.77734375" style="26" bestFit="1" customWidth="1"/>
    <col min="7711" max="7711" width="11.77734375" style="26" customWidth="1"/>
    <col min="7712" max="7936" width="9" style="26"/>
    <col min="7937" max="7938" width="6" style="26" bestFit="1" customWidth="1"/>
    <col min="7939" max="7940" width="6.6640625" style="26" customWidth="1"/>
    <col min="7941" max="7942" width="6" style="26" bestFit="1" customWidth="1"/>
    <col min="7943" max="7943" width="10" style="26" customWidth="1"/>
    <col min="7944" max="7944" width="6.44140625" style="26" bestFit="1" customWidth="1"/>
    <col min="7945" max="7945" width="3.88671875" style="26" customWidth="1"/>
    <col min="7946" max="7956" width="11.44140625" style="26" customWidth="1"/>
    <col min="7957" max="7958" width="11.44140625" style="26" bestFit="1" customWidth="1"/>
    <col min="7959" max="7960" width="11.44140625" style="26" customWidth="1"/>
    <col min="7961" max="7964" width="11.44140625" style="26" bestFit="1" customWidth="1"/>
    <col min="7965" max="7965" width="12.21875" style="26" bestFit="1" customWidth="1"/>
    <col min="7966" max="7966" width="11.77734375" style="26" bestFit="1" customWidth="1"/>
    <col min="7967" max="7967" width="11.77734375" style="26" customWidth="1"/>
    <col min="7968" max="8192" width="9" style="26"/>
    <col min="8193" max="8194" width="6" style="26" bestFit="1" customWidth="1"/>
    <col min="8195" max="8196" width="6.6640625" style="26" customWidth="1"/>
    <col min="8197" max="8198" width="6" style="26" bestFit="1" customWidth="1"/>
    <col min="8199" max="8199" width="10" style="26" customWidth="1"/>
    <col min="8200" max="8200" width="6.44140625" style="26" bestFit="1" customWidth="1"/>
    <col min="8201" max="8201" width="3.88671875" style="26" customWidth="1"/>
    <col min="8202" max="8212" width="11.44140625" style="26" customWidth="1"/>
    <col min="8213" max="8214" width="11.44140625" style="26" bestFit="1" customWidth="1"/>
    <col min="8215" max="8216" width="11.44140625" style="26" customWidth="1"/>
    <col min="8217" max="8220" width="11.44140625" style="26" bestFit="1" customWidth="1"/>
    <col min="8221" max="8221" width="12.21875" style="26" bestFit="1" customWidth="1"/>
    <col min="8222" max="8222" width="11.77734375" style="26" bestFit="1" customWidth="1"/>
    <col min="8223" max="8223" width="11.77734375" style="26" customWidth="1"/>
    <col min="8224" max="8448" width="9" style="26"/>
    <col min="8449" max="8450" width="6" style="26" bestFit="1" customWidth="1"/>
    <col min="8451" max="8452" width="6.6640625" style="26" customWidth="1"/>
    <col min="8453" max="8454" width="6" style="26" bestFit="1" customWidth="1"/>
    <col min="8455" max="8455" width="10" style="26" customWidth="1"/>
    <col min="8456" max="8456" width="6.44140625" style="26" bestFit="1" customWidth="1"/>
    <col min="8457" max="8457" width="3.88671875" style="26" customWidth="1"/>
    <col min="8458" max="8468" width="11.44140625" style="26" customWidth="1"/>
    <col min="8469" max="8470" width="11.44140625" style="26" bestFit="1" customWidth="1"/>
    <col min="8471" max="8472" width="11.44140625" style="26" customWidth="1"/>
    <col min="8473" max="8476" width="11.44140625" style="26" bestFit="1" customWidth="1"/>
    <col min="8477" max="8477" width="12.21875" style="26" bestFit="1" customWidth="1"/>
    <col min="8478" max="8478" width="11.77734375" style="26" bestFit="1" customWidth="1"/>
    <col min="8479" max="8479" width="11.77734375" style="26" customWidth="1"/>
    <col min="8480" max="8704" width="9" style="26"/>
    <col min="8705" max="8706" width="6" style="26" bestFit="1" customWidth="1"/>
    <col min="8707" max="8708" width="6.6640625" style="26" customWidth="1"/>
    <col min="8709" max="8710" width="6" style="26" bestFit="1" customWidth="1"/>
    <col min="8711" max="8711" width="10" style="26" customWidth="1"/>
    <col min="8712" max="8712" width="6.44140625" style="26" bestFit="1" customWidth="1"/>
    <col min="8713" max="8713" width="3.88671875" style="26" customWidth="1"/>
    <col min="8714" max="8724" width="11.44140625" style="26" customWidth="1"/>
    <col min="8725" max="8726" width="11.44140625" style="26" bestFit="1" customWidth="1"/>
    <col min="8727" max="8728" width="11.44140625" style="26" customWidth="1"/>
    <col min="8729" max="8732" width="11.44140625" style="26" bestFit="1" customWidth="1"/>
    <col min="8733" max="8733" width="12.21875" style="26" bestFit="1" customWidth="1"/>
    <col min="8734" max="8734" width="11.77734375" style="26" bestFit="1" customWidth="1"/>
    <col min="8735" max="8735" width="11.77734375" style="26" customWidth="1"/>
    <col min="8736" max="8960" width="9" style="26"/>
    <col min="8961" max="8962" width="6" style="26" bestFit="1" customWidth="1"/>
    <col min="8963" max="8964" width="6.6640625" style="26" customWidth="1"/>
    <col min="8965" max="8966" width="6" style="26" bestFit="1" customWidth="1"/>
    <col min="8967" max="8967" width="10" style="26" customWidth="1"/>
    <col min="8968" max="8968" width="6.44140625" style="26" bestFit="1" customWidth="1"/>
    <col min="8969" max="8969" width="3.88671875" style="26" customWidth="1"/>
    <col min="8970" max="8980" width="11.44140625" style="26" customWidth="1"/>
    <col min="8981" max="8982" width="11.44140625" style="26" bestFit="1" customWidth="1"/>
    <col min="8983" max="8984" width="11.44140625" style="26" customWidth="1"/>
    <col min="8985" max="8988" width="11.44140625" style="26" bestFit="1" customWidth="1"/>
    <col min="8989" max="8989" width="12.21875" style="26" bestFit="1" customWidth="1"/>
    <col min="8990" max="8990" width="11.77734375" style="26" bestFit="1" customWidth="1"/>
    <col min="8991" max="8991" width="11.77734375" style="26" customWidth="1"/>
    <col min="8992" max="9216" width="9" style="26"/>
    <col min="9217" max="9218" width="6" style="26" bestFit="1" customWidth="1"/>
    <col min="9219" max="9220" width="6.6640625" style="26" customWidth="1"/>
    <col min="9221" max="9222" width="6" style="26" bestFit="1" customWidth="1"/>
    <col min="9223" max="9223" width="10" style="26" customWidth="1"/>
    <col min="9224" max="9224" width="6.44140625" style="26" bestFit="1" customWidth="1"/>
    <col min="9225" max="9225" width="3.88671875" style="26" customWidth="1"/>
    <col min="9226" max="9236" width="11.44140625" style="26" customWidth="1"/>
    <col min="9237" max="9238" width="11.44140625" style="26" bestFit="1" customWidth="1"/>
    <col min="9239" max="9240" width="11.44140625" style="26" customWidth="1"/>
    <col min="9241" max="9244" width="11.44140625" style="26" bestFit="1" customWidth="1"/>
    <col min="9245" max="9245" width="12.21875" style="26" bestFit="1" customWidth="1"/>
    <col min="9246" max="9246" width="11.77734375" style="26" bestFit="1" customWidth="1"/>
    <col min="9247" max="9247" width="11.77734375" style="26" customWidth="1"/>
    <col min="9248" max="9472" width="9" style="26"/>
    <col min="9473" max="9474" width="6" style="26" bestFit="1" customWidth="1"/>
    <col min="9475" max="9476" width="6.6640625" style="26" customWidth="1"/>
    <col min="9477" max="9478" width="6" style="26" bestFit="1" customWidth="1"/>
    <col min="9479" max="9479" width="10" style="26" customWidth="1"/>
    <col min="9480" max="9480" width="6.44140625" style="26" bestFit="1" customWidth="1"/>
    <col min="9481" max="9481" width="3.88671875" style="26" customWidth="1"/>
    <col min="9482" max="9492" width="11.44140625" style="26" customWidth="1"/>
    <col min="9493" max="9494" width="11.44140625" style="26" bestFit="1" customWidth="1"/>
    <col min="9495" max="9496" width="11.44140625" style="26" customWidth="1"/>
    <col min="9497" max="9500" width="11.44140625" style="26" bestFit="1" customWidth="1"/>
    <col min="9501" max="9501" width="12.21875" style="26" bestFit="1" customWidth="1"/>
    <col min="9502" max="9502" width="11.77734375" style="26" bestFit="1" customWidth="1"/>
    <col min="9503" max="9503" width="11.77734375" style="26" customWidth="1"/>
    <col min="9504" max="9728" width="9" style="26"/>
    <col min="9729" max="9730" width="6" style="26" bestFit="1" customWidth="1"/>
    <col min="9731" max="9732" width="6.6640625" style="26" customWidth="1"/>
    <col min="9733" max="9734" width="6" style="26" bestFit="1" customWidth="1"/>
    <col min="9735" max="9735" width="10" style="26" customWidth="1"/>
    <col min="9736" max="9736" width="6.44140625" style="26" bestFit="1" customWidth="1"/>
    <col min="9737" max="9737" width="3.88671875" style="26" customWidth="1"/>
    <col min="9738" max="9748" width="11.44140625" style="26" customWidth="1"/>
    <col min="9749" max="9750" width="11.44140625" style="26" bestFit="1" customWidth="1"/>
    <col min="9751" max="9752" width="11.44140625" style="26" customWidth="1"/>
    <col min="9753" max="9756" width="11.44140625" style="26" bestFit="1" customWidth="1"/>
    <col min="9757" max="9757" width="12.21875" style="26" bestFit="1" customWidth="1"/>
    <col min="9758" max="9758" width="11.77734375" style="26" bestFit="1" customWidth="1"/>
    <col min="9759" max="9759" width="11.77734375" style="26" customWidth="1"/>
    <col min="9760" max="9984" width="9" style="26"/>
    <col min="9985" max="9986" width="6" style="26" bestFit="1" customWidth="1"/>
    <col min="9987" max="9988" width="6.6640625" style="26" customWidth="1"/>
    <col min="9989" max="9990" width="6" style="26" bestFit="1" customWidth="1"/>
    <col min="9991" max="9991" width="10" style="26" customWidth="1"/>
    <col min="9992" max="9992" width="6.44140625" style="26" bestFit="1" customWidth="1"/>
    <col min="9993" max="9993" width="3.88671875" style="26" customWidth="1"/>
    <col min="9994" max="10004" width="11.44140625" style="26" customWidth="1"/>
    <col min="10005" max="10006" width="11.44140625" style="26" bestFit="1" customWidth="1"/>
    <col min="10007" max="10008" width="11.44140625" style="26" customWidth="1"/>
    <col min="10009" max="10012" width="11.44140625" style="26" bestFit="1" customWidth="1"/>
    <col min="10013" max="10013" width="12.21875" style="26" bestFit="1" customWidth="1"/>
    <col min="10014" max="10014" width="11.77734375" style="26" bestFit="1" customWidth="1"/>
    <col min="10015" max="10015" width="11.77734375" style="26" customWidth="1"/>
    <col min="10016" max="10240" width="9" style="26"/>
    <col min="10241" max="10242" width="6" style="26" bestFit="1" customWidth="1"/>
    <col min="10243" max="10244" width="6.6640625" style="26" customWidth="1"/>
    <col min="10245" max="10246" width="6" style="26" bestFit="1" customWidth="1"/>
    <col min="10247" max="10247" width="10" style="26" customWidth="1"/>
    <col min="10248" max="10248" width="6.44140625" style="26" bestFit="1" customWidth="1"/>
    <col min="10249" max="10249" width="3.88671875" style="26" customWidth="1"/>
    <col min="10250" max="10260" width="11.44140625" style="26" customWidth="1"/>
    <col min="10261" max="10262" width="11.44140625" style="26" bestFit="1" customWidth="1"/>
    <col min="10263" max="10264" width="11.44140625" style="26" customWidth="1"/>
    <col min="10265" max="10268" width="11.44140625" style="26" bestFit="1" customWidth="1"/>
    <col min="10269" max="10269" width="12.21875" style="26" bestFit="1" customWidth="1"/>
    <col min="10270" max="10270" width="11.77734375" style="26" bestFit="1" customWidth="1"/>
    <col min="10271" max="10271" width="11.77734375" style="26" customWidth="1"/>
    <col min="10272" max="10496" width="9" style="26"/>
    <col min="10497" max="10498" width="6" style="26" bestFit="1" customWidth="1"/>
    <col min="10499" max="10500" width="6.6640625" style="26" customWidth="1"/>
    <col min="10501" max="10502" width="6" style="26" bestFit="1" customWidth="1"/>
    <col min="10503" max="10503" width="10" style="26" customWidth="1"/>
    <col min="10504" max="10504" width="6.44140625" style="26" bestFit="1" customWidth="1"/>
    <col min="10505" max="10505" width="3.88671875" style="26" customWidth="1"/>
    <col min="10506" max="10516" width="11.44140625" style="26" customWidth="1"/>
    <col min="10517" max="10518" width="11.44140625" style="26" bestFit="1" customWidth="1"/>
    <col min="10519" max="10520" width="11.44140625" style="26" customWidth="1"/>
    <col min="10521" max="10524" width="11.44140625" style="26" bestFit="1" customWidth="1"/>
    <col min="10525" max="10525" width="12.21875" style="26" bestFit="1" customWidth="1"/>
    <col min="10526" max="10526" width="11.77734375" style="26" bestFit="1" customWidth="1"/>
    <col min="10527" max="10527" width="11.77734375" style="26" customWidth="1"/>
    <col min="10528" max="10752" width="9" style="26"/>
    <col min="10753" max="10754" width="6" style="26" bestFit="1" customWidth="1"/>
    <col min="10755" max="10756" width="6.6640625" style="26" customWidth="1"/>
    <col min="10757" max="10758" width="6" style="26" bestFit="1" customWidth="1"/>
    <col min="10759" max="10759" width="10" style="26" customWidth="1"/>
    <col min="10760" max="10760" width="6.44140625" style="26" bestFit="1" customWidth="1"/>
    <col min="10761" max="10761" width="3.88671875" style="26" customWidth="1"/>
    <col min="10762" max="10772" width="11.44140625" style="26" customWidth="1"/>
    <col min="10773" max="10774" width="11.44140625" style="26" bestFit="1" customWidth="1"/>
    <col min="10775" max="10776" width="11.44140625" style="26" customWidth="1"/>
    <col min="10777" max="10780" width="11.44140625" style="26" bestFit="1" customWidth="1"/>
    <col min="10781" max="10781" width="12.21875" style="26" bestFit="1" customWidth="1"/>
    <col min="10782" max="10782" width="11.77734375" style="26" bestFit="1" customWidth="1"/>
    <col min="10783" max="10783" width="11.77734375" style="26" customWidth="1"/>
    <col min="10784" max="11008" width="9" style="26"/>
    <col min="11009" max="11010" width="6" style="26" bestFit="1" customWidth="1"/>
    <col min="11011" max="11012" width="6.6640625" style="26" customWidth="1"/>
    <col min="11013" max="11014" width="6" style="26" bestFit="1" customWidth="1"/>
    <col min="11015" max="11015" width="10" style="26" customWidth="1"/>
    <col min="11016" max="11016" width="6.44140625" style="26" bestFit="1" customWidth="1"/>
    <col min="11017" max="11017" width="3.88671875" style="26" customWidth="1"/>
    <col min="11018" max="11028" width="11.44140625" style="26" customWidth="1"/>
    <col min="11029" max="11030" width="11.44140625" style="26" bestFit="1" customWidth="1"/>
    <col min="11031" max="11032" width="11.44140625" style="26" customWidth="1"/>
    <col min="11033" max="11036" width="11.44140625" style="26" bestFit="1" customWidth="1"/>
    <col min="11037" max="11037" width="12.21875" style="26" bestFit="1" customWidth="1"/>
    <col min="11038" max="11038" width="11.77734375" style="26" bestFit="1" customWidth="1"/>
    <col min="11039" max="11039" width="11.77734375" style="26" customWidth="1"/>
    <col min="11040" max="11264" width="9" style="26"/>
    <col min="11265" max="11266" width="6" style="26" bestFit="1" customWidth="1"/>
    <col min="11267" max="11268" width="6.6640625" style="26" customWidth="1"/>
    <col min="11269" max="11270" width="6" style="26" bestFit="1" customWidth="1"/>
    <col min="11271" max="11271" width="10" style="26" customWidth="1"/>
    <col min="11272" max="11272" width="6.44140625" style="26" bestFit="1" customWidth="1"/>
    <col min="11273" max="11273" width="3.88671875" style="26" customWidth="1"/>
    <col min="11274" max="11284" width="11.44140625" style="26" customWidth="1"/>
    <col min="11285" max="11286" width="11.44140625" style="26" bestFit="1" customWidth="1"/>
    <col min="11287" max="11288" width="11.44140625" style="26" customWidth="1"/>
    <col min="11289" max="11292" width="11.44140625" style="26" bestFit="1" customWidth="1"/>
    <col min="11293" max="11293" width="12.21875" style="26" bestFit="1" customWidth="1"/>
    <col min="11294" max="11294" width="11.77734375" style="26" bestFit="1" customWidth="1"/>
    <col min="11295" max="11295" width="11.77734375" style="26" customWidth="1"/>
    <col min="11296" max="11520" width="9" style="26"/>
    <col min="11521" max="11522" width="6" style="26" bestFit="1" customWidth="1"/>
    <col min="11523" max="11524" width="6.6640625" style="26" customWidth="1"/>
    <col min="11525" max="11526" width="6" style="26" bestFit="1" customWidth="1"/>
    <col min="11527" max="11527" width="10" style="26" customWidth="1"/>
    <col min="11528" max="11528" width="6.44140625" style="26" bestFit="1" customWidth="1"/>
    <col min="11529" max="11529" width="3.88671875" style="26" customWidth="1"/>
    <col min="11530" max="11540" width="11.44140625" style="26" customWidth="1"/>
    <col min="11541" max="11542" width="11.44140625" style="26" bestFit="1" customWidth="1"/>
    <col min="11543" max="11544" width="11.44140625" style="26" customWidth="1"/>
    <col min="11545" max="11548" width="11.44140625" style="26" bestFit="1" customWidth="1"/>
    <col min="11549" max="11549" width="12.21875" style="26" bestFit="1" customWidth="1"/>
    <col min="11550" max="11550" width="11.77734375" style="26" bestFit="1" customWidth="1"/>
    <col min="11551" max="11551" width="11.77734375" style="26" customWidth="1"/>
    <col min="11552" max="11776" width="9" style="26"/>
    <col min="11777" max="11778" width="6" style="26" bestFit="1" customWidth="1"/>
    <col min="11779" max="11780" width="6.6640625" style="26" customWidth="1"/>
    <col min="11781" max="11782" width="6" style="26" bestFit="1" customWidth="1"/>
    <col min="11783" max="11783" width="10" style="26" customWidth="1"/>
    <col min="11784" max="11784" width="6.44140625" style="26" bestFit="1" customWidth="1"/>
    <col min="11785" max="11785" width="3.88671875" style="26" customWidth="1"/>
    <col min="11786" max="11796" width="11.44140625" style="26" customWidth="1"/>
    <col min="11797" max="11798" width="11.44140625" style="26" bestFit="1" customWidth="1"/>
    <col min="11799" max="11800" width="11.44140625" style="26" customWidth="1"/>
    <col min="11801" max="11804" width="11.44140625" style="26" bestFit="1" customWidth="1"/>
    <col min="11805" max="11805" width="12.21875" style="26" bestFit="1" customWidth="1"/>
    <col min="11806" max="11806" width="11.77734375" style="26" bestFit="1" customWidth="1"/>
    <col min="11807" max="11807" width="11.77734375" style="26" customWidth="1"/>
    <col min="11808" max="12032" width="9" style="26"/>
    <col min="12033" max="12034" width="6" style="26" bestFit="1" customWidth="1"/>
    <col min="12035" max="12036" width="6.6640625" style="26" customWidth="1"/>
    <col min="12037" max="12038" width="6" style="26" bestFit="1" customWidth="1"/>
    <col min="12039" max="12039" width="10" style="26" customWidth="1"/>
    <col min="12040" max="12040" width="6.44140625" style="26" bestFit="1" customWidth="1"/>
    <col min="12041" max="12041" width="3.88671875" style="26" customWidth="1"/>
    <col min="12042" max="12052" width="11.44140625" style="26" customWidth="1"/>
    <col min="12053" max="12054" width="11.44140625" style="26" bestFit="1" customWidth="1"/>
    <col min="12055" max="12056" width="11.44140625" style="26" customWidth="1"/>
    <col min="12057" max="12060" width="11.44140625" style="26" bestFit="1" customWidth="1"/>
    <col min="12061" max="12061" width="12.21875" style="26" bestFit="1" customWidth="1"/>
    <col min="12062" max="12062" width="11.77734375" style="26" bestFit="1" customWidth="1"/>
    <col min="12063" max="12063" width="11.77734375" style="26" customWidth="1"/>
    <col min="12064" max="12288" width="9" style="26"/>
    <col min="12289" max="12290" width="6" style="26" bestFit="1" customWidth="1"/>
    <col min="12291" max="12292" width="6.6640625" style="26" customWidth="1"/>
    <col min="12293" max="12294" width="6" style="26" bestFit="1" customWidth="1"/>
    <col min="12295" max="12295" width="10" style="26" customWidth="1"/>
    <col min="12296" max="12296" width="6.44140625" style="26" bestFit="1" customWidth="1"/>
    <col min="12297" max="12297" width="3.88671875" style="26" customWidth="1"/>
    <col min="12298" max="12308" width="11.44140625" style="26" customWidth="1"/>
    <col min="12309" max="12310" width="11.44140625" style="26" bestFit="1" customWidth="1"/>
    <col min="12311" max="12312" width="11.44140625" style="26" customWidth="1"/>
    <col min="12313" max="12316" width="11.44140625" style="26" bestFit="1" customWidth="1"/>
    <col min="12317" max="12317" width="12.21875" style="26" bestFit="1" customWidth="1"/>
    <col min="12318" max="12318" width="11.77734375" style="26" bestFit="1" customWidth="1"/>
    <col min="12319" max="12319" width="11.77734375" style="26" customWidth="1"/>
    <col min="12320" max="12544" width="9" style="26"/>
    <col min="12545" max="12546" width="6" style="26" bestFit="1" customWidth="1"/>
    <col min="12547" max="12548" width="6.6640625" style="26" customWidth="1"/>
    <col min="12549" max="12550" width="6" style="26" bestFit="1" customWidth="1"/>
    <col min="12551" max="12551" width="10" style="26" customWidth="1"/>
    <col min="12552" max="12552" width="6.44140625" style="26" bestFit="1" customWidth="1"/>
    <col min="12553" max="12553" width="3.88671875" style="26" customWidth="1"/>
    <col min="12554" max="12564" width="11.44140625" style="26" customWidth="1"/>
    <col min="12565" max="12566" width="11.44140625" style="26" bestFit="1" customWidth="1"/>
    <col min="12567" max="12568" width="11.44140625" style="26" customWidth="1"/>
    <col min="12569" max="12572" width="11.44140625" style="26" bestFit="1" customWidth="1"/>
    <col min="12573" max="12573" width="12.21875" style="26" bestFit="1" customWidth="1"/>
    <col min="12574" max="12574" width="11.77734375" style="26" bestFit="1" customWidth="1"/>
    <col min="12575" max="12575" width="11.77734375" style="26" customWidth="1"/>
    <col min="12576" max="12800" width="9" style="26"/>
    <col min="12801" max="12802" width="6" style="26" bestFit="1" customWidth="1"/>
    <col min="12803" max="12804" width="6.6640625" style="26" customWidth="1"/>
    <col min="12805" max="12806" width="6" style="26" bestFit="1" customWidth="1"/>
    <col min="12807" max="12807" width="10" style="26" customWidth="1"/>
    <col min="12808" max="12808" width="6.44140625" style="26" bestFit="1" customWidth="1"/>
    <col min="12809" max="12809" width="3.88671875" style="26" customWidth="1"/>
    <col min="12810" max="12820" width="11.44140625" style="26" customWidth="1"/>
    <col min="12821" max="12822" width="11.44140625" style="26" bestFit="1" customWidth="1"/>
    <col min="12823" max="12824" width="11.44140625" style="26" customWidth="1"/>
    <col min="12825" max="12828" width="11.44140625" style="26" bestFit="1" customWidth="1"/>
    <col min="12829" max="12829" width="12.21875" style="26" bestFit="1" customWidth="1"/>
    <col min="12830" max="12830" width="11.77734375" style="26" bestFit="1" customWidth="1"/>
    <col min="12831" max="12831" width="11.77734375" style="26" customWidth="1"/>
    <col min="12832" max="13056" width="9" style="26"/>
    <col min="13057" max="13058" width="6" style="26" bestFit="1" customWidth="1"/>
    <col min="13059" max="13060" width="6.6640625" style="26" customWidth="1"/>
    <col min="13061" max="13062" width="6" style="26" bestFit="1" customWidth="1"/>
    <col min="13063" max="13063" width="10" style="26" customWidth="1"/>
    <col min="13064" max="13064" width="6.44140625" style="26" bestFit="1" customWidth="1"/>
    <col min="13065" max="13065" width="3.88671875" style="26" customWidth="1"/>
    <col min="13066" max="13076" width="11.44140625" style="26" customWidth="1"/>
    <col min="13077" max="13078" width="11.44140625" style="26" bestFit="1" customWidth="1"/>
    <col min="13079" max="13080" width="11.44140625" style="26" customWidth="1"/>
    <col min="13081" max="13084" width="11.44140625" style="26" bestFit="1" customWidth="1"/>
    <col min="13085" max="13085" width="12.21875" style="26" bestFit="1" customWidth="1"/>
    <col min="13086" max="13086" width="11.77734375" style="26" bestFit="1" customWidth="1"/>
    <col min="13087" max="13087" width="11.77734375" style="26" customWidth="1"/>
    <col min="13088" max="13312" width="9" style="26"/>
    <col min="13313" max="13314" width="6" style="26" bestFit="1" customWidth="1"/>
    <col min="13315" max="13316" width="6.6640625" style="26" customWidth="1"/>
    <col min="13317" max="13318" width="6" style="26" bestFit="1" customWidth="1"/>
    <col min="13319" max="13319" width="10" style="26" customWidth="1"/>
    <col min="13320" max="13320" width="6.44140625" style="26" bestFit="1" customWidth="1"/>
    <col min="13321" max="13321" width="3.88671875" style="26" customWidth="1"/>
    <col min="13322" max="13332" width="11.44140625" style="26" customWidth="1"/>
    <col min="13333" max="13334" width="11.44140625" style="26" bestFit="1" customWidth="1"/>
    <col min="13335" max="13336" width="11.44140625" style="26" customWidth="1"/>
    <col min="13337" max="13340" width="11.44140625" style="26" bestFit="1" customWidth="1"/>
    <col min="13341" max="13341" width="12.21875" style="26" bestFit="1" customWidth="1"/>
    <col min="13342" max="13342" width="11.77734375" style="26" bestFit="1" customWidth="1"/>
    <col min="13343" max="13343" width="11.77734375" style="26" customWidth="1"/>
    <col min="13344" max="13568" width="9" style="26"/>
    <col min="13569" max="13570" width="6" style="26" bestFit="1" customWidth="1"/>
    <col min="13571" max="13572" width="6.6640625" style="26" customWidth="1"/>
    <col min="13573" max="13574" width="6" style="26" bestFit="1" customWidth="1"/>
    <col min="13575" max="13575" width="10" style="26" customWidth="1"/>
    <col min="13576" max="13576" width="6.44140625" style="26" bestFit="1" customWidth="1"/>
    <col min="13577" max="13577" width="3.88671875" style="26" customWidth="1"/>
    <col min="13578" max="13588" width="11.44140625" style="26" customWidth="1"/>
    <col min="13589" max="13590" width="11.44140625" style="26" bestFit="1" customWidth="1"/>
    <col min="13591" max="13592" width="11.44140625" style="26" customWidth="1"/>
    <col min="13593" max="13596" width="11.44140625" style="26" bestFit="1" customWidth="1"/>
    <col min="13597" max="13597" width="12.21875" style="26" bestFit="1" customWidth="1"/>
    <col min="13598" max="13598" width="11.77734375" style="26" bestFit="1" customWidth="1"/>
    <col min="13599" max="13599" width="11.77734375" style="26" customWidth="1"/>
    <col min="13600" max="13824" width="9" style="26"/>
    <col min="13825" max="13826" width="6" style="26" bestFit="1" customWidth="1"/>
    <col min="13827" max="13828" width="6.6640625" style="26" customWidth="1"/>
    <col min="13829" max="13830" width="6" style="26" bestFit="1" customWidth="1"/>
    <col min="13831" max="13831" width="10" style="26" customWidth="1"/>
    <col min="13832" max="13832" width="6.44140625" style="26" bestFit="1" customWidth="1"/>
    <col min="13833" max="13833" width="3.88671875" style="26" customWidth="1"/>
    <col min="13834" max="13844" width="11.44140625" style="26" customWidth="1"/>
    <col min="13845" max="13846" width="11.44140625" style="26" bestFit="1" customWidth="1"/>
    <col min="13847" max="13848" width="11.44140625" style="26" customWidth="1"/>
    <col min="13849" max="13852" width="11.44140625" style="26" bestFit="1" customWidth="1"/>
    <col min="13853" max="13853" width="12.21875" style="26" bestFit="1" customWidth="1"/>
    <col min="13854" max="13854" width="11.77734375" style="26" bestFit="1" customWidth="1"/>
    <col min="13855" max="13855" width="11.77734375" style="26" customWidth="1"/>
    <col min="13856" max="14080" width="9" style="26"/>
    <col min="14081" max="14082" width="6" style="26" bestFit="1" customWidth="1"/>
    <col min="14083" max="14084" width="6.6640625" style="26" customWidth="1"/>
    <col min="14085" max="14086" width="6" style="26" bestFit="1" customWidth="1"/>
    <col min="14087" max="14087" width="10" style="26" customWidth="1"/>
    <col min="14088" max="14088" width="6.44140625" style="26" bestFit="1" customWidth="1"/>
    <col min="14089" max="14089" width="3.88671875" style="26" customWidth="1"/>
    <col min="14090" max="14100" width="11.44140625" style="26" customWidth="1"/>
    <col min="14101" max="14102" width="11.44140625" style="26" bestFit="1" customWidth="1"/>
    <col min="14103" max="14104" width="11.44140625" style="26" customWidth="1"/>
    <col min="14105" max="14108" width="11.44140625" style="26" bestFit="1" customWidth="1"/>
    <col min="14109" max="14109" width="12.21875" style="26" bestFit="1" customWidth="1"/>
    <col min="14110" max="14110" width="11.77734375" style="26" bestFit="1" customWidth="1"/>
    <col min="14111" max="14111" width="11.77734375" style="26" customWidth="1"/>
    <col min="14112" max="14336" width="9" style="26"/>
    <col min="14337" max="14338" width="6" style="26" bestFit="1" customWidth="1"/>
    <col min="14339" max="14340" width="6.6640625" style="26" customWidth="1"/>
    <col min="14341" max="14342" width="6" style="26" bestFit="1" customWidth="1"/>
    <col min="14343" max="14343" width="10" style="26" customWidth="1"/>
    <col min="14344" max="14344" width="6.44140625" style="26" bestFit="1" customWidth="1"/>
    <col min="14345" max="14345" width="3.88671875" style="26" customWidth="1"/>
    <col min="14346" max="14356" width="11.44140625" style="26" customWidth="1"/>
    <col min="14357" max="14358" width="11.44140625" style="26" bestFit="1" customWidth="1"/>
    <col min="14359" max="14360" width="11.44140625" style="26" customWidth="1"/>
    <col min="14361" max="14364" width="11.44140625" style="26" bestFit="1" customWidth="1"/>
    <col min="14365" max="14365" width="12.21875" style="26" bestFit="1" customWidth="1"/>
    <col min="14366" max="14366" width="11.77734375" style="26" bestFit="1" customWidth="1"/>
    <col min="14367" max="14367" width="11.77734375" style="26" customWidth="1"/>
    <col min="14368" max="14592" width="9" style="26"/>
    <col min="14593" max="14594" width="6" style="26" bestFit="1" customWidth="1"/>
    <col min="14595" max="14596" width="6.6640625" style="26" customWidth="1"/>
    <col min="14597" max="14598" width="6" style="26" bestFit="1" customWidth="1"/>
    <col min="14599" max="14599" width="10" style="26" customWidth="1"/>
    <col min="14600" max="14600" width="6.44140625" style="26" bestFit="1" customWidth="1"/>
    <col min="14601" max="14601" width="3.88671875" style="26" customWidth="1"/>
    <col min="14602" max="14612" width="11.44140625" style="26" customWidth="1"/>
    <col min="14613" max="14614" width="11.44140625" style="26" bestFit="1" customWidth="1"/>
    <col min="14615" max="14616" width="11.44140625" style="26" customWidth="1"/>
    <col min="14617" max="14620" width="11.44140625" style="26" bestFit="1" customWidth="1"/>
    <col min="14621" max="14621" width="12.21875" style="26" bestFit="1" customWidth="1"/>
    <col min="14622" max="14622" width="11.77734375" style="26" bestFit="1" customWidth="1"/>
    <col min="14623" max="14623" width="11.77734375" style="26" customWidth="1"/>
    <col min="14624" max="14848" width="9" style="26"/>
    <col min="14849" max="14850" width="6" style="26" bestFit="1" customWidth="1"/>
    <col min="14851" max="14852" width="6.6640625" style="26" customWidth="1"/>
    <col min="14853" max="14854" width="6" style="26" bestFit="1" customWidth="1"/>
    <col min="14855" max="14855" width="10" style="26" customWidth="1"/>
    <col min="14856" max="14856" width="6.44140625" style="26" bestFit="1" customWidth="1"/>
    <col min="14857" max="14857" width="3.88671875" style="26" customWidth="1"/>
    <col min="14858" max="14868" width="11.44140625" style="26" customWidth="1"/>
    <col min="14869" max="14870" width="11.44140625" style="26" bestFit="1" customWidth="1"/>
    <col min="14871" max="14872" width="11.44140625" style="26" customWidth="1"/>
    <col min="14873" max="14876" width="11.44140625" style="26" bestFit="1" customWidth="1"/>
    <col min="14877" max="14877" width="12.21875" style="26" bestFit="1" customWidth="1"/>
    <col min="14878" max="14878" width="11.77734375" style="26" bestFit="1" customWidth="1"/>
    <col min="14879" max="14879" width="11.77734375" style="26" customWidth="1"/>
    <col min="14880" max="15104" width="9" style="26"/>
    <col min="15105" max="15106" width="6" style="26" bestFit="1" customWidth="1"/>
    <col min="15107" max="15108" width="6.6640625" style="26" customWidth="1"/>
    <col min="15109" max="15110" width="6" style="26" bestFit="1" customWidth="1"/>
    <col min="15111" max="15111" width="10" style="26" customWidth="1"/>
    <col min="15112" max="15112" width="6.44140625" style="26" bestFit="1" customWidth="1"/>
    <col min="15113" max="15113" width="3.88671875" style="26" customWidth="1"/>
    <col min="15114" max="15124" width="11.44140625" style="26" customWidth="1"/>
    <col min="15125" max="15126" width="11.44140625" style="26" bestFit="1" customWidth="1"/>
    <col min="15127" max="15128" width="11.44140625" style="26" customWidth="1"/>
    <col min="15129" max="15132" width="11.44140625" style="26" bestFit="1" customWidth="1"/>
    <col min="15133" max="15133" width="12.21875" style="26" bestFit="1" customWidth="1"/>
    <col min="15134" max="15134" width="11.77734375" style="26" bestFit="1" customWidth="1"/>
    <col min="15135" max="15135" width="11.77734375" style="26" customWidth="1"/>
    <col min="15136" max="15360" width="9" style="26"/>
    <col min="15361" max="15362" width="6" style="26" bestFit="1" customWidth="1"/>
    <col min="15363" max="15364" width="6.6640625" style="26" customWidth="1"/>
    <col min="15365" max="15366" width="6" style="26" bestFit="1" customWidth="1"/>
    <col min="15367" max="15367" width="10" style="26" customWidth="1"/>
    <col min="15368" max="15368" width="6.44140625" style="26" bestFit="1" customWidth="1"/>
    <col min="15369" max="15369" width="3.88671875" style="26" customWidth="1"/>
    <col min="15370" max="15380" width="11.44140625" style="26" customWidth="1"/>
    <col min="15381" max="15382" width="11.44140625" style="26" bestFit="1" customWidth="1"/>
    <col min="15383" max="15384" width="11.44140625" style="26" customWidth="1"/>
    <col min="15385" max="15388" width="11.44140625" style="26" bestFit="1" customWidth="1"/>
    <col min="15389" max="15389" width="12.21875" style="26" bestFit="1" customWidth="1"/>
    <col min="15390" max="15390" width="11.77734375" style="26" bestFit="1" customWidth="1"/>
    <col min="15391" max="15391" width="11.77734375" style="26" customWidth="1"/>
    <col min="15392" max="15616" width="9" style="26"/>
    <col min="15617" max="15618" width="6" style="26" bestFit="1" customWidth="1"/>
    <col min="15619" max="15620" width="6.6640625" style="26" customWidth="1"/>
    <col min="15621" max="15622" width="6" style="26" bestFit="1" customWidth="1"/>
    <col min="15623" max="15623" width="10" style="26" customWidth="1"/>
    <col min="15624" max="15624" width="6.44140625" style="26" bestFit="1" customWidth="1"/>
    <col min="15625" max="15625" width="3.88671875" style="26" customWidth="1"/>
    <col min="15626" max="15636" width="11.44140625" style="26" customWidth="1"/>
    <col min="15637" max="15638" width="11.44140625" style="26" bestFit="1" customWidth="1"/>
    <col min="15639" max="15640" width="11.44140625" style="26" customWidth="1"/>
    <col min="15641" max="15644" width="11.44140625" style="26" bestFit="1" customWidth="1"/>
    <col min="15645" max="15645" width="12.21875" style="26" bestFit="1" customWidth="1"/>
    <col min="15646" max="15646" width="11.77734375" style="26" bestFit="1" customWidth="1"/>
    <col min="15647" max="15647" width="11.77734375" style="26" customWidth="1"/>
    <col min="15648" max="15872" width="9" style="26"/>
    <col min="15873" max="15874" width="6" style="26" bestFit="1" customWidth="1"/>
    <col min="15875" max="15876" width="6.6640625" style="26" customWidth="1"/>
    <col min="15877" max="15878" width="6" style="26" bestFit="1" customWidth="1"/>
    <col min="15879" max="15879" width="10" style="26" customWidth="1"/>
    <col min="15880" max="15880" width="6.44140625" style="26" bestFit="1" customWidth="1"/>
    <col min="15881" max="15881" width="3.88671875" style="26" customWidth="1"/>
    <col min="15882" max="15892" width="11.44140625" style="26" customWidth="1"/>
    <col min="15893" max="15894" width="11.44140625" style="26" bestFit="1" customWidth="1"/>
    <col min="15895" max="15896" width="11.44140625" style="26" customWidth="1"/>
    <col min="15897" max="15900" width="11.44140625" style="26" bestFit="1" customWidth="1"/>
    <col min="15901" max="15901" width="12.21875" style="26" bestFit="1" customWidth="1"/>
    <col min="15902" max="15902" width="11.77734375" style="26" bestFit="1" customWidth="1"/>
    <col min="15903" max="15903" width="11.77734375" style="26" customWidth="1"/>
    <col min="15904" max="16128" width="9" style="26"/>
    <col min="16129" max="16130" width="6" style="26" bestFit="1" customWidth="1"/>
    <col min="16131" max="16132" width="6.6640625" style="26" customWidth="1"/>
    <col min="16133" max="16134" width="6" style="26" bestFit="1" customWidth="1"/>
    <col min="16135" max="16135" width="10" style="26" customWidth="1"/>
    <col min="16136" max="16136" width="6.44140625" style="26" bestFit="1" customWidth="1"/>
    <col min="16137" max="16137" width="3.88671875" style="26" customWidth="1"/>
    <col min="16138" max="16148" width="11.44140625" style="26" customWidth="1"/>
    <col min="16149" max="16150" width="11.44140625" style="26" bestFit="1" customWidth="1"/>
    <col min="16151" max="16152" width="11.44140625" style="26" customWidth="1"/>
    <col min="16153" max="16156" width="11.44140625" style="26" bestFit="1" customWidth="1"/>
    <col min="16157" max="16157" width="12.21875" style="26" bestFit="1" customWidth="1"/>
    <col min="16158" max="16158" width="11.77734375" style="26" bestFit="1" customWidth="1"/>
    <col min="16159" max="16159" width="11.77734375" style="26" customWidth="1"/>
    <col min="16160" max="16384" width="9" style="26"/>
  </cols>
  <sheetData>
    <row r="1" spans="1:14" ht="47.4">
      <c r="A1" s="21" t="s">
        <v>21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3" t="s">
        <v>46</v>
      </c>
      <c r="H1" s="22" t="s">
        <v>47</v>
      </c>
      <c r="I1" s="24"/>
    </row>
    <row r="2" spans="1:14">
      <c r="A2" s="27" t="s">
        <v>48</v>
      </c>
      <c r="B2" s="28">
        <v>2</v>
      </c>
      <c r="C2" s="28">
        <v>3</v>
      </c>
      <c r="D2" s="28">
        <v>1</v>
      </c>
      <c r="E2" s="29">
        <v>1</v>
      </c>
      <c r="F2" s="29">
        <v>1</v>
      </c>
      <c r="G2" s="28">
        <v>120</v>
      </c>
      <c r="H2" s="29">
        <v>28000</v>
      </c>
      <c r="J2" s="30" t="s">
        <v>49</v>
      </c>
      <c r="K2" s="30" t="s">
        <v>50</v>
      </c>
      <c r="L2" s="26"/>
      <c r="M2" s="31" t="s">
        <v>51</v>
      </c>
      <c r="N2" s="32" t="s">
        <v>50</v>
      </c>
    </row>
    <row r="3" spans="1:14">
      <c r="A3" s="27" t="s">
        <v>52</v>
      </c>
      <c r="B3" s="28">
        <v>1</v>
      </c>
      <c r="C3" s="28">
        <v>6</v>
      </c>
      <c r="D3" s="28">
        <v>2</v>
      </c>
      <c r="E3" s="29">
        <v>2</v>
      </c>
      <c r="F3" s="29">
        <v>2</v>
      </c>
      <c r="G3" s="28">
        <v>10</v>
      </c>
      <c r="H3" s="29">
        <v>30000</v>
      </c>
      <c r="J3" s="33" t="s">
        <v>53</v>
      </c>
      <c r="K3" s="33">
        <v>1</v>
      </c>
      <c r="L3" s="26"/>
      <c r="M3" s="34" t="s">
        <v>54</v>
      </c>
      <c r="N3" s="34">
        <v>1</v>
      </c>
    </row>
    <row r="4" spans="1:14">
      <c r="A4" s="27" t="s">
        <v>55</v>
      </c>
      <c r="B4" s="28">
        <v>2</v>
      </c>
      <c r="C4" s="28">
        <v>1</v>
      </c>
      <c r="D4" s="28">
        <v>1</v>
      </c>
      <c r="E4" s="29">
        <v>1</v>
      </c>
      <c r="F4" s="29">
        <v>1</v>
      </c>
      <c r="G4" s="28">
        <v>0</v>
      </c>
      <c r="H4" s="29">
        <v>26000</v>
      </c>
      <c r="J4" s="33" t="s">
        <v>56</v>
      </c>
      <c r="K4" s="33">
        <v>2</v>
      </c>
      <c r="L4" s="26"/>
      <c r="M4" s="34" t="s">
        <v>57</v>
      </c>
      <c r="N4" s="34">
        <v>2</v>
      </c>
    </row>
    <row r="5" spans="1:14">
      <c r="A5" s="27" t="s">
        <v>58</v>
      </c>
      <c r="B5" s="28">
        <v>1</v>
      </c>
      <c r="C5" s="28">
        <v>2</v>
      </c>
      <c r="D5" s="28">
        <v>4</v>
      </c>
      <c r="E5" s="29">
        <v>2</v>
      </c>
      <c r="F5" s="29">
        <v>2</v>
      </c>
      <c r="G5" s="28">
        <v>120</v>
      </c>
      <c r="H5" s="29">
        <v>32000</v>
      </c>
      <c r="J5" s="33" t="s">
        <v>59</v>
      </c>
      <c r="K5" s="33">
        <v>3</v>
      </c>
      <c r="L5" s="26"/>
      <c r="M5" s="26"/>
      <c r="N5" s="26"/>
    </row>
    <row r="6" spans="1:14">
      <c r="A6" s="27" t="s">
        <v>60</v>
      </c>
      <c r="B6" s="28">
        <v>1</v>
      </c>
      <c r="C6" s="28">
        <v>1</v>
      </c>
      <c r="D6" s="28">
        <v>3</v>
      </c>
      <c r="E6" s="29">
        <v>1</v>
      </c>
      <c r="F6" s="29">
        <v>2</v>
      </c>
      <c r="G6" s="28">
        <v>120</v>
      </c>
      <c r="H6" s="29">
        <v>45000</v>
      </c>
      <c r="J6" s="33" t="s">
        <v>61</v>
      </c>
      <c r="K6" s="33">
        <v>4</v>
      </c>
      <c r="L6" s="26"/>
      <c r="M6" s="35" t="s">
        <v>62</v>
      </c>
      <c r="N6" s="36" t="s">
        <v>50</v>
      </c>
    </row>
    <row r="7" spans="1:14">
      <c r="A7" s="27" t="s">
        <v>63</v>
      </c>
      <c r="B7" s="28">
        <v>1</v>
      </c>
      <c r="C7" s="28">
        <v>6</v>
      </c>
      <c r="D7" s="28">
        <v>1</v>
      </c>
      <c r="E7" s="29">
        <v>2</v>
      </c>
      <c r="F7" s="29">
        <v>3</v>
      </c>
      <c r="G7" s="28">
        <v>15</v>
      </c>
      <c r="H7" s="29">
        <v>54000</v>
      </c>
      <c r="J7" s="33" t="s">
        <v>64</v>
      </c>
      <c r="K7" s="33">
        <v>5</v>
      </c>
      <c r="L7" s="26"/>
      <c r="M7" s="37" t="s">
        <v>65</v>
      </c>
      <c r="N7" s="37">
        <v>1</v>
      </c>
    </row>
    <row r="8" spans="1:14">
      <c r="A8" s="27" t="s">
        <v>66</v>
      </c>
      <c r="B8" s="28">
        <v>2</v>
      </c>
      <c r="C8" s="28">
        <v>3</v>
      </c>
      <c r="D8" s="28">
        <v>1</v>
      </c>
      <c r="E8" s="29">
        <v>1</v>
      </c>
      <c r="F8" s="29">
        <v>1</v>
      </c>
      <c r="G8" s="28">
        <v>150</v>
      </c>
      <c r="H8" s="29">
        <v>31000</v>
      </c>
      <c r="J8" s="33" t="s">
        <v>67</v>
      </c>
      <c r="K8" s="33">
        <v>6</v>
      </c>
      <c r="L8" s="26"/>
      <c r="M8" s="37" t="s">
        <v>68</v>
      </c>
      <c r="N8" s="37">
        <v>2</v>
      </c>
    </row>
    <row r="9" spans="1:14">
      <c r="A9" s="27" t="s">
        <v>69</v>
      </c>
      <c r="B9" s="28">
        <v>2</v>
      </c>
      <c r="C9" s="28">
        <v>1</v>
      </c>
      <c r="D9" s="28">
        <v>1</v>
      </c>
      <c r="E9" s="29">
        <v>3</v>
      </c>
      <c r="F9" s="29">
        <v>3</v>
      </c>
      <c r="G9" s="28">
        <v>30</v>
      </c>
      <c r="H9" s="29">
        <v>62000</v>
      </c>
      <c r="J9" s="38"/>
      <c r="K9" s="38"/>
      <c r="L9" s="26"/>
      <c r="M9" s="37" t="s">
        <v>70</v>
      </c>
      <c r="N9" s="37">
        <v>3</v>
      </c>
    </row>
    <row r="10" spans="1:14">
      <c r="A10" s="27" t="s">
        <v>71</v>
      </c>
      <c r="B10" s="28">
        <v>2</v>
      </c>
      <c r="C10" s="28">
        <v>6</v>
      </c>
      <c r="D10" s="28">
        <v>3</v>
      </c>
      <c r="E10" s="29">
        <v>3</v>
      </c>
      <c r="F10" s="29">
        <v>3</v>
      </c>
      <c r="G10" s="28">
        <v>0</v>
      </c>
      <c r="H10" s="29">
        <v>55000</v>
      </c>
      <c r="J10" s="26"/>
      <c r="K10" s="26"/>
      <c r="L10" s="26"/>
      <c r="M10" s="26"/>
      <c r="N10" s="26"/>
    </row>
    <row r="11" spans="1:14">
      <c r="A11" s="27" t="s">
        <v>72</v>
      </c>
      <c r="B11" s="28">
        <v>2</v>
      </c>
      <c r="C11" s="28">
        <v>2</v>
      </c>
      <c r="D11" s="28">
        <v>4</v>
      </c>
      <c r="E11" s="29">
        <v>2</v>
      </c>
      <c r="F11" s="29">
        <v>2</v>
      </c>
      <c r="G11" s="28">
        <v>0</v>
      </c>
      <c r="H11" s="29">
        <v>38000</v>
      </c>
      <c r="J11" s="39" t="s">
        <v>73</v>
      </c>
      <c r="K11" s="39" t="s">
        <v>50</v>
      </c>
      <c r="L11" s="26"/>
      <c r="M11" s="40" t="s">
        <v>74</v>
      </c>
      <c r="N11" s="41" t="s">
        <v>50</v>
      </c>
    </row>
    <row r="12" spans="1:14">
      <c r="A12" s="27" t="s">
        <v>75</v>
      </c>
      <c r="B12" s="28">
        <v>2</v>
      </c>
      <c r="C12" s="28">
        <v>6</v>
      </c>
      <c r="D12" s="28">
        <v>4</v>
      </c>
      <c r="E12" s="29">
        <v>3</v>
      </c>
      <c r="F12" s="29">
        <v>2</v>
      </c>
      <c r="G12" s="28">
        <v>60</v>
      </c>
      <c r="H12" s="29">
        <v>37000</v>
      </c>
      <c r="J12" s="42" t="s">
        <v>76</v>
      </c>
      <c r="K12" s="42">
        <v>1</v>
      </c>
      <c r="L12" s="26"/>
      <c r="M12" s="43" t="s">
        <v>77</v>
      </c>
      <c r="N12" s="44">
        <v>1</v>
      </c>
    </row>
    <row r="13" spans="1:14">
      <c r="A13" s="27" t="s">
        <v>78</v>
      </c>
      <c r="B13" s="28">
        <v>2</v>
      </c>
      <c r="C13" s="28">
        <v>6</v>
      </c>
      <c r="D13" s="28">
        <v>3</v>
      </c>
      <c r="E13" s="29">
        <v>1</v>
      </c>
      <c r="F13" s="29">
        <v>2</v>
      </c>
      <c r="G13" s="28">
        <v>30</v>
      </c>
      <c r="H13" s="29">
        <v>30000</v>
      </c>
      <c r="J13" s="42" t="s">
        <v>79</v>
      </c>
      <c r="K13" s="42">
        <v>2</v>
      </c>
      <c r="L13" s="26"/>
      <c r="M13" s="43" t="s">
        <v>80</v>
      </c>
      <c r="N13" s="44">
        <v>2</v>
      </c>
    </row>
    <row r="14" spans="1:14">
      <c r="A14" s="27" t="s">
        <v>81</v>
      </c>
      <c r="B14" s="28">
        <v>2</v>
      </c>
      <c r="C14" s="28">
        <v>2</v>
      </c>
      <c r="D14" s="28">
        <v>1</v>
      </c>
      <c r="E14" s="29">
        <v>1</v>
      </c>
      <c r="F14" s="29">
        <v>3</v>
      </c>
      <c r="G14" s="28">
        <v>120</v>
      </c>
      <c r="H14" s="29">
        <v>28500</v>
      </c>
      <c r="J14" s="42" t="s">
        <v>82</v>
      </c>
      <c r="K14" s="42">
        <v>3</v>
      </c>
      <c r="L14" s="26"/>
      <c r="M14" s="43" t="s">
        <v>83</v>
      </c>
      <c r="N14" s="44">
        <v>3</v>
      </c>
    </row>
    <row r="15" spans="1:14">
      <c r="A15" s="27" t="s">
        <v>84</v>
      </c>
      <c r="B15" s="28">
        <v>1</v>
      </c>
      <c r="C15" s="28">
        <v>6</v>
      </c>
      <c r="D15" s="28">
        <v>3</v>
      </c>
      <c r="E15" s="29">
        <v>3</v>
      </c>
      <c r="F15" s="29">
        <v>1</v>
      </c>
      <c r="G15" s="28">
        <v>120</v>
      </c>
      <c r="H15" s="29">
        <v>50500</v>
      </c>
      <c r="J15" s="42" t="s">
        <v>85</v>
      </c>
      <c r="K15" s="42">
        <v>4</v>
      </c>
      <c r="L15" s="26"/>
      <c r="M15" s="26"/>
      <c r="N15" s="26"/>
    </row>
    <row r="16" spans="1:14">
      <c r="A16" s="27" t="s">
        <v>86</v>
      </c>
      <c r="B16" s="28">
        <v>2</v>
      </c>
      <c r="C16" s="28">
        <v>6</v>
      </c>
      <c r="D16" s="28">
        <v>1</v>
      </c>
      <c r="E16" s="29">
        <v>2</v>
      </c>
      <c r="F16" s="29">
        <v>2</v>
      </c>
      <c r="G16" s="28">
        <v>120</v>
      </c>
      <c r="H16" s="29">
        <v>35600</v>
      </c>
      <c r="I16" s="26"/>
      <c r="J16" s="26"/>
      <c r="K16" s="26"/>
      <c r="L16" s="26"/>
      <c r="M16" s="26"/>
      <c r="N16" s="26"/>
    </row>
    <row r="17" spans="1:14">
      <c r="A17" s="27" t="s">
        <v>87</v>
      </c>
      <c r="B17" s="28">
        <v>2</v>
      </c>
      <c r="C17" s="28">
        <v>6</v>
      </c>
      <c r="D17" s="28">
        <v>2</v>
      </c>
      <c r="E17" s="29">
        <v>3</v>
      </c>
      <c r="F17" s="29">
        <v>3</v>
      </c>
      <c r="G17" s="28">
        <v>0</v>
      </c>
      <c r="H17" s="29">
        <v>61500</v>
      </c>
      <c r="I17" s="26"/>
      <c r="J17" s="26"/>
      <c r="K17" s="26"/>
      <c r="L17" s="26"/>
      <c r="M17" s="26"/>
      <c r="N17" s="26"/>
    </row>
    <row r="18" spans="1:14" ht="19.8">
      <c r="A18" s="27" t="s">
        <v>88</v>
      </c>
      <c r="B18" s="28">
        <v>1</v>
      </c>
      <c r="C18" s="28">
        <v>6</v>
      </c>
      <c r="D18" s="28">
        <v>3</v>
      </c>
      <c r="E18" s="29">
        <v>3</v>
      </c>
      <c r="F18" s="29">
        <v>3</v>
      </c>
      <c r="G18" s="28">
        <v>60</v>
      </c>
      <c r="H18" s="29">
        <v>60500</v>
      </c>
      <c r="I18" s="26"/>
      <c r="J18" s="46" t="s">
        <v>1090</v>
      </c>
      <c r="K18" s="45"/>
      <c r="L18" s="45"/>
      <c r="M18" s="45"/>
      <c r="N18" s="26"/>
    </row>
    <row r="19" spans="1:14" ht="18.600000000000001">
      <c r="A19" s="27" t="s">
        <v>90</v>
      </c>
      <c r="B19" s="28">
        <v>2</v>
      </c>
      <c r="C19" s="28">
        <v>4</v>
      </c>
      <c r="D19" s="28">
        <v>1</v>
      </c>
      <c r="E19" s="29">
        <v>1</v>
      </c>
      <c r="F19" s="29">
        <v>1</v>
      </c>
      <c r="G19" s="28">
        <v>60</v>
      </c>
      <c r="H19" s="29">
        <v>25000</v>
      </c>
      <c r="I19" s="26"/>
      <c r="J19" s="46" t="s">
        <v>91</v>
      </c>
      <c r="K19" s="45"/>
      <c r="L19" s="45"/>
      <c r="M19" s="45"/>
      <c r="N19" s="26"/>
    </row>
    <row r="20" spans="1:14">
      <c r="A20" s="27" t="s">
        <v>92</v>
      </c>
      <c r="B20" s="28">
        <v>2</v>
      </c>
      <c r="C20" s="28">
        <v>6</v>
      </c>
      <c r="D20" s="28">
        <v>2</v>
      </c>
      <c r="E20" s="29">
        <v>3</v>
      </c>
      <c r="F20" s="29">
        <v>3</v>
      </c>
      <c r="G20" s="28">
        <v>60</v>
      </c>
      <c r="H20" s="29">
        <v>38000</v>
      </c>
      <c r="I20" s="26"/>
      <c r="J20" s="46" t="s">
        <v>93</v>
      </c>
      <c r="K20" s="45"/>
      <c r="L20" s="45"/>
      <c r="M20" s="45"/>
      <c r="N20" s="26"/>
    </row>
    <row r="21" spans="1:14">
      <c r="A21" s="27" t="s">
        <v>94</v>
      </c>
      <c r="B21" s="28">
        <v>2</v>
      </c>
      <c r="C21" s="28">
        <v>6</v>
      </c>
      <c r="D21" s="28">
        <v>1</v>
      </c>
      <c r="E21" s="29">
        <v>3</v>
      </c>
      <c r="F21" s="29">
        <v>3</v>
      </c>
      <c r="G21" s="28">
        <v>120</v>
      </c>
      <c r="H21" s="29">
        <v>42000</v>
      </c>
      <c r="I21" s="26"/>
      <c r="J21" s="46" t="s">
        <v>95</v>
      </c>
      <c r="K21" s="45"/>
      <c r="L21" s="45"/>
      <c r="M21" s="45"/>
      <c r="N21" s="26"/>
    </row>
    <row r="22" spans="1:14">
      <c r="A22" s="27" t="s">
        <v>96</v>
      </c>
      <c r="B22" s="28">
        <v>2</v>
      </c>
      <c r="C22" s="28">
        <v>5</v>
      </c>
      <c r="D22" s="28">
        <v>1</v>
      </c>
      <c r="E22" s="29">
        <v>1</v>
      </c>
      <c r="F22" s="29">
        <v>1</v>
      </c>
      <c r="G22" s="28">
        <v>30</v>
      </c>
      <c r="H22" s="29">
        <v>26000</v>
      </c>
      <c r="I22" s="26"/>
      <c r="J22" s="46" t="s">
        <v>97</v>
      </c>
      <c r="K22" s="45"/>
      <c r="L22" s="45"/>
      <c r="M22" s="45"/>
      <c r="N22" s="26"/>
    </row>
    <row r="23" spans="1:14">
      <c r="A23" s="27" t="s">
        <v>98</v>
      </c>
      <c r="B23" s="28">
        <v>1</v>
      </c>
      <c r="C23" s="28">
        <v>6</v>
      </c>
      <c r="D23" s="28">
        <v>2</v>
      </c>
      <c r="E23" s="29">
        <v>3</v>
      </c>
      <c r="F23" s="29">
        <v>1</v>
      </c>
      <c r="G23" s="28">
        <v>0</v>
      </c>
      <c r="H23" s="29">
        <v>40000</v>
      </c>
      <c r="I23" s="26"/>
      <c r="J23" s="45"/>
      <c r="K23" s="45"/>
      <c r="L23" s="45"/>
      <c r="M23" s="45"/>
      <c r="N23" s="26"/>
    </row>
    <row r="24" spans="1:14">
      <c r="A24" s="27" t="s">
        <v>99</v>
      </c>
      <c r="B24" s="28">
        <v>1</v>
      </c>
      <c r="C24" s="28">
        <v>6</v>
      </c>
      <c r="D24" s="28">
        <v>3</v>
      </c>
      <c r="E24" s="29">
        <v>3</v>
      </c>
      <c r="F24" s="29">
        <v>3</v>
      </c>
      <c r="G24" s="28">
        <v>30</v>
      </c>
      <c r="H24" s="29">
        <v>52000</v>
      </c>
      <c r="I24" s="26"/>
      <c r="J24" s="47" t="s">
        <v>1091</v>
      </c>
      <c r="K24" s="45"/>
      <c r="L24" s="45"/>
      <c r="M24" s="45"/>
      <c r="N24" s="26"/>
    </row>
    <row r="25" spans="1:14">
      <c r="A25" s="27" t="s">
        <v>101</v>
      </c>
      <c r="B25" s="28">
        <v>2</v>
      </c>
      <c r="C25" s="28">
        <v>6</v>
      </c>
      <c r="D25" s="28">
        <v>4</v>
      </c>
      <c r="E25" s="29">
        <v>3</v>
      </c>
      <c r="F25" s="29">
        <v>3</v>
      </c>
      <c r="G25" s="28">
        <v>30</v>
      </c>
      <c r="H25" s="29">
        <v>70000</v>
      </c>
      <c r="I25" s="26"/>
      <c r="J25" s="26"/>
      <c r="K25" s="26"/>
      <c r="L25" s="26"/>
      <c r="M25" s="26"/>
      <c r="N25" s="26"/>
    </row>
    <row r="26" spans="1:14">
      <c r="A26" s="27" t="s">
        <v>102</v>
      </c>
      <c r="B26" s="28">
        <v>1</v>
      </c>
      <c r="C26" s="28">
        <v>1</v>
      </c>
      <c r="D26" s="28">
        <v>3</v>
      </c>
      <c r="E26" s="29">
        <v>3</v>
      </c>
      <c r="F26" s="29">
        <v>2</v>
      </c>
      <c r="G26" s="28">
        <v>0</v>
      </c>
      <c r="H26" s="29">
        <v>56000</v>
      </c>
      <c r="I26" s="26"/>
      <c r="J26" s="26"/>
      <c r="K26" s="26"/>
      <c r="L26" s="26"/>
      <c r="M26" s="26"/>
      <c r="N26" s="26"/>
    </row>
    <row r="27" spans="1:14">
      <c r="A27" s="27" t="s">
        <v>103</v>
      </c>
      <c r="B27" s="28">
        <v>1</v>
      </c>
      <c r="C27" s="28">
        <v>6</v>
      </c>
      <c r="D27" s="28">
        <v>3</v>
      </c>
      <c r="E27" s="29">
        <v>3</v>
      </c>
      <c r="F27" s="29">
        <v>3</v>
      </c>
      <c r="G27" s="28">
        <v>60</v>
      </c>
      <c r="H27" s="29">
        <v>58000</v>
      </c>
      <c r="J27" s="26"/>
      <c r="K27" s="26"/>
      <c r="L27" s="26"/>
      <c r="M27" s="26"/>
      <c r="N27" s="26"/>
    </row>
    <row r="28" spans="1:14">
      <c r="A28" s="27" t="s">
        <v>104</v>
      </c>
      <c r="B28" s="28">
        <v>1</v>
      </c>
      <c r="C28" s="28">
        <v>1</v>
      </c>
      <c r="D28" s="28">
        <v>1</v>
      </c>
      <c r="E28" s="29">
        <v>1</v>
      </c>
      <c r="F28" s="29">
        <v>1</v>
      </c>
      <c r="G28" s="28">
        <v>60</v>
      </c>
      <c r="H28" s="29">
        <v>36000</v>
      </c>
      <c r="J28" s="26"/>
      <c r="K28" s="26"/>
      <c r="L28" s="26"/>
      <c r="M28" s="26"/>
      <c r="N28" s="26"/>
    </row>
    <row r="29" spans="1:14">
      <c r="A29" s="27" t="s">
        <v>105</v>
      </c>
      <c r="B29" s="28">
        <v>1</v>
      </c>
      <c r="C29" s="28">
        <v>3</v>
      </c>
      <c r="D29" s="28">
        <v>1</v>
      </c>
      <c r="E29" s="29">
        <v>1</v>
      </c>
      <c r="F29" s="29">
        <v>3</v>
      </c>
      <c r="G29" s="28">
        <v>60</v>
      </c>
      <c r="H29" s="29">
        <v>27000</v>
      </c>
      <c r="J29" s="26"/>
      <c r="K29" s="26"/>
      <c r="L29" s="26"/>
      <c r="M29" s="26"/>
      <c r="N29" s="26"/>
    </row>
    <row r="30" spans="1:14">
      <c r="A30" s="27" t="s">
        <v>106</v>
      </c>
      <c r="B30" s="28">
        <v>1</v>
      </c>
      <c r="C30" s="28">
        <v>6</v>
      </c>
      <c r="D30" s="28">
        <v>2</v>
      </c>
      <c r="E30" s="29">
        <v>3</v>
      </c>
      <c r="F30" s="29">
        <v>1</v>
      </c>
      <c r="G30" s="28">
        <v>60</v>
      </c>
      <c r="H30" s="29">
        <v>36000</v>
      </c>
      <c r="J30" s="26"/>
      <c r="K30" s="26"/>
      <c r="L30" s="26"/>
      <c r="M30" s="26"/>
      <c r="N30" s="26"/>
    </row>
    <row r="31" spans="1:14">
      <c r="A31" s="27" t="s">
        <v>107</v>
      </c>
      <c r="B31" s="28">
        <v>2</v>
      </c>
      <c r="C31" s="28">
        <v>2</v>
      </c>
      <c r="D31" s="28">
        <v>3</v>
      </c>
      <c r="E31" s="29">
        <v>1</v>
      </c>
      <c r="F31" s="29">
        <v>1</v>
      </c>
      <c r="G31" s="28">
        <v>60</v>
      </c>
      <c r="H31" s="29">
        <v>26000</v>
      </c>
    </row>
    <row r="32" spans="1:14">
      <c r="A32" s="27" t="s">
        <v>108</v>
      </c>
      <c r="B32" s="28">
        <v>2</v>
      </c>
      <c r="C32" s="28">
        <v>3</v>
      </c>
      <c r="D32" s="28">
        <v>1</v>
      </c>
      <c r="E32" s="29">
        <v>2</v>
      </c>
      <c r="F32" s="29">
        <v>2</v>
      </c>
      <c r="G32" s="28">
        <v>15</v>
      </c>
      <c r="H32" s="29">
        <v>30000</v>
      </c>
    </row>
    <row r="33" spans="1:8">
      <c r="A33" s="27" t="s">
        <v>109</v>
      </c>
      <c r="B33" s="28">
        <v>2</v>
      </c>
      <c r="C33" s="28">
        <v>6</v>
      </c>
      <c r="D33" s="28">
        <v>2</v>
      </c>
      <c r="E33" s="29">
        <v>3</v>
      </c>
      <c r="F33" s="29">
        <v>1</v>
      </c>
      <c r="G33" s="28">
        <v>120</v>
      </c>
      <c r="H33" s="29">
        <v>54000</v>
      </c>
    </row>
    <row r="34" spans="1:8">
      <c r="A34" s="27" t="s">
        <v>110</v>
      </c>
      <c r="B34" s="28">
        <v>2</v>
      </c>
      <c r="C34" s="28">
        <v>2</v>
      </c>
      <c r="D34" s="28">
        <v>1</v>
      </c>
      <c r="E34" s="29">
        <v>2</v>
      </c>
      <c r="F34" s="29">
        <v>2</v>
      </c>
      <c r="G34" s="28">
        <v>120</v>
      </c>
      <c r="H34" s="29">
        <v>42000</v>
      </c>
    </row>
    <row r="35" spans="1:8">
      <c r="A35" s="27" t="s">
        <v>111</v>
      </c>
      <c r="B35" s="28">
        <v>2</v>
      </c>
      <c r="C35" s="28">
        <v>2</v>
      </c>
      <c r="D35" s="28">
        <v>2</v>
      </c>
      <c r="E35" s="29">
        <v>3</v>
      </c>
      <c r="F35" s="29">
        <v>2</v>
      </c>
      <c r="G35" s="28">
        <v>0</v>
      </c>
      <c r="H35" s="29">
        <v>37600</v>
      </c>
    </row>
    <row r="36" spans="1:8">
      <c r="A36" s="27" t="s">
        <v>112</v>
      </c>
      <c r="B36" s="28">
        <v>1</v>
      </c>
      <c r="C36" s="28">
        <v>2</v>
      </c>
      <c r="D36" s="28">
        <v>1</v>
      </c>
      <c r="E36" s="29">
        <v>1</v>
      </c>
      <c r="F36" s="29">
        <v>1</v>
      </c>
      <c r="G36" s="28">
        <v>45</v>
      </c>
      <c r="H36" s="29">
        <v>30200</v>
      </c>
    </row>
    <row r="37" spans="1:8">
      <c r="A37" s="27" t="s">
        <v>113</v>
      </c>
      <c r="B37" s="28">
        <v>2</v>
      </c>
      <c r="C37" s="28">
        <v>1</v>
      </c>
      <c r="D37" s="28">
        <v>1</v>
      </c>
      <c r="E37" s="29">
        <v>1</v>
      </c>
      <c r="F37" s="29">
        <v>1</v>
      </c>
      <c r="G37" s="28">
        <v>60</v>
      </c>
      <c r="H37" s="29">
        <v>28500</v>
      </c>
    </row>
    <row r="38" spans="1:8">
      <c r="A38" s="27" t="s">
        <v>114</v>
      </c>
      <c r="B38" s="28">
        <v>1</v>
      </c>
      <c r="C38" s="28">
        <v>6</v>
      </c>
      <c r="D38" s="28">
        <v>1</v>
      </c>
      <c r="E38" s="29">
        <v>2</v>
      </c>
      <c r="F38" s="29">
        <v>2</v>
      </c>
      <c r="G38" s="28">
        <v>90</v>
      </c>
      <c r="H38" s="29">
        <v>35600</v>
      </c>
    </row>
    <row r="39" spans="1:8">
      <c r="A39" s="27" t="s">
        <v>115</v>
      </c>
      <c r="B39" s="28">
        <v>2</v>
      </c>
      <c r="C39" s="28">
        <v>3</v>
      </c>
      <c r="D39" s="28">
        <v>3</v>
      </c>
      <c r="E39" s="29">
        <v>3</v>
      </c>
      <c r="F39" s="29">
        <v>1</v>
      </c>
      <c r="G39" s="28">
        <v>60</v>
      </c>
      <c r="H39" s="29">
        <v>48000</v>
      </c>
    </row>
    <row r="40" spans="1:8">
      <c r="A40" s="27" t="s">
        <v>116</v>
      </c>
      <c r="B40" s="28">
        <v>1</v>
      </c>
      <c r="C40" s="28">
        <v>6</v>
      </c>
      <c r="D40" s="28">
        <v>1</v>
      </c>
      <c r="E40" s="29">
        <v>2</v>
      </c>
      <c r="F40" s="29">
        <v>3</v>
      </c>
      <c r="G40" s="28">
        <v>100</v>
      </c>
      <c r="H40" s="29">
        <v>36400</v>
      </c>
    </row>
    <row r="41" spans="1:8">
      <c r="A41" s="27" t="s">
        <v>117</v>
      </c>
      <c r="B41" s="28">
        <v>2</v>
      </c>
      <c r="C41" s="28">
        <v>2</v>
      </c>
      <c r="D41" s="28">
        <v>2</v>
      </c>
      <c r="E41" s="29">
        <v>3</v>
      </c>
      <c r="F41" s="29">
        <v>2</v>
      </c>
      <c r="G41" s="28">
        <v>120</v>
      </c>
      <c r="H41" s="29">
        <v>51320</v>
      </c>
    </row>
    <row r="42" spans="1:8">
      <c r="A42" s="48">
        <v>41</v>
      </c>
      <c r="B42" s="28">
        <v>2</v>
      </c>
      <c r="C42" s="28">
        <v>2</v>
      </c>
      <c r="D42" s="28">
        <v>1</v>
      </c>
      <c r="E42" s="29">
        <v>1</v>
      </c>
      <c r="F42" s="29">
        <v>1</v>
      </c>
      <c r="G42" s="49">
        <v>260</v>
      </c>
      <c r="H42" s="29">
        <v>28500</v>
      </c>
    </row>
    <row r="43" spans="1:8">
      <c r="A43" s="48">
        <v>42</v>
      </c>
      <c r="B43" s="28">
        <v>2</v>
      </c>
      <c r="C43" s="28">
        <v>2</v>
      </c>
      <c r="D43" s="28">
        <v>1</v>
      </c>
      <c r="E43" s="29">
        <v>1</v>
      </c>
      <c r="F43" s="29">
        <v>1</v>
      </c>
      <c r="G43" s="49">
        <v>120</v>
      </c>
      <c r="H43" s="29">
        <v>26400</v>
      </c>
    </row>
    <row r="44" spans="1:8">
      <c r="A44" s="48">
        <v>43</v>
      </c>
      <c r="B44" s="28">
        <v>2</v>
      </c>
      <c r="C44" s="28">
        <v>1</v>
      </c>
      <c r="D44" s="28">
        <v>1</v>
      </c>
      <c r="E44" s="29">
        <v>1</v>
      </c>
      <c r="F44" s="29">
        <v>3</v>
      </c>
      <c r="G44" s="49">
        <v>120</v>
      </c>
      <c r="H44" s="29">
        <v>26000</v>
      </c>
    </row>
    <row r="45" spans="1:8">
      <c r="A45" s="48">
        <v>44</v>
      </c>
      <c r="B45" s="28">
        <v>1</v>
      </c>
      <c r="C45" s="28">
        <v>2</v>
      </c>
      <c r="D45" s="28">
        <v>1</v>
      </c>
      <c r="E45" s="29">
        <v>3</v>
      </c>
      <c r="F45" s="29">
        <v>1</v>
      </c>
      <c r="G45" s="49">
        <v>126</v>
      </c>
      <c r="H45" s="29">
        <v>51570</v>
      </c>
    </row>
    <row r="46" spans="1:8">
      <c r="A46" s="48">
        <v>45</v>
      </c>
      <c r="B46" s="28">
        <v>2</v>
      </c>
      <c r="C46" s="28">
        <v>2</v>
      </c>
      <c r="D46" s="28">
        <v>1</v>
      </c>
      <c r="E46" s="29">
        <v>2</v>
      </c>
      <c r="F46" s="29">
        <v>1</v>
      </c>
      <c r="G46" s="49">
        <v>30</v>
      </c>
      <c r="H46" s="29">
        <v>40400</v>
      </c>
    </row>
    <row r="47" spans="1:8">
      <c r="A47" s="48">
        <v>46</v>
      </c>
      <c r="B47" s="28">
        <v>1</v>
      </c>
      <c r="C47" s="28">
        <v>6</v>
      </c>
      <c r="D47" s="28">
        <v>1</v>
      </c>
      <c r="E47" s="29">
        <v>3</v>
      </c>
      <c r="F47" s="29">
        <v>2</v>
      </c>
      <c r="G47" s="49">
        <v>90</v>
      </c>
      <c r="H47" s="29">
        <v>50500</v>
      </c>
    </row>
    <row r="48" spans="1:8">
      <c r="A48" s="48">
        <v>47</v>
      </c>
      <c r="B48" s="28">
        <v>1</v>
      </c>
      <c r="C48" s="28">
        <v>6</v>
      </c>
      <c r="D48" s="28">
        <v>3</v>
      </c>
      <c r="E48" s="29">
        <v>2</v>
      </c>
      <c r="F48" s="29">
        <v>2</v>
      </c>
      <c r="G48" s="49">
        <v>105</v>
      </c>
      <c r="H48" s="29">
        <v>41000</v>
      </c>
    </row>
    <row r="49" spans="1:8">
      <c r="A49" s="48">
        <v>48</v>
      </c>
      <c r="B49" s="28">
        <v>1</v>
      </c>
      <c r="C49" s="28">
        <v>2</v>
      </c>
      <c r="D49" s="28">
        <v>1</v>
      </c>
      <c r="E49" s="29">
        <v>1</v>
      </c>
      <c r="F49" s="29">
        <v>3</v>
      </c>
      <c r="G49" s="49">
        <v>120</v>
      </c>
      <c r="H49" s="29">
        <v>32900</v>
      </c>
    </row>
    <row r="50" spans="1:8">
      <c r="A50" s="48">
        <v>49</v>
      </c>
      <c r="B50" s="28">
        <v>1</v>
      </c>
      <c r="C50" s="28">
        <v>3</v>
      </c>
      <c r="D50" s="28">
        <v>3</v>
      </c>
      <c r="E50" s="29">
        <v>3</v>
      </c>
      <c r="F50" s="29">
        <v>3</v>
      </c>
      <c r="G50" s="49">
        <v>105</v>
      </c>
      <c r="H50" s="29">
        <v>51000</v>
      </c>
    </row>
    <row r="51" spans="1:8">
      <c r="A51" s="48">
        <v>50</v>
      </c>
      <c r="B51" s="28">
        <v>2</v>
      </c>
      <c r="C51" s="28">
        <v>3</v>
      </c>
      <c r="D51" s="28">
        <v>1</v>
      </c>
      <c r="E51" s="29">
        <v>3</v>
      </c>
      <c r="F51" s="29">
        <v>3</v>
      </c>
      <c r="G51" s="49">
        <v>105</v>
      </c>
      <c r="H51" s="29">
        <v>67000</v>
      </c>
    </row>
    <row r="52" spans="1:8">
      <c r="A52" s="48">
        <v>51</v>
      </c>
      <c r="B52" s="28">
        <v>2</v>
      </c>
      <c r="C52" s="28">
        <v>4</v>
      </c>
      <c r="D52" s="28">
        <v>1</v>
      </c>
      <c r="E52" s="28">
        <v>3</v>
      </c>
      <c r="F52" s="28">
        <v>3</v>
      </c>
      <c r="G52" s="49">
        <v>30</v>
      </c>
      <c r="H52" s="28">
        <v>38000</v>
      </c>
    </row>
    <row r="53" spans="1:8">
      <c r="A53" s="48">
        <v>52</v>
      </c>
      <c r="B53" s="28">
        <v>1</v>
      </c>
      <c r="C53" s="28">
        <v>6</v>
      </c>
      <c r="D53" s="28">
        <v>1</v>
      </c>
      <c r="E53" s="28">
        <v>3</v>
      </c>
      <c r="F53" s="28">
        <v>3</v>
      </c>
      <c r="G53" s="49">
        <v>60</v>
      </c>
      <c r="H53" s="28">
        <v>36000</v>
      </c>
    </row>
    <row r="54" spans="1:8">
      <c r="A54" s="48">
        <v>53</v>
      </c>
      <c r="B54" s="28">
        <v>1</v>
      </c>
      <c r="C54" s="28">
        <v>1</v>
      </c>
      <c r="D54" s="28">
        <v>1</v>
      </c>
      <c r="E54" s="28">
        <v>3</v>
      </c>
      <c r="F54" s="28">
        <v>1</v>
      </c>
      <c r="G54" s="49">
        <v>60</v>
      </c>
      <c r="H54" s="28">
        <v>26000</v>
      </c>
    </row>
    <row r="55" spans="1:8">
      <c r="A55" s="48">
        <v>54</v>
      </c>
      <c r="B55" s="28">
        <v>1</v>
      </c>
      <c r="C55" s="28">
        <v>3</v>
      </c>
      <c r="D55" s="28">
        <v>1</v>
      </c>
      <c r="E55" s="28">
        <v>1</v>
      </c>
      <c r="F55" s="28">
        <v>1</v>
      </c>
      <c r="G55" s="49">
        <v>60</v>
      </c>
      <c r="H55" s="28">
        <v>54000</v>
      </c>
    </row>
    <row r="56" spans="1:8">
      <c r="A56" s="48">
        <v>55</v>
      </c>
      <c r="B56" s="28">
        <v>2</v>
      </c>
      <c r="C56" s="28">
        <v>6</v>
      </c>
      <c r="D56" s="28">
        <v>1</v>
      </c>
      <c r="E56" s="28">
        <v>3</v>
      </c>
      <c r="F56" s="28">
        <v>1</v>
      </c>
      <c r="G56" s="49">
        <v>144</v>
      </c>
      <c r="H56" s="28">
        <v>58000</v>
      </c>
    </row>
    <row r="57" spans="1:8">
      <c r="A57" s="48">
        <v>56</v>
      </c>
      <c r="B57" s="28">
        <v>1</v>
      </c>
      <c r="C57" s="28">
        <v>2</v>
      </c>
      <c r="D57" s="28">
        <v>3</v>
      </c>
      <c r="E57" s="28">
        <v>2</v>
      </c>
      <c r="F57" s="28">
        <v>1</v>
      </c>
      <c r="G57" s="49">
        <v>90</v>
      </c>
      <c r="H57" s="28">
        <v>54000</v>
      </c>
    </row>
    <row r="58" spans="1:8">
      <c r="A58" s="48">
        <v>57</v>
      </c>
      <c r="B58" s="28">
        <v>1</v>
      </c>
      <c r="C58" s="28">
        <v>6</v>
      </c>
      <c r="D58" s="28">
        <v>1</v>
      </c>
      <c r="E58" s="28">
        <v>2</v>
      </c>
      <c r="F58" s="28">
        <v>1</v>
      </c>
      <c r="G58" s="49">
        <v>260</v>
      </c>
      <c r="H58" s="28">
        <v>35600</v>
      </c>
    </row>
    <row r="59" spans="1:8">
      <c r="A59" s="48">
        <v>58</v>
      </c>
      <c r="B59" s="28">
        <v>2</v>
      </c>
      <c r="C59" s="28">
        <v>2</v>
      </c>
      <c r="D59" s="28">
        <v>3</v>
      </c>
      <c r="E59" s="28">
        <v>1</v>
      </c>
      <c r="F59" s="28">
        <v>3</v>
      </c>
      <c r="G59" s="49">
        <v>90</v>
      </c>
      <c r="H59" s="28">
        <v>28500</v>
      </c>
    </row>
    <row r="60" spans="1:8">
      <c r="A60" s="48">
        <v>59</v>
      </c>
      <c r="B60" s="28">
        <v>1</v>
      </c>
      <c r="C60" s="28">
        <v>1</v>
      </c>
      <c r="D60" s="28">
        <v>2</v>
      </c>
      <c r="E60" s="28">
        <v>2</v>
      </c>
      <c r="F60" s="28">
        <v>2</v>
      </c>
      <c r="G60" s="49">
        <v>60</v>
      </c>
      <c r="H60" s="28">
        <v>61500</v>
      </c>
    </row>
    <row r="61" spans="1:8">
      <c r="A61" s="48">
        <v>60</v>
      </c>
      <c r="B61" s="28">
        <v>1</v>
      </c>
      <c r="C61" s="28">
        <v>1</v>
      </c>
      <c r="D61" s="28">
        <v>2</v>
      </c>
      <c r="E61" s="28">
        <v>1</v>
      </c>
      <c r="F61" s="28">
        <v>1</v>
      </c>
      <c r="G61" s="50">
        <v>60</v>
      </c>
      <c r="H61" s="28">
        <v>30000</v>
      </c>
    </row>
    <row r="62" spans="1:8">
      <c r="A62" s="48">
        <v>61</v>
      </c>
      <c r="B62" s="28">
        <v>2</v>
      </c>
      <c r="C62" s="28">
        <v>2</v>
      </c>
      <c r="D62" s="28">
        <v>2</v>
      </c>
      <c r="E62" s="28">
        <v>3</v>
      </c>
      <c r="F62" s="28">
        <v>2</v>
      </c>
      <c r="G62" s="50">
        <v>120</v>
      </c>
      <c r="H62" s="28">
        <v>26000</v>
      </c>
    </row>
    <row r="63" spans="1:8">
      <c r="A63" s="48">
        <v>62</v>
      </c>
      <c r="B63" s="28">
        <v>1</v>
      </c>
      <c r="C63" s="28">
        <v>3</v>
      </c>
      <c r="D63" s="28">
        <v>1</v>
      </c>
      <c r="E63" s="28">
        <v>3</v>
      </c>
      <c r="F63" s="28">
        <v>3</v>
      </c>
      <c r="G63" s="50">
        <v>90</v>
      </c>
      <c r="H63" s="28">
        <v>41000</v>
      </c>
    </row>
    <row r="64" spans="1:8">
      <c r="A64" s="48">
        <v>63</v>
      </c>
      <c r="B64" s="28">
        <v>1</v>
      </c>
      <c r="C64" s="28">
        <v>4</v>
      </c>
      <c r="D64" s="28">
        <v>1</v>
      </c>
      <c r="E64" s="28">
        <v>3</v>
      </c>
      <c r="F64" s="28">
        <v>2</v>
      </c>
      <c r="G64" s="50">
        <v>30</v>
      </c>
      <c r="H64" s="28">
        <v>27000</v>
      </c>
    </row>
    <row r="65" spans="1:8">
      <c r="A65" s="48">
        <v>64</v>
      </c>
      <c r="B65" s="28">
        <v>2</v>
      </c>
      <c r="C65" s="28">
        <v>6</v>
      </c>
      <c r="D65" s="28">
        <v>1</v>
      </c>
      <c r="E65" s="28">
        <v>3</v>
      </c>
      <c r="F65" s="28">
        <v>1</v>
      </c>
      <c r="G65" s="50">
        <v>30</v>
      </c>
      <c r="H65" s="28">
        <v>36000</v>
      </c>
    </row>
    <row r="66" spans="1:8">
      <c r="A66" s="48">
        <v>65</v>
      </c>
      <c r="B66" s="28">
        <v>1</v>
      </c>
      <c r="C66" s="28">
        <v>1</v>
      </c>
      <c r="D66" s="28">
        <v>1</v>
      </c>
      <c r="E66" s="28">
        <v>1</v>
      </c>
      <c r="F66" s="28">
        <v>3</v>
      </c>
      <c r="G66" s="50">
        <v>60</v>
      </c>
      <c r="H66" s="28">
        <v>26000</v>
      </c>
    </row>
    <row r="67" spans="1:8">
      <c r="A67" s="48">
        <v>66</v>
      </c>
      <c r="B67" s="28">
        <v>1</v>
      </c>
      <c r="C67" s="28">
        <v>6</v>
      </c>
      <c r="D67" s="28">
        <v>1</v>
      </c>
      <c r="E67" s="28">
        <v>3</v>
      </c>
      <c r="F67" s="28">
        <v>3</v>
      </c>
      <c r="G67" s="50">
        <v>0</v>
      </c>
      <c r="H67" s="28">
        <v>26400</v>
      </c>
    </row>
    <row r="68" spans="1:8">
      <c r="A68" s="48">
        <v>67</v>
      </c>
      <c r="B68" s="28">
        <v>1</v>
      </c>
      <c r="C68" s="28">
        <v>1</v>
      </c>
      <c r="D68" s="28">
        <v>3</v>
      </c>
      <c r="E68" s="28">
        <v>3</v>
      </c>
      <c r="F68" s="28">
        <v>2</v>
      </c>
      <c r="G68" s="50">
        <v>120</v>
      </c>
      <c r="H68" s="28">
        <v>38000</v>
      </c>
    </row>
    <row r="69" spans="1:8">
      <c r="A69" s="48">
        <v>68</v>
      </c>
      <c r="B69" s="28">
        <v>2</v>
      </c>
      <c r="C69" s="28">
        <v>1</v>
      </c>
      <c r="D69" s="28">
        <v>3</v>
      </c>
      <c r="E69" s="28">
        <v>2</v>
      </c>
      <c r="F69" s="28">
        <v>3</v>
      </c>
      <c r="G69" s="50">
        <v>90</v>
      </c>
      <c r="H69" s="28">
        <v>54000</v>
      </c>
    </row>
    <row r="70" spans="1:8">
      <c r="A70" s="48">
        <v>69</v>
      </c>
      <c r="B70" s="28">
        <v>1</v>
      </c>
      <c r="C70" s="28">
        <v>6</v>
      </c>
      <c r="D70" s="28">
        <v>2</v>
      </c>
      <c r="E70" s="28">
        <v>3</v>
      </c>
      <c r="F70" s="28">
        <v>1</v>
      </c>
      <c r="G70" s="50">
        <v>90</v>
      </c>
      <c r="H70" s="28">
        <v>61500</v>
      </c>
    </row>
    <row r="71" spans="1:8">
      <c r="A71" s="48">
        <v>70</v>
      </c>
      <c r="B71" s="28">
        <v>2</v>
      </c>
      <c r="C71" s="28">
        <v>1</v>
      </c>
      <c r="D71" s="28">
        <v>1</v>
      </c>
      <c r="E71" s="28">
        <v>3</v>
      </c>
      <c r="F71" s="28">
        <v>2</v>
      </c>
      <c r="G71" s="50">
        <v>90</v>
      </c>
      <c r="H71" s="28">
        <v>54000</v>
      </c>
    </row>
    <row r="72" spans="1:8">
      <c r="A72" s="48">
        <v>71</v>
      </c>
      <c r="B72" s="28">
        <v>1</v>
      </c>
      <c r="C72" s="28">
        <v>6</v>
      </c>
      <c r="D72" s="28">
        <v>1</v>
      </c>
      <c r="E72" s="28">
        <v>2</v>
      </c>
      <c r="F72" s="28">
        <v>2</v>
      </c>
      <c r="G72" s="50">
        <v>120</v>
      </c>
      <c r="H72" s="28">
        <v>26400</v>
      </c>
    </row>
    <row r="73" spans="1:8">
      <c r="A73" s="48">
        <v>72</v>
      </c>
      <c r="B73" s="28">
        <v>1</v>
      </c>
      <c r="C73" s="28">
        <v>4</v>
      </c>
      <c r="D73" s="28">
        <v>3</v>
      </c>
      <c r="E73" s="28">
        <v>3</v>
      </c>
      <c r="F73" s="28">
        <v>1</v>
      </c>
      <c r="G73" s="49">
        <v>90</v>
      </c>
      <c r="H73" s="28">
        <v>36400</v>
      </c>
    </row>
    <row r="74" spans="1:8">
      <c r="A74" s="48">
        <v>73</v>
      </c>
      <c r="B74" s="28">
        <v>2</v>
      </c>
      <c r="C74" s="28">
        <v>2</v>
      </c>
      <c r="D74" s="28">
        <v>1</v>
      </c>
      <c r="E74" s="28">
        <v>2</v>
      </c>
      <c r="F74" s="28">
        <v>1</v>
      </c>
      <c r="G74" s="49">
        <v>120</v>
      </c>
      <c r="H74" s="28">
        <v>51000</v>
      </c>
    </row>
    <row r="75" spans="1:8">
      <c r="A75" s="48">
        <v>74</v>
      </c>
      <c r="B75" s="28">
        <v>2</v>
      </c>
      <c r="C75" s="28">
        <v>2</v>
      </c>
      <c r="D75" s="28">
        <v>2</v>
      </c>
      <c r="E75" s="28">
        <v>2</v>
      </c>
      <c r="F75" s="28">
        <v>3</v>
      </c>
      <c r="G75" s="49">
        <v>90</v>
      </c>
      <c r="H75" s="28">
        <v>26000</v>
      </c>
    </row>
    <row r="76" spans="1:8">
      <c r="A76" s="48">
        <v>75</v>
      </c>
      <c r="B76" s="28">
        <v>2</v>
      </c>
      <c r="C76" s="28">
        <v>3</v>
      </c>
      <c r="D76" s="28">
        <v>2</v>
      </c>
      <c r="E76" s="28">
        <v>3</v>
      </c>
      <c r="F76" s="28">
        <v>3</v>
      </c>
      <c r="G76" s="49">
        <v>60</v>
      </c>
      <c r="H76" s="28">
        <v>50500</v>
      </c>
    </row>
    <row r="77" spans="1:8">
      <c r="A77" s="48">
        <v>76</v>
      </c>
      <c r="B77" s="28">
        <v>1</v>
      </c>
      <c r="C77" s="28">
        <v>3</v>
      </c>
      <c r="D77" s="28">
        <v>3</v>
      </c>
      <c r="E77" s="28">
        <v>3</v>
      </c>
      <c r="F77" s="28">
        <v>2</v>
      </c>
      <c r="G77" s="49">
        <v>120</v>
      </c>
      <c r="H77" s="28">
        <v>38000</v>
      </c>
    </row>
    <row r="78" spans="1:8">
      <c r="A78" s="48">
        <v>77</v>
      </c>
      <c r="B78" s="28">
        <v>1</v>
      </c>
      <c r="C78" s="28">
        <v>2</v>
      </c>
      <c r="D78" s="28">
        <v>2</v>
      </c>
      <c r="E78" s="28">
        <v>1</v>
      </c>
      <c r="F78" s="28">
        <v>1</v>
      </c>
      <c r="G78" s="49">
        <v>10</v>
      </c>
      <c r="H78" s="28">
        <v>67000</v>
      </c>
    </row>
    <row r="79" spans="1:8">
      <c r="A79" s="48">
        <v>78</v>
      </c>
      <c r="B79" s="28">
        <v>1</v>
      </c>
      <c r="C79" s="28">
        <v>6</v>
      </c>
      <c r="D79" s="28">
        <v>3</v>
      </c>
      <c r="E79" s="28">
        <v>1</v>
      </c>
      <c r="F79" s="28">
        <v>3</v>
      </c>
      <c r="G79" s="49">
        <v>300</v>
      </c>
      <c r="H79" s="28">
        <v>28000</v>
      </c>
    </row>
    <row r="80" spans="1:8">
      <c r="A80" s="48">
        <v>79</v>
      </c>
      <c r="B80" s="28">
        <v>1</v>
      </c>
      <c r="C80" s="28">
        <v>2</v>
      </c>
      <c r="D80" s="28">
        <v>4</v>
      </c>
      <c r="E80" s="28">
        <v>1</v>
      </c>
      <c r="F80" s="28">
        <v>1</v>
      </c>
      <c r="G80" s="49">
        <v>120</v>
      </c>
      <c r="H80" s="28">
        <v>28500</v>
      </c>
    </row>
    <row r="81" spans="1:8">
      <c r="A81" s="48">
        <v>80</v>
      </c>
      <c r="B81" s="28">
        <v>1</v>
      </c>
      <c r="C81" s="28">
        <v>2</v>
      </c>
      <c r="D81" s="28">
        <v>3</v>
      </c>
      <c r="E81" s="28">
        <v>3</v>
      </c>
      <c r="F81" s="28">
        <v>1</v>
      </c>
      <c r="G81" s="49">
        <v>60</v>
      </c>
      <c r="H81" s="28">
        <v>40000</v>
      </c>
    </row>
    <row r="82" spans="1:8">
      <c r="A82" s="48">
        <v>81</v>
      </c>
      <c r="B82" s="28">
        <v>1</v>
      </c>
      <c r="C82" s="28">
        <v>3</v>
      </c>
      <c r="D82" s="28">
        <v>1</v>
      </c>
      <c r="E82" s="28">
        <v>2</v>
      </c>
      <c r="F82" s="28">
        <v>2</v>
      </c>
      <c r="G82" s="49">
        <v>90</v>
      </c>
      <c r="H82" s="28">
        <v>26000</v>
      </c>
    </row>
    <row r="83" spans="1:8">
      <c r="A83" s="48">
        <v>82</v>
      </c>
      <c r="B83" s="28">
        <v>1</v>
      </c>
      <c r="C83" s="28">
        <v>3</v>
      </c>
      <c r="D83" s="28">
        <v>4</v>
      </c>
      <c r="E83" s="28">
        <v>2</v>
      </c>
      <c r="F83" s="28">
        <v>2</v>
      </c>
      <c r="G83" s="49">
        <v>40</v>
      </c>
      <c r="H83" s="28">
        <v>42000</v>
      </c>
    </row>
    <row r="84" spans="1:8">
      <c r="A84" s="48">
        <v>83</v>
      </c>
      <c r="B84" s="28">
        <v>2</v>
      </c>
      <c r="C84" s="28">
        <v>2</v>
      </c>
      <c r="D84" s="28">
        <v>1</v>
      </c>
      <c r="E84" s="28">
        <v>1</v>
      </c>
      <c r="F84" s="28">
        <v>3</v>
      </c>
      <c r="G84" s="49">
        <v>60</v>
      </c>
      <c r="H84" s="28">
        <v>25000</v>
      </c>
    </row>
    <row r="85" spans="1:8">
      <c r="A85" s="48">
        <v>84</v>
      </c>
      <c r="B85" s="28">
        <v>2</v>
      </c>
      <c r="C85" s="28">
        <v>6</v>
      </c>
      <c r="D85" s="28">
        <v>1</v>
      </c>
      <c r="E85" s="28">
        <v>3</v>
      </c>
      <c r="F85" s="28">
        <v>2</v>
      </c>
      <c r="G85" s="49">
        <v>90</v>
      </c>
      <c r="H85" s="28">
        <v>32000</v>
      </c>
    </row>
    <row r="86" spans="1:8">
      <c r="A86" s="48">
        <v>85</v>
      </c>
      <c r="B86" s="28">
        <v>2</v>
      </c>
      <c r="C86" s="28">
        <v>4</v>
      </c>
      <c r="D86" s="28">
        <v>3</v>
      </c>
      <c r="E86" s="28">
        <v>1</v>
      </c>
      <c r="F86" s="28">
        <v>2</v>
      </c>
      <c r="G86" s="49">
        <v>30</v>
      </c>
      <c r="H86" s="28">
        <v>54000</v>
      </c>
    </row>
    <row r="87" spans="1:8">
      <c r="A87" s="48">
        <v>86</v>
      </c>
      <c r="B87" s="28">
        <v>1</v>
      </c>
      <c r="C87" s="28">
        <v>2</v>
      </c>
      <c r="D87" s="28">
        <v>2</v>
      </c>
      <c r="E87" s="28">
        <v>3</v>
      </c>
      <c r="F87" s="28">
        <v>1</v>
      </c>
      <c r="G87" s="49">
        <v>90</v>
      </c>
      <c r="H87" s="28">
        <v>28000</v>
      </c>
    </row>
    <row r="88" spans="1:8">
      <c r="A88" s="48">
        <v>87</v>
      </c>
      <c r="B88" s="28">
        <v>1</v>
      </c>
      <c r="C88" s="28">
        <v>6</v>
      </c>
      <c r="D88" s="28">
        <v>1</v>
      </c>
      <c r="E88" s="28">
        <v>1</v>
      </c>
      <c r="F88" s="28">
        <v>2</v>
      </c>
      <c r="G88" s="49">
        <v>90</v>
      </c>
      <c r="H88" s="28">
        <v>36000</v>
      </c>
    </row>
    <row r="89" spans="1:8">
      <c r="A89" s="27" t="s">
        <v>118</v>
      </c>
      <c r="B89" s="28">
        <v>1</v>
      </c>
      <c r="C89" s="28">
        <v>1</v>
      </c>
      <c r="D89" s="28">
        <v>1</v>
      </c>
      <c r="E89" s="28">
        <v>3</v>
      </c>
      <c r="F89" s="28">
        <v>1</v>
      </c>
      <c r="G89" s="49">
        <v>60</v>
      </c>
      <c r="H89" s="28">
        <v>54000</v>
      </c>
    </row>
    <row r="90" spans="1:8">
      <c r="A90" s="27" t="s">
        <v>119</v>
      </c>
      <c r="B90" s="28">
        <v>1</v>
      </c>
      <c r="C90" s="28">
        <v>1</v>
      </c>
      <c r="D90" s="28">
        <v>3</v>
      </c>
      <c r="E90" s="28">
        <v>2</v>
      </c>
      <c r="F90" s="28">
        <v>3</v>
      </c>
      <c r="G90" s="49">
        <v>150</v>
      </c>
      <c r="H90" s="28">
        <v>26400</v>
      </c>
    </row>
    <row r="91" spans="1:8">
      <c r="A91" s="27" t="s">
        <v>120</v>
      </c>
      <c r="B91" s="28">
        <v>2</v>
      </c>
      <c r="C91" s="28">
        <v>6</v>
      </c>
      <c r="D91" s="28">
        <v>3</v>
      </c>
      <c r="E91" s="28">
        <v>1</v>
      </c>
      <c r="F91" s="28">
        <v>3</v>
      </c>
      <c r="G91" s="49">
        <v>240</v>
      </c>
      <c r="H91" s="28">
        <v>36400</v>
      </c>
    </row>
    <row r="92" spans="1:8">
      <c r="A92" s="27" t="s">
        <v>121</v>
      </c>
      <c r="B92" s="28">
        <v>1</v>
      </c>
      <c r="C92" s="28">
        <v>1</v>
      </c>
      <c r="D92" s="28">
        <v>2</v>
      </c>
      <c r="E92" s="28">
        <v>2</v>
      </c>
      <c r="F92" s="28">
        <v>3</v>
      </c>
      <c r="G92" s="49">
        <v>120</v>
      </c>
      <c r="H92" s="28">
        <v>26000</v>
      </c>
    </row>
    <row r="93" spans="1:8">
      <c r="A93" s="27" t="s">
        <v>122</v>
      </c>
      <c r="B93" s="28">
        <v>2</v>
      </c>
      <c r="C93" s="28">
        <v>6</v>
      </c>
      <c r="D93" s="28">
        <v>3</v>
      </c>
      <c r="E93" s="28">
        <v>1</v>
      </c>
      <c r="F93" s="28">
        <v>2</v>
      </c>
      <c r="G93" s="49">
        <v>120</v>
      </c>
      <c r="H93" s="28">
        <v>67000</v>
      </c>
    </row>
    <row r="94" spans="1:8">
      <c r="A94" s="27" t="s">
        <v>123</v>
      </c>
      <c r="B94" s="28">
        <v>1</v>
      </c>
      <c r="C94" s="28">
        <v>3</v>
      </c>
      <c r="D94" s="28">
        <v>2</v>
      </c>
      <c r="E94" s="28">
        <v>3</v>
      </c>
      <c r="F94" s="28">
        <v>3</v>
      </c>
      <c r="G94" s="49">
        <v>90</v>
      </c>
      <c r="H94" s="28">
        <v>28000</v>
      </c>
    </row>
    <row r="95" spans="1:8">
      <c r="A95" s="27" t="s">
        <v>124</v>
      </c>
      <c r="B95" s="28">
        <v>2</v>
      </c>
      <c r="C95" s="28">
        <v>1</v>
      </c>
      <c r="D95" s="28">
        <v>3</v>
      </c>
      <c r="E95" s="28">
        <v>3</v>
      </c>
      <c r="F95" s="28">
        <v>1</v>
      </c>
      <c r="G95" s="49">
        <v>60</v>
      </c>
      <c r="H95" s="28">
        <v>26000</v>
      </c>
    </row>
    <row r="96" spans="1:8">
      <c r="A96" s="27" t="s">
        <v>125</v>
      </c>
      <c r="B96" s="28">
        <v>2</v>
      </c>
      <c r="C96" s="28">
        <v>3</v>
      </c>
      <c r="D96" s="28">
        <v>1</v>
      </c>
      <c r="E96" s="28">
        <v>3</v>
      </c>
      <c r="F96" s="28">
        <v>3</v>
      </c>
      <c r="G96" s="49">
        <v>30</v>
      </c>
      <c r="H96" s="28">
        <v>48000</v>
      </c>
    </row>
    <row r="97" spans="1:8">
      <c r="A97" s="27" t="s">
        <v>126</v>
      </c>
      <c r="B97" s="28">
        <v>2</v>
      </c>
      <c r="C97" s="28">
        <v>1</v>
      </c>
      <c r="D97" s="28">
        <v>3</v>
      </c>
      <c r="E97" s="28">
        <v>3</v>
      </c>
      <c r="F97" s="28">
        <v>1</v>
      </c>
      <c r="G97" s="49">
        <v>240</v>
      </c>
      <c r="H97" s="28">
        <v>40000</v>
      </c>
    </row>
    <row r="98" spans="1:8">
      <c r="A98" s="27" t="s">
        <v>127</v>
      </c>
      <c r="B98" s="28">
        <v>2</v>
      </c>
      <c r="C98" s="28">
        <v>2</v>
      </c>
      <c r="D98" s="28">
        <v>1</v>
      </c>
      <c r="E98" s="28">
        <v>1</v>
      </c>
      <c r="F98" s="28">
        <v>2</v>
      </c>
      <c r="G98" s="49">
        <v>60</v>
      </c>
      <c r="H98" s="28">
        <v>42000</v>
      </c>
    </row>
    <row r="99" spans="1:8">
      <c r="A99" s="27" t="s">
        <v>128</v>
      </c>
      <c r="B99" s="28">
        <v>2</v>
      </c>
      <c r="C99" s="28">
        <v>6</v>
      </c>
      <c r="D99" s="28">
        <v>1</v>
      </c>
      <c r="E99" s="28">
        <v>1</v>
      </c>
      <c r="F99" s="28">
        <v>1</v>
      </c>
      <c r="G99" s="49">
        <v>0</v>
      </c>
      <c r="H99" s="28">
        <v>28500</v>
      </c>
    </row>
    <row r="100" spans="1:8">
      <c r="A100" s="27" t="s">
        <v>129</v>
      </c>
      <c r="B100" s="28">
        <v>2</v>
      </c>
      <c r="C100" s="28">
        <v>6</v>
      </c>
      <c r="D100" s="28">
        <v>3</v>
      </c>
      <c r="E100" s="28">
        <v>3</v>
      </c>
      <c r="F100" s="28">
        <v>2</v>
      </c>
      <c r="G100" s="49">
        <v>120</v>
      </c>
      <c r="H100" s="28">
        <v>26000</v>
      </c>
    </row>
    <row r="101" spans="1:8">
      <c r="A101" s="27" t="s">
        <v>130</v>
      </c>
      <c r="B101" s="28">
        <v>2</v>
      </c>
      <c r="C101" s="28">
        <v>1</v>
      </c>
      <c r="D101" s="28">
        <v>1</v>
      </c>
      <c r="E101" s="28">
        <v>1</v>
      </c>
      <c r="F101" s="28">
        <v>1</v>
      </c>
      <c r="G101" s="49">
        <v>0</v>
      </c>
      <c r="H101" s="28">
        <v>51000</v>
      </c>
    </row>
    <row r="102" spans="1:8">
      <c r="A102" s="27" t="s">
        <v>131</v>
      </c>
      <c r="B102" s="28">
        <v>1</v>
      </c>
      <c r="C102" s="28">
        <v>6</v>
      </c>
      <c r="D102" s="28">
        <v>1</v>
      </c>
      <c r="E102" s="28">
        <v>3</v>
      </c>
      <c r="F102" s="28">
        <v>2</v>
      </c>
      <c r="G102" s="49">
        <v>120</v>
      </c>
      <c r="H102" s="28">
        <v>60500</v>
      </c>
    </row>
    <row r="103" spans="1:8">
      <c r="A103" s="27" t="s">
        <v>132</v>
      </c>
      <c r="B103" s="28">
        <v>2</v>
      </c>
      <c r="C103" s="28">
        <v>2</v>
      </c>
      <c r="D103" s="28">
        <v>1</v>
      </c>
      <c r="E103" s="28">
        <v>3</v>
      </c>
      <c r="F103" s="28">
        <v>2</v>
      </c>
      <c r="G103" s="49">
        <v>60</v>
      </c>
      <c r="H103" s="28">
        <v>28500</v>
      </c>
    </row>
    <row r="104" spans="1:8">
      <c r="A104" s="27" t="s">
        <v>133</v>
      </c>
      <c r="B104" s="28">
        <v>2</v>
      </c>
      <c r="C104" s="28">
        <v>2</v>
      </c>
      <c r="D104" s="28">
        <v>3</v>
      </c>
      <c r="E104" s="28">
        <v>3</v>
      </c>
      <c r="F104" s="28">
        <v>2</v>
      </c>
      <c r="G104" s="49">
        <v>120</v>
      </c>
      <c r="H104" s="28">
        <v>36000</v>
      </c>
    </row>
    <row r="105" spans="1:8">
      <c r="A105" s="27" t="s">
        <v>134</v>
      </c>
      <c r="B105" s="28">
        <v>1</v>
      </c>
      <c r="C105" s="28">
        <v>2</v>
      </c>
      <c r="D105" s="28">
        <v>1</v>
      </c>
      <c r="E105" s="28">
        <v>2</v>
      </c>
      <c r="F105" s="28">
        <v>1</v>
      </c>
      <c r="G105" s="49">
        <v>60</v>
      </c>
      <c r="H105" s="28">
        <v>31000</v>
      </c>
    </row>
    <row r="106" spans="1:8">
      <c r="A106" s="27" t="s">
        <v>135</v>
      </c>
      <c r="B106" s="28">
        <v>1</v>
      </c>
      <c r="C106" s="28">
        <v>6</v>
      </c>
      <c r="D106" s="28">
        <v>3</v>
      </c>
      <c r="E106" s="28">
        <v>2</v>
      </c>
      <c r="F106" s="28">
        <v>2</v>
      </c>
      <c r="G106" s="49">
        <v>120</v>
      </c>
      <c r="H106" s="28">
        <v>38000</v>
      </c>
    </row>
    <row r="107" spans="1:8">
      <c r="A107" s="27" t="s">
        <v>136</v>
      </c>
      <c r="B107" s="28">
        <v>1</v>
      </c>
      <c r="C107" s="28">
        <v>3</v>
      </c>
      <c r="D107" s="28">
        <v>1</v>
      </c>
      <c r="E107" s="28">
        <v>2</v>
      </c>
      <c r="F107" s="28">
        <v>1</v>
      </c>
      <c r="G107" s="49">
        <v>70</v>
      </c>
      <c r="H107" s="28">
        <v>32900</v>
      </c>
    </row>
    <row r="108" spans="1:8">
      <c r="A108" s="27" t="s">
        <v>137</v>
      </c>
      <c r="B108" s="28">
        <v>1</v>
      </c>
      <c r="C108" s="28">
        <v>6</v>
      </c>
      <c r="D108" s="28">
        <v>3</v>
      </c>
      <c r="E108" s="28">
        <v>1</v>
      </c>
      <c r="F108" s="28">
        <v>1</v>
      </c>
      <c r="G108" s="49">
        <v>120</v>
      </c>
      <c r="H108" s="28">
        <v>28500</v>
      </c>
    </row>
    <row r="109" spans="1:8">
      <c r="A109" s="27" t="s">
        <v>138</v>
      </c>
      <c r="B109" s="28">
        <v>2</v>
      </c>
      <c r="C109" s="28">
        <v>2</v>
      </c>
      <c r="D109" s="28">
        <v>4</v>
      </c>
      <c r="E109" s="28">
        <v>1</v>
      </c>
      <c r="F109" s="28">
        <v>3</v>
      </c>
      <c r="G109" s="49">
        <v>120</v>
      </c>
      <c r="H109" s="28">
        <v>32900</v>
      </c>
    </row>
    <row r="110" spans="1:8">
      <c r="A110" s="27" t="s">
        <v>139</v>
      </c>
      <c r="B110" s="28">
        <v>2</v>
      </c>
      <c r="C110" s="28">
        <v>3</v>
      </c>
      <c r="D110" s="28">
        <v>4</v>
      </c>
      <c r="E110" s="28">
        <v>2</v>
      </c>
      <c r="F110" s="28">
        <v>2</v>
      </c>
      <c r="G110" s="49">
        <v>15</v>
      </c>
      <c r="H110" s="28">
        <v>40000</v>
      </c>
    </row>
    <row r="111" spans="1:8">
      <c r="A111" s="27" t="s">
        <v>140</v>
      </c>
      <c r="B111" s="28">
        <v>2</v>
      </c>
      <c r="C111" s="28">
        <v>3</v>
      </c>
      <c r="D111" s="28">
        <v>1</v>
      </c>
      <c r="E111" s="28">
        <v>2</v>
      </c>
      <c r="F111" s="28">
        <v>2</v>
      </c>
      <c r="G111" s="49">
        <v>90</v>
      </c>
      <c r="H111" s="28">
        <v>54000</v>
      </c>
    </row>
    <row r="112" spans="1:8">
      <c r="A112" s="27" t="s">
        <v>141</v>
      </c>
      <c r="B112" s="28">
        <v>2</v>
      </c>
      <c r="C112" s="28">
        <v>3</v>
      </c>
      <c r="D112" s="28">
        <v>1</v>
      </c>
      <c r="E112" s="28">
        <v>2</v>
      </c>
      <c r="F112" s="28">
        <v>2</v>
      </c>
      <c r="G112" s="49">
        <v>150</v>
      </c>
      <c r="H112" s="28">
        <v>32900</v>
      </c>
    </row>
    <row r="113" spans="1:8">
      <c r="A113" s="27" t="s">
        <v>142</v>
      </c>
      <c r="B113" s="28">
        <v>1</v>
      </c>
      <c r="C113" s="28">
        <v>2</v>
      </c>
      <c r="D113" s="28">
        <v>3</v>
      </c>
      <c r="E113" s="28">
        <v>1</v>
      </c>
      <c r="F113" s="28">
        <v>3</v>
      </c>
      <c r="G113" s="49">
        <v>120</v>
      </c>
      <c r="H113" s="28">
        <v>26000</v>
      </c>
    </row>
    <row r="114" spans="1:8">
      <c r="A114" s="27" t="s">
        <v>143</v>
      </c>
      <c r="B114" s="28">
        <v>1</v>
      </c>
      <c r="C114" s="28">
        <v>1</v>
      </c>
      <c r="D114" s="28">
        <v>1</v>
      </c>
      <c r="E114" s="28">
        <v>1</v>
      </c>
      <c r="F114" s="28">
        <v>2</v>
      </c>
      <c r="G114" s="49">
        <v>120</v>
      </c>
      <c r="H114" s="28">
        <v>30000</v>
      </c>
    </row>
    <row r="115" spans="1:8">
      <c r="A115" s="27" t="s">
        <v>144</v>
      </c>
      <c r="B115" s="28">
        <v>1</v>
      </c>
      <c r="C115" s="28">
        <v>6</v>
      </c>
      <c r="D115" s="28">
        <v>1</v>
      </c>
      <c r="E115" s="28">
        <v>2</v>
      </c>
      <c r="F115" s="28">
        <v>2</v>
      </c>
      <c r="G115" s="49">
        <v>120</v>
      </c>
      <c r="H115" s="28">
        <v>48000</v>
      </c>
    </row>
    <row r="116" spans="1:8">
      <c r="A116" s="27" t="s">
        <v>145</v>
      </c>
      <c r="B116" s="28">
        <v>2</v>
      </c>
      <c r="C116" s="28">
        <v>2</v>
      </c>
      <c r="D116" s="28">
        <v>1</v>
      </c>
      <c r="E116" s="28">
        <v>3</v>
      </c>
      <c r="F116" s="28">
        <v>2</v>
      </c>
      <c r="G116" s="49">
        <v>120</v>
      </c>
      <c r="H116" s="28">
        <v>40400</v>
      </c>
    </row>
    <row r="117" spans="1:8">
      <c r="A117" s="27" t="s">
        <v>146</v>
      </c>
      <c r="B117" s="28">
        <v>1</v>
      </c>
      <c r="C117" s="28">
        <v>4</v>
      </c>
      <c r="D117" s="28">
        <v>1</v>
      </c>
      <c r="E117" s="28">
        <v>2</v>
      </c>
      <c r="F117" s="28">
        <v>1</v>
      </c>
      <c r="G117" s="28">
        <v>90</v>
      </c>
      <c r="H117" s="28">
        <v>28500</v>
      </c>
    </row>
    <row r="118" spans="1:8">
      <c r="A118" s="27" t="s">
        <v>147</v>
      </c>
      <c r="B118" s="28">
        <v>2</v>
      </c>
      <c r="C118" s="28">
        <v>1</v>
      </c>
      <c r="D118" s="28">
        <v>2</v>
      </c>
      <c r="E118" s="28">
        <v>1</v>
      </c>
      <c r="F118" s="28">
        <v>2</v>
      </c>
      <c r="G118" s="28">
        <v>60</v>
      </c>
      <c r="H118" s="28">
        <v>61500</v>
      </c>
    </row>
    <row r="119" spans="1:8">
      <c r="A119" s="27" t="s">
        <v>148</v>
      </c>
      <c r="B119" s="28">
        <v>2</v>
      </c>
      <c r="C119" s="28">
        <v>6</v>
      </c>
      <c r="D119" s="28">
        <v>1</v>
      </c>
      <c r="E119" s="28">
        <v>3</v>
      </c>
      <c r="F119" s="28">
        <v>3</v>
      </c>
      <c r="G119" s="28">
        <v>120</v>
      </c>
      <c r="H119" s="28">
        <v>60500</v>
      </c>
    </row>
    <row r="120" spans="1:8">
      <c r="A120" s="27" t="s">
        <v>149</v>
      </c>
      <c r="B120" s="28">
        <v>1</v>
      </c>
      <c r="C120" s="28">
        <v>6</v>
      </c>
      <c r="D120" s="28">
        <v>2</v>
      </c>
      <c r="E120" s="28">
        <v>3</v>
      </c>
      <c r="F120" s="28">
        <v>2</v>
      </c>
      <c r="G120" s="28">
        <v>240</v>
      </c>
      <c r="H120" s="28">
        <v>54000</v>
      </c>
    </row>
    <row r="121" spans="1:8">
      <c r="A121" s="27" t="s">
        <v>150</v>
      </c>
      <c r="B121" s="28">
        <v>2</v>
      </c>
      <c r="C121" s="28">
        <v>1</v>
      </c>
      <c r="D121" s="28">
        <v>3</v>
      </c>
      <c r="E121" s="28">
        <v>3</v>
      </c>
      <c r="F121" s="28">
        <v>2</v>
      </c>
      <c r="G121" s="28">
        <v>60</v>
      </c>
      <c r="H121" s="28">
        <v>61500</v>
      </c>
    </row>
    <row r="122" spans="1:8">
      <c r="A122" s="27" t="s">
        <v>151</v>
      </c>
      <c r="B122" s="28">
        <v>2</v>
      </c>
      <c r="C122" s="28">
        <v>6</v>
      </c>
      <c r="D122" s="28">
        <v>1</v>
      </c>
      <c r="E122" s="28">
        <v>2</v>
      </c>
      <c r="F122" s="28">
        <v>3</v>
      </c>
      <c r="G122" s="28">
        <v>30</v>
      </c>
      <c r="H122" s="28">
        <v>26000</v>
      </c>
    </row>
    <row r="123" spans="1:8">
      <c r="A123" s="27" t="s">
        <v>152</v>
      </c>
      <c r="B123" s="28">
        <v>1</v>
      </c>
      <c r="C123" s="28">
        <v>1</v>
      </c>
      <c r="D123" s="28">
        <v>2</v>
      </c>
      <c r="E123" s="28">
        <v>3</v>
      </c>
      <c r="F123" s="28">
        <v>1</v>
      </c>
      <c r="G123" s="28">
        <v>60</v>
      </c>
      <c r="H123" s="28">
        <v>26400</v>
      </c>
    </row>
    <row r="124" spans="1:8">
      <c r="A124" s="27" t="s">
        <v>153</v>
      </c>
      <c r="B124" s="28">
        <v>1</v>
      </c>
      <c r="C124" s="28">
        <v>6</v>
      </c>
      <c r="D124" s="28">
        <v>2</v>
      </c>
      <c r="E124" s="28">
        <v>1</v>
      </c>
      <c r="F124" s="28">
        <v>2</v>
      </c>
      <c r="G124" s="28">
        <v>105</v>
      </c>
      <c r="H124" s="28">
        <v>67000</v>
      </c>
    </row>
    <row r="125" spans="1:8">
      <c r="A125" s="27" t="s">
        <v>154</v>
      </c>
      <c r="B125" s="28">
        <v>2</v>
      </c>
      <c r="C125" s="28">
        <v>2</v>
      </c>
      <c r="D125" s="28">
        <v>4</v>
      </c>
      <c r="E125" s="28">
        <v>2</v>
      </c>
      <c r="F125" s="28">
        <v>2</v>
      </c>
      <c r="G125" s="28">
        <v>120</v>
      </c>
      <c r="H125" s="28">
        <v>28500</v>
      </c>
    </row>
    <row r="126" spans="1:8">
      <c r="A126" s="27" t="s">
        <v>155</v>
      </c>
      <c r="B126" s="28">
        <v>1</v>
      </c>
      <c r="C126" s="28">
        <v>3</v>
      </c>
      <c r="D126" s="28">
        <v>1</v>
      </c>
      <c r="E126" s="28">
        <v>1</v>
      </c>
      <c r="F126" s="28">
        <v>1</v>
      </c>
      <c r="G126" s="28">
        <v>120</v>
      </c>
      <c r="H126" s="28">
        <v>26000</v>
      </c>
    </row>
    <row r="127" spans="1:8">
      <c r="A127" s="27" t="s">
        <v>156</v>
      </c>
      <c r="B127" s="28">
        <v>1</v>
      </c>
      <c r="C127" s="28">
        <v>6</v>
      </c>
      <c r="D127" s="28">
        <v>1</v>
      </c>
      <c r="E127" s="28">
        <v>3</v>
      </c>
      <c r="F127" s="28">
        <v>3</v>
      </c>
      <c r="G127" s="28">
        <v>120</v>
      </c>
      <c r="H127" s="28">
        <v>51320</v>
      </c>
    </row>
    <row r="128" spans="1:8">
      <c r="A128" s="27" t="s">
        <v>157</v>
      </c>
      <c r="B128" s="28">
        <v>1</v>
      </c>
      <c r="C128" s="28">
        <v>3</v>
      </c>
      <c r="D128" s="28">
        <v>1</v>
      </c>
      <c r="E128" s="28">
        <v>1</v>
      </c>
      <c r="F128" s="28">
        <v>2</v>
      </c>
      <c r="G128" s="28">
        <v>30</v>
      </c>
      <c r="H128" s="28">
        <v>26000</v>
      </c>
    </row>
    <row r="129" spans="1:8">
      <c r="A129" s="27" t="s">
        <v>158</v>
      </c>
      <c r="B129" s="28">
        <v>1</v>
      </c>
      <c r="C129" s="28">
        <v>1</v>
      </c>
      <c r="D129" s="28">
        <v>3</v>
      </c>
      <c r="E129" s="28">
        <v>3</v>
      </c>
      <c r="F129" s="28">
        <v>1</v>
      </c>
      <c r="G129" s="28">
        <v>60</v>
      </c>
      <c r="H129" s="28">
        <v>42000</v>
      </c>
    </row>
    <row r="130" spans="1:8">
      <c r="A130" s="27" t="s">
        <v>159</v>
      </c>
      <c r="B130" s="28">
        <v>1</v>
      </c>
      <c r="C130" s="28">
        <v>6</v>
      </c>
      <c r="D130" s="28">
        <v>3</v>
      </c>
      <c r="E130" s="28">
        <v>2</v>
      </c>
      <c r="F130" s="28">
        <v>3</v>
      </c>
      <c r="G130" s="28">
        <v>260</v>
      </c>
      <c r="H130" s="28">
        <v>38000</v>
      </c>
    </row>
    <row r="131" spans="1:8">
      <c r="A131" s="27" t="s">
        <v>160</v>
      </c>
      <c r="B131" s="28">
        <v>1</v>
      </c>
      <c r="C131" s="28">
        <v>6</v>
      </c>
      <c r="D131" s="28">
        <v>1</v>
      </c>
      <c r="E131" s="28">
        <v>1</v>
      </c>
      <c r="F131" s="28">
        <v>2</v>
      </c>
      <c r="G131" s="28">
        <v>60</v>
      </c>
      <c r="H131" s="28">
        <v>40400</v>
      </c>
    </row>
    <row r="132" spans="1:8">
      <c r="A132" s="27" t="s">
        <v>161</v>
      </c>
      <c r="B132" s="28">
        <v>2</v>
      </c>
      <c r="C132" s="28">
        <v>1</v>
      </c>
      <c r="D132" s="28">
        <v>2</v>
      </c>
      <c r="E132" s="28">
        <v>2</v>
      </c>
      <c r="F132" s="28">
        <v>2</v>
      </c>
      <c r="G132" s="28">
        <v>60</v>
      </c>
      <c r="H132" s="28">
        <v>38000</v>
      </c>
    </row>
    <row r="133" spans="1:8">
      <c r="A133" s="27" t="s">
        <v>162</v>
      </c>
      <c r="B133" s="28">
        <v>1</v>
      </c>
      <c r="C133" s="28">
        <v>1</v>
      </c>
      <c r="D133" s="28">
        <v>1</v>
      </c>
      <c r="E133" s="28">
        <v>3</v>
      </c>
      <c r="F133" s="28">
        <v>3</v>
      </c>
      <c r="G133" s="28">
        <v>0</v>
      </c>
      <c r="H133" s="28">
        <v>70000</v>
      </c>
    </row>
    <row r="134" spans="1:8">
      <c r="A134" s="27" t="s">
        <v>163</v>
      </c>
      <c r="B134" s="28">
        <v>1</v>
      </c>
      <c r="C134" s="28">
        <v>6</v>
      </c>
      <c r="D134" s="28">
        <v>3</v>
      </c>
      <c r="E134" s="28">
        <v>1</v>
      </c>
      <c r="F134" s="28">
        <v>2</v>
      </c>
      <c r="G134" s="28">
        <v>120</v>
      </c>
      <c r="H134" s="28">
        <v>54000</v>
      </c>
    </row>
    <row r="135" spans="1:8">
      <c r="A135" s="27" t="s">
        <v>164</v>
      </c>
      <c r="B135" s="28">
        <v>2</v>
      </c>
      <c r="C135" s="28">
        <v>5</v>
      </c>
      <c r="D135" s="28">
        <v>1</v>
      </c>
      <c r="E135" s="28">
        <v>3</v>
      </c>
      <c r="F135" s="28">
        <v>2</v>
      </c>
      <c r="G135" s="28">
        <v>120</v>
      </c>
      <c r="H135" s="28">
        <v>28000</v>
      </c>
    </row>
    <row r="136" spans="1:8">
      <c r="A136" s="27" t="s">
        <v>165</v>
      </c>
      <c r="B136" s="28">
        <v>1</v>
      </c>
      <c r="C136" s="28">
        <v>2</v>
      </c>
      <c r="D136" s="28">
        <v>1</v>
      </c>
      <c r="E136" s="28">
        <v>1</v>
      </c>
      <c r="F136" s="28">
        <v>1</v>
      </c>
      <c r="G136" s="28">
        <v>120</v>
      </c>
      <c r="H136" s="28">
        <v>27000</v>
      </c>
    </row>
    <row r="137" spans="1:8">
      <c r="A137" s="27" t="s">
        <v>166</v>
      </c>
      <c r="B137" s="28">
        <v>2</v>
      </c>
      <c r="C137" s="28">
        <v>3</v>
      </c>
      <c r="D137" s="28">
        <v>1</v>
      </c>
      <c r="E137" s="28">
        <v>2</v>
      </c>
      <c r="F137" s="28">
        <v>1</v>
      </c>
      <c r="G137" s="28">
        <v>90</v>
      </c>
      <c r="H137" s="28">
        <v>26400</v>
      </c>
    </row>
    <row r="138" spans="1:8">
      <c r="A138" s="27" t="s">
        <v>167</v>
      </c>
      <c r="B138" s="28">
        <v>1</v>
      </c>
      <c r="C138" s="28">
        <v>6</v>
      </c>
      <c r="D138" s="28">
        <v>3</v>
      </c>
      <c r="E138" s="28">
        <v>3</v>
      </c>
      <c r="F138" s="28">
        <v>2</v>
      </c>
      <c r="G138" s="28">
        <v>60</v>
      </c>
      <c r="H138" s="28">
        <v>54000</v>
      </c>
    </row>
    <row r="139" spans="1:8">
      <c r="A139" s="27" t="s">
        <v>168</v>
      </c>
      <c r="B139" s="28">
        <v>2</v>
      </c>
      <c r="C139" s="28">
        <v>5</v>
      </c>
      <c r="D139" s="28">
        <v>4</v>
      </c>
      <c r="E139" s="28">
        <v>2</v>
      </c>
      <c r="F139" s="28">
        <v>2</v>
      </c>
      <c r="G139" s="28">
        <v>105</v>
      </c>
      <c r="H139" s="28">
        <v>41000</v>
      </c>
    </row>
    <row r="140" spans="1:8">
      <c r="A140" s="27" t="s">
        <v>169</v>
      </c>
      <c r="B140" s="28">
        <v>1</v>
      </c>
      <c r="C140" s="28">
        <v>6</v>
      </c>
      <c r="D140" s="28">
        <v>1</v>
      </c>
      <c r="E140" s="28">
        <v>1</v>
      </c>
      <c r="F140" s="28">
        <v>3</v>
      </c>
      <c r="G140" s="28">
        <v>60</v>
      </c>
      <c r="H140" s="28">
        <v>67000</v>
      </c>
    </row>
    <row r="141" spans="1:8">
      <c r="A141" s="27" t="s">
        <v>170</v>
      </c>
      <c r="B141" s="28">
        <v>1</v>
      </c>
      <c r="C141" s="28">
        <v>3</v>
      </c>
      <c r="D141" s="28">
        <v>1</v>
      </c>
      <c r="E141" s="28">
        <v>3</v>
      </c>
      <c r="F141" s="28">
        <v>1</v>
      </c>
      <c r="G141" s="28">
        <v>90</v>
      </c>
      <c r="H141" s="28">
        <v>54000</v>
      </c>
    </row>
    <row r="142" spans="1:8">
      <c r="A142" s="27" t="s">
        <v>171</v>
      </c>
      <c r="B142" s="28">
        <v>1</v>
      </c>
      <c r="C142" s="28">
        <v>3</v>
      </c>
      <c r="D142" s="28">
        <v>2</v>
      </c>
      <c r="E142" s="28">
        <v>2</v>
      </c>
      <c r="F142" s="28">
        <v>1</v>
      </c>
      <c r="G142" s="28">
        <v>90</v>
      </c>
      <c r="H142" s="28">
        <v>37600</v>
      </c>
    </row>
    <row r="143" spans="1:8">
      <c r="A143" s="27" t="s">
        <v>172</v>
      </c>
      <c r="B143" s="28">
        <v>2</v>
      </c>
      <c r="C143" s="28">
        <v>6</v>
      </c>
      <c r="D143" s="28">
        <v>1</v>
      </c>
      <c r="E143" s="28">
        <v>3</v>
      </c>
      <c r="F143" s="28">
        <v>3</v>
      </c>
      <c r="G143" s="28">
        <v>90</v>
      </c>
      <c r="H143" s="28">
        <v>45000</v>
      </c>
    </row>
    <row r="144" spans="1:8">
      <c r="A144" s="27" t="s">
        <v>173</v>
      </c>
      <c r="B144" s="28">
        <v>2</v>
      </c>
      <c r="C144" s="28">
        <v>2</v>
      </c>
      <c r="D144" s="28">
        <v>3</v>
      </c>
      <c r="E144" s="28">
        <v>3</v>
      </c>
      <c r="F144" s="28">
        <v>2</v>
      </c>
      <c r="G144" s="28">
        <v>30</v>
      </c>
      <c r="H144" s="28">
        <v>55000</v>
      </c>
    </row>
    <row r="145" spans="1:8">
      <c r="A145" s="27" t="s">
        <v>174</v>
      </c>
      <c r="B145" s="28">
        <v>1</v>
      </c>
      <c r="C145" s="28">
        <v>2</v>
      </c>
      <c r="D145" s="28">
        <v>1</v>
      </c>
      <c r="E145" s="28">
        <v>2</v>
      </c>
      <c r="F145" s="28">
        <v>3</v>
      </c>
      <c r="G145" s="28">
        <v>10</v>
      </c>
      <c r="H145" s="28">
        <v>51320</v>
      </c>
    </row>
    <row r="146" spans="1:8">
      <c r="A146" s="27" t="s">
        <v>175</v>
      </c>
      <c r="B146" s="28">
        <v>2</v>
      </c>
      <c r="C146" s="28">
        <v>2</v>
      </c>
      <c r="D146" s="28">
        <v>3</v>
      </c>
      <c r="E146" s="28">
        <v>2</v>
      </c>
      <c r="F146" s="28">
        <v>1</v>
      </c>
      <c r="G146" s="28">
        <v>30</v>
      </c>
      <c r="H146" s="28">
        <v>40400</v>
      </c>
    </row>
    <row r="147" spans="1:8">
      <c r="A147" s="27" t="s">
        <v>176</v>
      </c>
      <c r="B147" s="28">
        <v>2</v>
      </c>
      <c r="C147" s="28">
        <v>3</v>
      </c>
      <c r="D147" s="28">
        <v>3</v>
      </c>
      <c r="E147" s="28">
        <v>3</v>
      </c>
      <c r="F147" s="28">
        <v>2</v>
      </c>
      <c r="G147" s="28">
        <v>120</v>
      </c>
      <c r="H147" s="28">
        <v>26000</v>
      </c>
    </row>
    <row r="148" spans="1:8">
      <c r="A148" s="27" t="s">
        <v>177</v>
      </c>
      <c r="B148" s="28">
        <v>2</v>
      </c>
      <c r="C148" s="28">
        <v>3</v>
      </c>
      <c r="D148" s="28">
        <v>3</v>
      </c>
      <c r="E148" s="28">
        <v>2</v>
      </c>
      <c r="F148" s="28">
        <v>3</v>
      </c>
      <c r="G148" s="28">
        <v>120</v>
      </c>
      <c r="H148" s="28">
        <v>32000</v>
      </c>
    </row>
    <row r="149" spans="1:8">
      <c r="A149" s="27" t="s">
        <v>178</v>
      </c>
      <c r="B149" s="28">
        <v>1</v>
      </c>
      <c r="C149" s="28">
        <v>3</v>
      </c>
      <c r="D149" s="28">
        <v>1</v>
      </c>
      <c r="E149" s="28">
        <v>2</v>
      </c>
      <c r="F149" s="28">
        <v>2</v>
      </c>
      <c r="G149" s="28">
        <v>120</v>
      </c>
      <c r="H149" s="28">
        <v>38000</v>
      </c>
    </row>
    <row r="150" spans="1:8">
      <c r="A150" s="27" t="s">
        <v>179</v>
      </c>
      <c r="B150" s="28">
        <v>1</v>
      </c>
      <c r="C150" s="28">
        <v>5</v>
      </c>
      <c r="D150" s="28">
        <v>2</v>
      </c>
      <c r="E150" s="28">
        <v>2</v>
      </c>
      <c r="F150" s="28">
        <v>3</v>
      </c>
      <c r="G150" s="28">
        <v>0</v>
      </c>
      <c r="H150" s="28">
        <v>32900</v>
      </c>
    </row>
    <row r="151" spans="1:8">
      <c r="A151" s="27" t="s">
        <v>180</v>
      </c>
      <c r="B151" s="28">
        <v>1</v>
      </c>
      <c r="C151" s="28">
        <v>1</v>
      </c>
      <c r="D151" s="28">
        <v>1</v>
      </c>
      <c r="E151" s="28">
        <v>3</v>
      </c>
      <c r="F151" s="28">
        <v>3</v>
      </c>
      <c r="G151" s="28">
        <v>300</v>
      </c>
      <c r="H151" s="28">
        <v>26000</v>
      </c>
    </row>
    <row r="152" spans="1:8">
      <c r="A152" s="27" t="s">
        <v>181</v>
      </c>
      <c r="B152" s="28">
        <v>1</v>
      </c>
      <c r="C152" s="28">
        <v>1</v>
      </c>
      <c r="D152" s="28">
        <v>2</v>
      </c>
      <c r="E152" s="28">
        <v>2</v>
      </c>
      <c r="F152" s="28">
        <v>1</v>
      </c>
      <c r="G152" s="28">
        <v>60</v>
      </c>
      <c r="H152" s="28">
        <v>50500</v>
      </c>
    </row>
    <row r="153" spans="1:8">
      <c r="A153" s="27" t="s">
        <v>182</v>
      </c>
      <c r="B153" s="28">
        <v>2</v>
      </c>
      <c r="C153" s="28">
        <v>5</v>
      </c>
      <c r="D153" s="28">
        <v>2</v>
      </c>
      <c r="E153" s="28">
        <v>3</v>
      </c>
      <c r="F153" s="28">
        <v>2</v>
      </c>
      <c r="G153" s="28">
        <v>30</v>
      </c>
      <c r="H153" s="28">
        <v>42000</v>
      </c>
    </row>
    <row r="154" spans="1:8">
      <c r="A154" s="27" t="s">
        <v>183</v>
      </c>
      <c r="B154" s="28">
        <v>1</v>
      </c>
      <c r="C154" s="28">
        <v>3</v>
      </c>
      <c r="D154" s="28">
        <v>1</v>
      </c>
      <c r="E154" s="28">
        <v>1</v>
      </c>
      <c r="F154" s="28">
        <v>1</v>
      </c>
      <c r="G154" s="28">
        <v>30</v>
      </c>
      <c r="H154" s="28">
        <v>28000</v>
      </c>
    </row>
    <row r="155" spans="1:8">
      <c r="A155" s="27" t="s">
        <v>184</v>
      </c>
      <c r="B155" s="28">
        <v>2</v>
      </c>
      <c r="C155" s="28">
        <v>4</v>
      </c>
      <c r="D155" s="28">
        <v>2</v>
      </c>
      <c r="E155" s="28">
        <v>3</v>
      </c>
      <c r="F155" s="28">
        <v>1</v>
      </c>
      <c r="G155" s="28">
        <v>120</v>
      </c>
      <c r="H155" s="28">
        <v>26000</v>
      </c>
    </row>
    <row r="156" spans="1:8">
      <c r="A156" s="27" t="s">
        <v>185</v>
      </c>
      <c r="B156" s="28">
        <v>2</v>
      </c>
      <c r="C156" s="28">
        <v>3</v>
      </c>
      <c r="D156" s="28">
        <v>3</v>
      </c>
      <c r="E156" s="28">
        <v>3</v>
      </c>
      <c r="F156" s="28">
        <v>2</v>
      </c>
      <c r="G156" s="28">
        <v>0</v>
      </c>
      <c r="H156" s="28">
        <v>54000</v>
      </c>
    </row>
    <row r="157" spans="1:8">
      <c r="A157" s="27" t="s">
        <v>186</v>
      </c>
      <c r="B157" s="28">
        <v>1</v>
      </c>
      <c r="C157" s="28">
        <v>4</v>
      </c>
      <c r="D157" s="28">
        <v>1</v>
      </c>
      <c r="E157" s="28">
        <v>2</v>
      </c>
      <c r="F157" s="28">
        <v>2</v>
      </c>
      <c r="G157" s="28">
        <v>60</v>
      </c>
      <c r="H157" s="28">
        <v>42000</v>
      </c>
    </row>
    <row r="158" spans="1:8">
      <c r="A158" s="27" t="s">
        <v>187</v>
      </c>
      <c r="B158" s="28">
        <v>1</v>
      </c>
      <c r="C158" s="28">
        <v>1</v>
      </c>
      <c r="D158" s="28">
        <v>3</v>
      </c>
      <c r="E158" s="28">
        <v>1</v>
      </c>
      <c r="F158" s="28">
        <v>2</v>
      </c>
      <c r="G158" s="28">
        <v>120</v>
      </c>
      <c r="H158" s="28">
        <v>54000</v>
      </c>
    </row>
    <row r="159" spans="1:8">
      <c r="A159" s="27" t="s">
        <v>188</v>
      </c>
      <c r="B159" s="28">
        <v>1</v>
      </c>
      <c r="C159" s="28">
        <v>1</v>
      </c>
      <c r="D159" s="28">
        <v>1</v>
      </c>
      <c r="E159" s="28">
        <v>3</v>
      </c>
      <c r="F159" s="28">
        <v>2</v>
      </c>
      <c r="G159" s="28">
        <v>150</v>
      </c>
      <c r="H159" s="28">
        <v>36400</v>
      </c>
    </row>
    <row r="160" spans="1:8">
      <c r="A160" s="27" t="s">
        <v>189</v>
      </c>
      <c r="B160" s="28">
        <v>1</v>
      </c>
      <c r="C160" s="28">
        <v>1</v>
      </c>
      <c r="D160" s="28">
        <v>1</v>
      </c>
      <c r="E160" s="28">
        <v>1</v>
      </c>
      <c r="F160" s="28">
        <v>1</v>
      </c>
      <c r="G160" s="28">
        <v>120</v>
      </c>
      <c r="H160" s="28">
        <v>61500</v>
      </c>
    </row>
    <row r="161" spans="1:8">
      <c r="A161" s="27" t="s">
        <v>190</v>
      </c>
      <c r="B161" s="28">
        <v>2</v>
      </c>
      <c r="C161" s="28">
        <v>2</v>
      </c>
      <c r="D161" s="28">
        <v>1</v>
      </c>
      <c r="E161" s="28">
        <v>2</v>
      </c>
      <c r="F161" s="28">
        <v>2</v>
      </c>
      <c r="G161" s="28">
        <v>90</v>
      </c>
      <c r="H161" s="28">
        <v>61500</v>
      </c>
    </row>
    <row r="162" spans="1:8">
      <c r="A162" s="27" t="s">
        <v>191</v>
      </c>
      <c r="B162" s="28">
        <v>1</v>
      </c>
      <c r="C162" s="28">
        <v>6</v>
      </c>
      <c r="D162" s="28">
        <v>3</v>
      </c>
      <c r="E162" s="28">
        <v>3</v>
      </c>
      <c r="F162" s="28">
        <v>1</v>
      </c>
      <c r="G162" s="28">
        <v>300</v>
      </c>
      <c r="H162" s="28">
        <v>26000</v>
      </c>
    </row>
    <row r="163" spans="1:8">
      <c r="A163" s="27" t="s">
        <v>192</v>
      </c>
      <c r="B163" s="28">
        <v>2</v>
      </c>
      <c r="C163" s="28">
        <v>5</v>
      </c>
      <c r="D163" s="28">
        <v>1</v>
      </c>
      <c r="E163" s="28">
        <v>1</v>
      </c>
      <c r="F163" s="28">
        <v>1</v>
      </c>
      <c r="G163" s="28">
        <v>120</v>
      </c>
      <c r="H163" s="28">
        <v>52000</v>
      </c>
    </row>
    <row r="164" spans="1:8">
      <c r="A164" s="27" t="s">
        <v>193</v>
      </c>
      <c r="B164" s="28">
        <v>1</v>
      </c>
      <c r="C164" s="28">
        <v>6</v>
      </c>
      <c r="D164" s="28">
        <v>1</v>
      </c>
      <c r="E164" s="28">
        <v>3</v>
      </c>
      <c r="F164" s="28">
        <v>2</v>
      </c>
      <c r="G164" s="28">
        <v>90</v>
      </c>
      <c r="H164" s="28">
        <v>54000</v>
      </c>
    </row>
    <row r="165" spans="1:8">
      <c r="A165" s="27" t="s">
        <v>194</v>
      </c>
      <c r="B165" s="28">
        <v>2</v>
      </c>
      <c r="C165" s="28">
        <v>6</v>
      </c>
      <c r="D165" s="28">
        <v>1</v>
      </c>
      <c r="E165" s="28">
        <v>2</v>
      </c>
      <c r="F165" s="28">
        <v>2</v>
      </c>
      <c r="G165" s="28">
        <v>150</v>
      </c>
      <c r="H165" s="28">
        <v>35600</v>
      </c>
    </row>
    <row r="166" spans="1:8">
      <c r="A166" s="27" t="s">
        <v>195</v>
      </c>
      <c r="B166" s="28">
        <v>1</v>
      </c>
      <c r="C166" s="28">
        <v>6</v>
      </c>
      <c r="D166" s="28">
        <v>3</v>
      </c>
      <c r="E166" s="28">
        <v>2</v>
      </c>
      <c r="F166" s="28">
        <v>3</v>
      </c>
      <c r="G166" s="28">
        <v>105</v>
      </c>
      <c r="H166" s="28">
        <v>42000</v>
      </c>
    </row>
    <row r="167" spans="1:8">
      <c r="A167" s="27" t="s">
        <v>196</v>
      </c>
      <c r="B167" s="28">
        <v>2</v>
      </c>
      <c r="C167" s="28">
        <v>2</v>
      </c>
      <c r="D167" s="28">
        <v>1</v>
      </c>
      <c r="E167" s="28">
        <v>1</v>
      </c>
      <c r="F167" s="28">
        <v>2</v>
      </c>
      <c r="G167" s="28">
        <v>120</v>
      </c>
      <c r="H167" s="28">
        <v>51000</v>
      </c>
    </row>
    <row r="168" spans="1:8">
      <c r="A168" s="27" t="s">
        <v>197</v>
      </c>
      <c r="B168" s="28">
        <v>1</v>
      </c>
      <c r="C168" s="28">
        <v>2</v>
      </c>
      <c r="D168" s="28">
        <v>2</v>
      </c>
      <c r="E168" s="28">
        <v>2</v>
      </c>
      <c r="F168" s="28">
        <v>2</v>
      </c>
      <c r="G168" s="28">
        <v>0</v>
      </c>
      <c r="H168" s="28">
        <v>50500</v>
      </c>
    </row>
    <row r="169" spans="1:8">
      <c r="A169" s="27" t="s">
        <v>198</v>
      </c>
      <c r="B169" s="28">
        <v>2</v>
      </c>
      <c r="C169" s="28">
        <v>5</v>
      </c>
      <c r="D169" s="28">
        <v>1</v>
      </c>
      <c r="E169" s="28">
        <v>1</v>
      </c>
      <c r="F169" s="28">
        <v>2</v>
      </c>
      <c r="G169" s="28">
        <v>0</v>
      </c>
      <c r="H169" s="28">
        <v>60500</v>
      </c>
    </row>
    <row r="170" spans="1:8">
      <c r="A170" s="27" t="s">
        <v>199</v>
      </c>
      <c r="B170" s="28">
        <v>2</v>
      </c>
      <c r="C170" s="28">
        <v>2</v>
      </c>
      <c r="D170" s="28">
        <v>2</v>
      </c>
      <c r="E170" s="28">
        <v>3</v>
      </c>
      <c r="F170" s="28">
        <v>2</v>
      </c>
      <c r="G170" s="28">
        <v>60</v>
      </c>
      <c r="H170" s="28">
        <v>51000</v>
      </c>
    </row>
    <row r="171" spans="1:8">
      <c r="A171" s="27" t="s">
        <v>200</v>
      </c>
      <c r="B171" s="28">
        <v>2</v>
      </c>
      <c r="C171" s="28">
        <v>3</v>
      </c>
      <c r="D171" s="28">
        <v>2</v>
      </c>
      <c r="E171" s="28">
        <v>2</v>
      </c>
      <c r="F171" s="28">
        <v>3</v>
      </c>
      <c r="G171" s="28">
        <v>10</v>
      </c>
      <c r="H171" s="28">
        <v>36000</v>
      </c>
    </row>
    <row r="172" spans="1:8">
      <c r="A172" s="27" t="s">
        <v>201</v>
      </c>
      <c r="B172" s="28">
        <v>1</v>
      </c>
      <c r="C172" s="28">
        <v>1</v>
      </c>
      <c r="D172" s="28">
        <v>3</v>
      </c>
      <c r="E172" s="28">
        <v>2</v>
      </c>
      <c r="F172" s="28">
        <v>3</v>
      </c>
      <c r="G172" s="28">
        <v>10</v>
      </c>
      <c r="H172" s="28">
        <v>38000</v>
      </c>
    </row>
    <row r="173" spans="1:8">
      <c r="A173" s="27" t="s">
        <v>202</v>
      </c>
      <c r="B173" s="28">
        <v>2</v>
      </c>
      <c r="C173" s="28">
        <v>2</v>
      </c>
      <c r="D173" s="28">
        <v>1</v>
      </c>
      <c r="E173" s="28">
        <v>3</v>
      </c>
      <c r="F173" s="28">
        <v>1</v>
      </c>
      <c r="G173" s="28">
        <v>60</v>
      </c>
      <c r="H173" s="28">
        <v>26000</v>
      </c>
    </row>
    <row r="174" spans="1:8">
      <c r="A174" s="27" t="s">
        <v>203</v>
      </c>
      <c r="B174" s="28">
        <v>1</v>
      </c>
      <c r="C174" s="28">
        <v>1</v>
      </c>
      <c r="D174" s="28">
        <v>1</v>
      </c>
      <c r="E174" s="28">
        <v>3</v>
      </c>
      <c r="F174" s="28">
        <v>3</v>
      </c>
      <c r="G174" s="28">
        <v>0</v>
      </c>
      <c r="H174" s="28">
        <v>28000</v>
      </c>
    </row>
    <row r="175" spans="1:8">
      <c r="A175" s="27" t="s">
        <v>204</v>
      </c>
      <c r="B175" s="28">
        <v>1</v>
      </c>
      <c r="C175" s="28">
        <v>2</v>
      </c>
      <c r="D175" s="28">
        <v>2</v>
      </c>
      <c r="E175" s="28">
        <v>1</v>
      </c>
      <c r="F175" s="28">
        <v>3</v>
      </c>
      <c r="G175" s="28">
        <v>60</v>
      </c>
      <c r="H175" s="28">
        <v>31000</v>
      </c>
    </row>
    <row r="176" spans="1:8">
      <c r="A176" s="27" t="s">
        <v>205</v>
      </c>
      <c r="B176" s="28">
        <v>2</v>
      </c>
      <c r="C176" s="28">
        <v>6</v>
      </c>
      <c r="D176" s="28">
        <v>2</v>
      </c>
      <c r="E176" s="28">
        <v>2</v>
      </c>
      <c r="F176" s="28">
        <v>2</v>
      </c>
      <c r="G176" s="28">
        <v>120</v>
      </c>
      <c r="H176" s="28">
        <v>61500</v>
      </c>
    </row>
    <row r="177" spans="1:8">
      <c r="A177" s="27" t="s">
        <v>206</v>
      </c>
      <c r="B177" s="28">
        <v>2</v>
      </c>
      <c r="C177" s="28">
        <v>3</v>
      </c>
      <c r="D177" s="28">
        <v>1</v>
      </c>
      <c r="E177" s="28">
        <v>1</v>
      </c>
      <c r="F177" s="28">
        <v>1</v>
      </c>
      <c r="G177" s="28">
        <v>0</v>
      </c>
      <c r="H177" s="28">
        <v>26000</v>
      </c>
    </row>
    <row r="178" spans="1:8">
      <c r="A178" s="27" t="s">
        <v>207</v>
      </c>
      <c r="B178" s="28">
        <v>2</v>
      </c>
      <c r="C178" s="28">
        <v>6</v>
      </c>
      <c r="D178" s="28">
        <v>1</v>
      </c>
      <c r="E178" s="28">
        <v>3</v>
      </c>
      <c r="F178" s="28">
        <v>1</v>
      </c>
      <c r="G178" s="28">
        <v>120</v>
      </c>
      <c r="H178" s="28">
        <v>38000</v>
      </c>
    </row>
    <row r="179" spans="1:8">
      <c r="A179" s="27" t="s">
        <v>208</v>
      </c>
      <c r="B179" s="28">
        <v>2</v>
      </c>
      <c r="C179" s="28">
        <v>6</v>
      </c>
      <c r="D179" s="28">
        <v>1</v>
      </c>
      <c r="E179" s="28">
        <v>3</v>
      </c>
      <c r="F179" s="28">
        <v>3</v>
      </c>
      <c r="G179" s="28">
        <v>10</v>
      </c>
      <c r="H179" s="28">
        <v>38000</v>
      </c>
    </row>
    <row r="180" spans="1:8">
      <c r="A180" s="27" t="s">
        <v>209</v>
      </c>
      <c r="B180" s="28">
        <v>2</v>
      </c>
      <c r="C180" s="28">
        <v>4</v>
      </c>
      <c r="D180" s="28">
        <v>3</v>
      </c>
      <c r="E180" s="28">
        <v>3</v>
      </c>
      <c r="F180" s="28">
        <v>2</v>
      </c>
      <c r="G180" s="28">
        <v>45</v>
      </c>
      <c r="H180" s="28">
        <v>52000</v>
      </c>
    </row>
    <row r="181" spans="1:8">
      <c r="A181" s="27" t="s">
        <v>210</v>
      </c>
      <c r="B181" s="28">
        <v>2</v>
      </c>
      <c r="C181" s="28">
        <v>3</v>
      </c>
      <c r="D181" s="28">
        <v>1</v>
      </c>
      <c r="E181" s="28">
        <v>1</v>
      </c>
      <c r="F181" s="28">
        <v>1</v>
      </c>
      <c r="G181" s="28">
        <v>15</v>
      </c>
      <c r="H181" s="28">
        <v>36000</v>
      </c>
    </row>
    <row r="182" spans="1:8">
      <c r="A182" s="27" t="s">
        <v>211</v>
      </c>
      <c r="B182" s="28">
        <v>2</v>
      </c>
      <c r="C182" s="28">
        <v>2</v>
      </c>
      <c r="D182" s="28">
        <v>1</v>
      </c>
      <c r="E182" s="28">
        <v>3</v>
      </c>
      <c r="F182" s="28">
        <v>3</v>
      </c>
      <c r="G182" s="28">
        <v>90</v>
      </c>
      <c r="H182" s="28">
        <v>27000</v>
      </c>
    </row>
    <row r="183" spans="1:8">
      <c r="A183" s="27" t="s">
        <v>212</v>
      </c>
      <c r="B183" s="28">
        <v>2</v>
      </c>
      <c r="C183" s="28">
        <v>2</v>
      </c>
      <c r="D183" s="28">
        <v>3</v>
      </c>
      <c r="E183" s="28">
        <v>3</v>
      </c>
      <c r="F183" s="28">
        <v>3</v>
      </c>
      <c r="G183" s="28">
        <v>120</v>
      </c>
      <c r="H183" s="28">
        <v>32900</v>
      </c>
    </row>
    <row r="184" spans="1:8">
      <c r="A184" s="27" t="s">
        <v>213</v>
      </c>
      <c r="B184" s="28">
        <v>1</v>
      </c>
      <c r="C184" s="28">
        <v>2</v>
      </c>
      <c r="D184" s="28">
        <v>2</v>
      </c>
      <c r="E184" s="28">
        <v>2</v>
      </c>
      <c r="F184" s="28">
        <v>2</v>
      </c>
      <c r="G184" s="28">
        <v>120</v>
      </c>
      <c r="H184" s="28">
        <v>54000</v>
      </c>
    </row>
    <row r="185" spans="1:8">
      <c r="A185" s="27" t="s">
        <v>214</v>
      </c>
      <c r="B185" s="28">
        <v>1</v>
      </c>
      <c r="C185" s="28">
        <v>1</v>
      </c>
      <c r="D185" s="28">
        <v>3</v>
      </c>
      <c r="E185" s="28">
        <v>2</v>
      </c>
      <c r="F185" s="28">
        <v>2</v>
      </c>
      <c r="G185" s="28">
        <v>90</v>
      </c>
      <c r="H185" s="28">
        <v>52000</v>
      </c>
    </row>
    <row r="186" spans="1:8">
      <c r="A186" s="27" t="s">
        <v>215</v>
      </c>
      <c r="B186" s="28">
        <v>2</v>
      </c>
      <c r="C186" s="28">
        <v>5</v>
      </c>
      <c r="D186" s="28">
        <v>3</v>
      </c>
      <c r="E186" s="28">
        <v>1</v>
      </c>
      <c r="F186" s="28">
        <v>2</v>
      </c>
      <c r="G186" s="28">
        <v>120</v>
      </c>
      <c r="H186" s="28">
        <v>36000</v>
      </c>
    </row>
    <row r="187" spans="1:8">
      <c r="A187" s="27" t="s">
        <v>216</v>
      </c>
      <c r="B187" s="28">
        <v>1</v>
      </c>
      <c r="C187" s="28">
        <v>6</v>
      </c>
      <c r="D187" s="28">
        <v>2</v>
      </c>
      <c r="E187" s="28">
        <v>2</v>
      </c>
      <c r="F187" s="28">
        <v>1</v>
      </c>
      <c r="G187" s="28">
        <v>60</v>
      </c>
      <c r="H187" s="28">
        <v>38000</v>
      </c>
    </row>
    <row r="188" spans="1:8">
      <c r="A188" s="27" t="s">
        <v>217</v>
      </c>
      <c r="B188" s="28">
        <v>2</v>
      </c>
      <c r="C188" s="28">
        <v>2</v>
      </c>
      <c r="D188" s="28">
        <v>1</v>
      </c>
      <c r="E188" s="28">
        <v>3</v>
      </c>
      <c r="F188" s="28">
        <v>3</v>
      </c>
      <c r="G188" s="28">
        <v>120</v>
      </c>
      <c r="H188" s="28">
        <v>40000</v>
      </c>
    </row>
    <row r="189" spans="1:8">
      <c r="A189" s="27" t="s">
        <v>218</v>
      </c>
      <c r="B189" s="28">
        <v>1</v>
      </c>
      <c r="C189" s="28">
        <v>6</v>
      </c>
      <c r="D189" s="28">
        <v>1</v>
      </c>
      <c r="E189" s="28">
        <v>1</v>
      </c>
      <c r="F189" s="28">
        <v>3</v>
      </c>
      <c r="G189" s="28">
        <v>120</v>
      </c>
      <c r="H189" s="28">
        <v>38000</v>
      </c>
    </row>
    <row r="190" spans="1:8">
      <c r="A190" s="27" t="s">
        <v>219</v>
      </c>
      <c r="B190" s="28">
        <v>2</v>
      </c>
      <c r="C190" s="28">
        <v>1</v>
      </c>
      <c r="D190" s="28">
        <v>1</v>
      </c>
      <c r="E190" s="28">
        <v>3</v>
      </c>
      <c r="F190" s="28">
        <v>2</v>
      </c>
      <c r="G190" s="28">
        <v>120</v>
      </c>
      <c r="H190" s="28">
        <v>54000</v>
      </c>
    </row>
    <row r="191" spans="1:8">
      <c r="A191" s="27" t="s">
        <v>220</v>
      </c>
      <c r="B191" s="28">
        <v>2</v>
      </c>
      <c r="C191" s="28">
        <v>2</v>
      </c>
      <c r="D191" s="28">
        <v>1</v>
      </c>
      <c r="E191" s="28">
        <v>1</v>
      </c>
      <c r="F191" s="28">
        <v>3</v>
      </c>
      <c r="G191" s="28">
        <v>300</v>
      </c>
      <c r="H191" s="28">
        <v>28500</v>
      </c>
    </row>
    <row r="192" spans="1:8">
      <c r="A192" s="27" t="s">
        <v>221</v>
      </c>
      <c r="B192" s="28">
        <v>1</v>
      </c>
      <c r="C192" s="28">
        <v>6</v>
      </c>
      <c r="D192" s="28">
        <v>2</v>
      </c>
      <c r="E192" s="28">
        <v>1</v>
      </c>
      <c r="F192" s="28">
        <v>3</v>
      </c>
      <c r="G192" s="28">
        <v>30</v>
      </c>
      <c r="H192" s="28">
        <v>38000</v>
      </c>
    </row>
    <row r="193" spans="1:8">
      <c r="A193" s="27" t="s">
        <v>222</v>
      </c>
      <c r="B193" s="28">
        <v>2</v>
      </c>
      <c r="C193" s="28">
        <v>3</v>
      </c>
      <c r="D193" s="28">
        <v>1</v>
      </c>
      <c r="E193" s="28">
        <v>3</v>
      </c>
      <c r="F193" s="28">
        <v>1</v>
      </c>
      <c r="G193" s="28">
        <v>120</v>
      </c>
      <c r="H193" s="28">
        <v>54000</v>
      </c>
    </row>
    <row r="194" spans="1:8">
      <c r="A194" s="27" t="s">
        <v>223</v>
      </c>
      <c r="B194" s="28">
        <v>1</v>
      </c>
      <c r="C194" s="28">
        <v>6</v>
      </c>
      <c r="D194" s="28">
        <v>1</v>
      </c>
      <c r="E194" s="28">
        <v>3</v>
      </c>
      <c r="F194" s="28">
        <v>3</v>
      </c>
      <c r="G194" s="28">
        <v>60</v>
      </c>
      <c r="H194" s="28">
        <v>26000</v>
      </c>
    </row>
    <row r="195" spans="1:8">
      <c r="A195" s="27" t="s">
        <v>224</v>
      </c>
      <c r="B195" s="28">
        <v>2</v>
      </c>
      <c r="C195" s="28">
        <v>3</v>
      </c>
      <c r="D195" s="28">
        <v>2</v>
      </c>
      <c r="E195" s="28">
        <v>3</v>
      </c>
      <c r="F195" s="28">
        <v>1</v>
      </c>
      <c r="G195" s="28">
        <v>90</v>
      </c>
      <c r="H195" s="28">
        <v>62000</v>
      </c>
    </row>
    <row r="196" spans="1:8">
      <c r="A196" s="27" t="s">
        <v>225</v>
      </c>
      <c r="B196" s="28">
        <v>1</v>
      </c>
      <c r="C196" s="28">
        <v>4</v>
      </c>
      <c r="D196" s="28">
        <v>3</v>
      </c>
      <c r="E196" s="28">
        <v>3</v>
      </c>
      <c r="F196" s="28">
        <v>1</v>
      </c>
      <c r="G196" s="28">
        <v>0</v>
      </c>
      <c r="H196" s="28">
        <v>48000</v>
      </c>
    </row>
    <row r="197" spans="1:8">
      <c r="A197" s="27" t="s">
        <v>226</v>
      </c>
      <c r="B197" s="28">
        <v>2</v>
      </c>
      <c r="C197" s="28">
        <v>6</v>
      </c>
      <c r="D197" s="28">
        <v>1</v>
      </c>
      <c r="E197" s="28">
        <v>1</v>
      </c>
      <c r="F197" s="28">
        <v>1</v>
      </c>
      <c r="G197" s="28">
        <v>90</v>
      </c>
      <c r="H197" s="28">
        <v>37000</v>
      </c>
    </row>
    <row r="198" spans="1:8">
      <c r="A198" s="27" t="s">
        <v>227</v>
      </c>
      <c r="B198" s="28">
        <v>1</v>
      </c>
      <c r="C198" s="28">
        <v>1</v>
      </c>
      <c r="D198" s="28">
        <v>3</v>
      </c>
      <c r="E198" s="28">
        <v>1</v>
      </c>
      <c r="F198" s="28">
        <v>1</v>
      </c>
      <c r="G198" s="28">
        <v>45</v>
      </c>
      <c r="H198" s="28">
        <v>26000</v>
      </c>
    </row>
    <row r="199" spans="1:8">
      <c r="A199" s="27" t="s">
        <v>228</v>
      </c>
      <c r="B199" s="28">
        <v>1</v>
      </c>
      <c r="C199" s="28">
        <v>2</v>
      </c>
      <c r="D199" s="28">
        <v>3</v>
      </c>
      <c r="E199" s="28">
        <v>1</v>
      </c>
      <c r="F199" s="28">
        <v>3</v>
      </c>
      <c r="G199" s="28">
        <v>120</v>
      </c>
      <c r="H199" s="28">
        <v>70000</v>
      </c>
    </row>
    <row r="200" spans="1:8">
      <c r="A200" s="27" t="s">
        <v>229</v>
      </c>
      <c r="B200" s="28">
        <v>1</v>
      </c>
      <c r="C200" s="28">
        <v>1</v>
      </c>
      <c r="D200" s="28">
        <v>2</v>
      </c>
      <c r="E200" s="28">
        <v>3</v>
      </c>
      <c r="F200" s="28">
        <v>1</v>
      </c>
      <c r="G200" s="28">
        <v>90</v>
      </c>
      <c r="H200" s="28">
        <v>30000</v>
      </c>
    </row>
    <row r="201" spans="1:8">
      <c r="A201" s="27" t="s">
        <v>230</v>
      </c>
      <c r="B201" s="28">
        <v>2</v>
      </c>
      <c r="C201" s="28">
        <v>3</v>
      </c>
      <c r="D201" s="28">
        <v>3</v>
      </c>
      <c r="E201" s="28">
        <v>2</v>
      </c>
      <c r="F201" s="28">
        <v>1</v>
      </c>
      <c r="G201" s="28">
        <v>120</v>
      </c>
      <c r="H201" s="28">
        <v>31000</v>
      </c>
    </row>
    <row r="202" spans="1:8">
      <c r="A202" s="27" t="s">
        <v>231</v>
      </c>
      <c r="B202" s="28">
        <v>1</v>
      </c>
      <c r="C202" s="28">
        <v>1</v>
      </c>
      <c r="D202" s="28">
        <v>1</v>
      </c>
      <c r="E202" s="28">
        <v>3</v>
      </c>
      <c r="F202" s="28">
        <v>2</v>
      </c>
      <c r="G202" s="28">
        <v>120</v>
      </c>
      <c r="H202" s="28">
        <v>56000</v>
      </c>
    </row>
    <row r="203" spans="1:8">
      <c r="A203" s="27" t="s">
        <v>232</v>
      </c>
      <c r="B203" s="28">
        <v>2</v>
      </c>
      <c r="C203" s="28">
        <v>6</v>
      </c>
      <c r="D203" s="28">
        <v>2</v>
      </c>
      <c r="E203" s="28">
        <v>2</v>
      </c>
      <c r="F203" s="28">
        <v>2</v>
      </c>
      <c r="G203" s="28">
        <v>90</v>
      </c>
      <c r="H203" s="28">
        <v>26000</v>
      </c>
    </row>
    <row r="204" spans="1:8">
      <c r="A204" s="27" t="s">
        <v>233</v>
      </c>
      <c r="B204" s="28">
        <v>2</v>
      </c>
      <c r="C204" s="28">
        <v>1</v>
      </c>
      <c r="D204" s="28">
        <v>3</v>
      </c>
      <c r="E204" s="28">
        <v>2</v>
      </c>
      <c r="F204" s="28">
        <v>1</v>
      </c>
      <c r="G204" s="28">
        <v>90</v>
      </c>
      <c r="H204" s="28">
        <v>42000</v>
      </c>
    </row>
    <row r="205" spans="1:8">
      <c r="A205" s="27" t="s">
        <v>234</v>
      </c>
      <c r="B205" s="28">
        <v>2</v>
      </c>
      <c r="C205" s="28">
        <v>6</v>
      </c>
      <c r="D205" s="28">
        <v>3</v>
      </c>
      <c r="E205" s="28">
        <v>1</v>
      </c>
      <c r="F205" s="28">
        <v>1</v>
      </c>
      <c r="G205" s="28">
        <v>126</v>
      </c>
      <c r="H205" s="28">
        <v>36400</v>
      </c>
    </row>
    <row r="206" spans="1:8">
      <c r="A206" s="27" t="s">
        <v>235</v>
      </c>
      <c r="B206" s="28">
        <v>1</v>
      </c>
      <c r="C206" s="28">
        <v>1</v>
      </c>
      <c r="D206" s="28">
        <v>4</v>
      </c>
      <c r="E206" s="28">
        <v>1</v>
      </c>
      <c r="F206" s="28">
        <v>2</v>
      </c>
      <c r="G206" s="28">
        <v>0</v>
      </c>
      <c r="H206" s="28">
        <v>26000</v>
      </c>
    </row>
    <row r="207" spans="1:8">
      <c r="A207" s="27" t="s">
        <v>236</v>
      </c>
      <c r="B207" s="28">
        <v>1</v>
      </c>
      <c r="C207" s="28">
        <v>6</v>
      </c>
      <c r="D207" s="28">
        <v>3</v>
      </c>
      <c r="E207" s="28">
        <v>3</v>
      </c>
      <c r="F207" s="28">
        <v>1</v>
      </c>
      <c r="G207" s="28">
        <v>60</v>
      </c>
      <c r="H207" s="28">
        <v>40000</v>
      </c>
    </row>
    <row r="208" spans="1:8">
      <c r="A208" s="27" t="s">
        <v>237</v>
      </c>
      <c r="B208" s="28">
        <v>2</v>
      </c>
      <c r="C208" s="28">
        <v>6</v>
      </c>
      <c r="D208" s="28">
        <v>3</v>
      </c>
      <c r="E208" s="28">
        <v>1</v>
      </c>
      <c r="F208" s="28">
        <v>1</v>
      </c>
      <c r="G208" s="28">
        <v>300</v>
      </c>
      <c r="H208" s="28">
        <v>50500</v>
      </c>
    </row>
    <row r="209" spans="1:8">
      <c r="A209" s="27" t="s">
        <v>238</v>
      </c>
      <c r="B209" s="28">
        <v>1</v>
      </c>
      <c r="C209" s="28">
        <v>1</v>
      </c>
      <c r="D209" s="28">
        <v>1</v>
      </c>
      <c r="E209" s="28">
        <v>3</v>
      </c>
      <c r="F209" s="28">
        <v>1</v>
      </c>
      <c r="G209" s="28">
        <v>60</v>
      </c>
      <c r="H209" s="28">
        <v>28000</v>
      </c>
    </row>
    <row r="210" spans="1:8">
      <c r="A210" s="27" t="s">
        <v>239</v>
      </c>
      <c r="B210" s="28">
        <v>2</v>
      </c>
      <c r="C210" s="28">
        <v>1</v>
      </c>
      <c r="D210" s="28">
        <v>1</v>
      </c>
      <c r="E210" s="28">
        <v>2</v>
      </c>
      <c r="F210" s="28">
        <v>2</v>
      </c>
      <c r="G210" s="28">
        <v>90</v>
      </c>
      <c r="H210" s="28">
        <v>26000</v>
      </c>
    </row>
    <row r="211" spans="1:8">
      <c r="A211" s="27" t="s">
        <v>240</v>
      </c>
      <c r="B211" s="28">
        <v>1</v>
      </c>
      <c r="C211" s="28">
        <v>6</v>
      </c>
      <c r="D211" s="28">
        <v>1</v>
      </c>
      <c r="E211" s="28">
        <v>1</v>
      </c>
      <c r="F211" s="28">
        <v>1</v>
      </c>
      <c r="G211" s="28">
        <v>120</v>
      </c>
      <c r="H211" s="28">
        <v>58000</v>
      </c>
    </row>
    <row r="212" spans="1:8">
      <c r="A212" s="27" t="s">
        <v>241</v>
      </c>
      <c r="B212" s="28">
        <v>1</v>
      </c>
      <c r="C212" s="28">
        <v>6</v>
      </c>
      <c r="D212" s="28">
        <v>3</v>
      </c>
      <c r="E212" s="28">
        <v>1</v>
      </c>
      <c r="F212" s="28">
        <v>1</v>
      </c>
      <c r="G212" s="28">
        <v>60</v>
      </c>
      <c r="H212" s="28">
        <v>26000</v>
      </c>
    </row>
    <row r="213" spans="1:8">
      <c r="A213" s="27" t="s">
        <v>242</v>
      </c>
      <c r="B213" s="28">
        <v>2</v>
      </c>
      <c r="C213" s="28">
        <v>3</v>
      </c>
      <c r="D213" s="28">
        <v>1</v>
      </c>
      <c r="E213" s="28">
        <v>1</v>
      </c>
      <c r="F213" s="28">
        <v>1</v>
      </c>
      <c r="G213" s="28">
        <v>60</v>
      </c>
      <c r="H213" s="28">
        <v>54000</v>
      </c>
    </row>
    <row r="214" spans="1:8">
      <c r="A214" s="27" t="s">
        <v>243</v>
      </c>
      <c r="B214" s="28">
        <v>2</v>
      </c>
      <c r="C214" s="28">
        <v>2</v>
      </c>
      <c r="D214" s="28">
        <v>2</v>
      </c>
      <c r="E214" s="28">
        <v>3</v>
      </c>
      <c r="F214" s="28">
        <v>1</v>
      </c>
      <c r="G214" s="28">
        <v>60</v>
      </c>
      <c r="H214" s="28">
        <v>36400</v>
      </c>
    </row>
    <row r="215" spans="1:8">
      <c r="A215" s="27" t="s">
        <v>244</v>
      </c>
      <c r="B215" s="28">
        <v>1</v>
      </c>
      <c r="C215" s="28">
        <v>2</v>
      </c>
      <c r="D215" s="28">
        <v>1</v>
      </c>
      <c r="E215" s="28">
        <v>3</v>
      </c>
      <c r="F215" s="28">
        <v>2</v>
      </c>
      <c r="G215" s="28">
        <v>0</v>
      </c>
      <c r="H215" s="28">
        <v>51000</v>
      </c>
    </row>
    <row r="216" spans="1:8">
      <c r="A216" s="27" t="s">
        <v>245</v>
      </c>
      <c r="B216" s="28">
        <v>1</v>
      </c>
      <c r="C216" s="28">
        <v>2</v>
      </c>
      <c r="D216" s="28">
        <v>1</v>
      </c>
      <c r="E216" s="28">
        <v>3</v>
      </c>
      <c r="F216" s="28">
        <v>2</v>
      </c>
      <c r="G216" s="28">
        <v>90</v>
      </c>
      <c r="H216" s="28">
        <v>56000</v>
      </c>
    </row>
    <row r="217" spans="1:8">
      <c r="A217" s="27" t="s">
        <v>246</v>
      </c>
      <c r="B217" s="28">
        <v>1</v>
      </c>
      <c r="C217" s="28">
        <v>1</v>
      </c>
      <c r="D217" s="28">
        <v>1</v>
      </c>
      <c r="E217" s="28">
        <v>2</v>
      </c>
      <c r="F217" s="28">
        <v>3</v>
      </c>
      <c r="G217" s="28">
        <v>60</v>
      </c>
      <c r="H217" s="28">
        <v>32900</v>
      </c>
    </row>
    <row r="218" spans="1:8">
      <c r="A218" s="27" t="s">
        <v>247</v>
      </c>
      <c r="B218" s="28">
        <v>2</v>
      </c>
      <c r="C218" s="28">
        <v>6</v>
      </c>
      <c r="D218" s="28">
        <v>1</v>
      </c>
      <c r="E218" s="28">
        <v>2</v>
      </c>
      <c r="F218" s="28">
        <v>3</v>
      </c>
      <c r="G218" s="28">
        <v>90</v>
      </c>
      <c r="H218" s="28">
        <v>27000</v>
      </c>
    </row>
    <row r="219" spans="1:8">
      <c r="A219" s="27" t="s">
        <v>248</v>
      </c>
      <c r="B219" s="28">
        <v>2</v>
      </c>
      <c r="C219" s="28">
        <v>3</v>
      </c>
      <c r="D219" s="28">
        <v>3</v>
      </c>
      <c r="E219" s="28">
        <v>3</v>
      </c>
      <c r="F219" s="28">
        <v>2</v>
      </c>
      <c r="G219" s="28">
        <v>120</v>
      </c>
      <c r="H219" s="28">
        <v>61500</v>
      </c>
    </row>
    <row r="220" spans="1:8">
      <c r="A220" s="27" t="s">
        <v>249</v>
      </c>
      <c r="B220" s="28">
        <v>1</v>
      </c>
      <c r="C220" s="28">
        <v>3</v>
      </c>
      <c r="D220" s="28">
        <v>3</v>
      </c>
      <c r="E220" s="28">
        <v>2</v>
      </c>
      <c r="F220" s="28">
        <v>2</v>
      </c>
      <c r="G220" s="28">
        <v>0</v>
      </c>
      <c r="H220" s="28">
        <v>25000</v>
      </c>
    </row>
    <row r="221" spans="1:8">
      <c r="A221" s="27" t="s">
        <v>250</v>
      </c>
      <c r="B221" s="28">
        <v>1</v>
      </c>
      <c r="C221" s="28">
        <v>2</v>
      </c>
      <c r="D221" s="28">
        <v>1</v>
      </c>
      <c r="E221" s="28">
        <v>1</v>
      </c>
      <c r="F221" s="28">
        <v>1</v>
      </c>
      <c r="G221" s="28">
        <v>120</v>
      </c>
      <c r="H221" s="28">
        <v>26400</v>
      </c>
    </row>
    <row r="222" spans="1:8">
      <c r="A222" s="27" t="s">
        <v>251</v>
      </c>
      <c r="B222" s="28">
        <v>1</v>
      </c>
      <c r="C222" s="28">
        <v>3</v>
      </c>
      <c r="D222" s="28">
        <v>3</v>
      </c>
      <c r="E222" s="28">
        <v>1</v>
      </c>
      <c r="F222" s="28">
        <v>2</v>
      </c>
      <c r="G222" s="28">
        <v>30</v>
      </c>
      <c r="H222" s="28">
        <v>61500</v>
      </c>
    </row>
    <row r="223" spans="1:8">
      <c r="A223" s="27" t="s">
        <v>252</v>
      </c>
      <c r="B223" s="28">
        <v>1</v>
      </c>
      <c r="C223" s="28">
        <v>5</v>
      </c>
      <c r="D223" s="28">
        <v>1</v>
      </c>
      <c r="E223" s="28">
        <v>3</v>
      </c>
      <c r="F223" s="28">
        <v>2</v>
      </c>
      <c r="G223" s="28">
        <v>120</v>
      </c>
      <c r="H223" s="28">
        <v>30000</v>
      </c>
    </row>
    <row r="224" spans="1:8">
      <c r="A224" s="27" t="s">
        <v>253</v>
      </c>
      <c r="B224" s="28">
        <v>2</v>
      </c>
      <c r="C224" s="28">
        <v>6</v>
      </c>
      <c r="D224" s="28">
        <v>2</v>
      </c>
      <c r="E224" s="28">
        <v>3</v>
      </c>
      <c r="F224" s="28">
        <v>2</v>
      </c>
      <c r="G224" s="28">
        <v>30</v>
      </c>
      <c r="H224" s="28">
        <v>36000</v>
      </c>
    </row>
    <row r="225" spans="1:8">
      <c r="A225" s="27" t="s">
        <v>254</v>
      </c>
      <c r="B225" s="28">
        <v>1</v>
      </c>
      <c r="C225" s="28">
        <v>3</v>
      </c>
      <c r="D225" s="28">
        <v>2</v>
      </c>
      <c r="E225" s="28">
        <v>3</v>
      </c>
      <c r="F225" s="28">
        <v>3</v>
      </c>
      <c r="G225" s="28">
        <v>120</v>
      </c>
      <c r="H225" s="28">
        <v>26400</v>
      </c>
    </row>
    <row r="226" spans="1:8">
      <c r="A226" s="27" t="s">
        <v>255</v>
      </c>
      <c r="B226" s="28">
        <v>2</v>
      </c>
      <c r="C226" s="28">
        <v>3</v>
      </c>
      <c r="D226" s="28">
        <v>2</v>
      </c>
      <c r="E226" s="28">
        <v>1</v>
      </c>
      <c r="F226" s="28">
        <v>3</v>
      </c>
      <c r="G226" s="28">
        <v>60</v>
      </c>
      <c r="H226" s="28">
        <v>36000</v>
      </c>
    </row>
    <row r="227" spans="1:8">
      <c r="A227" s="27" t="s">
        <v>256</v>
      </c>
      <c r="B227" s="28">
        <v>1</v>
      </c>
      <c r="C227" s="28">
        <v>5</v>
      </c>
      <c r="D227" s="28">
        <v>1</v>
      </c>
      <c r="E227" s="28">
        <v>1</v>
      </c>
      <c r="F227" s="28">
        <v>3</v>
      </c>
      <c r="G227" s="28">
        <v>90</v>
      </c>
      <c r="H227" s="28">
        <v>51000</v>
      </c>
    </row>
    <row r="228" spans="1:8">
      <c r="A228" s="27" t="s">
        <v>257</v>
      </c>
      <c r="B228" s="28">
        <v>2</v>
      </c>
      <c r="C228" s="28">
        <v>3</v>
      </c>
      <c r="D228" s="28">
        <v>1</v>
      </c>
      <c r="E228" s="28">
        <v>3</v>
      </c>
      <c r="F228" s="28">
        <v>1</v>
      </c>
      <c r="G228" s="28">
        <v>120</v>
      </c>
      <c r="H228" s="28">
        <v>31000</v>
      </c>
    </row>
    <row r="229" spans="1:8">
      <c r="A229" s="27" t="s">
        <v>258</v>
      </c>
      <c r="B229" s="28">
        <v>1</v>
      </c>
      <c r="C229" s="28">
        <v>3</v>
      </c>
      <c r="D229" s="28">
        <v>1</v>
      </c>
      <c r="E229" s="28">
        <v>1</v>
      </c>
      <c r="F229" s="28">
        <v>1</v>
      </c>
      <c r="G229" s="28">
        <v>60</v>
      </c>
      <c r="H229" s="28">
        <v>26400</v>
      </c>
    </row>
    <row r="230" spans="1:8">
      <c r="A230" s="27" t="s">
        <v>259</v>
      </c>
      <c r="B230" s="28">
        <v>1</v>
      </c>
      <c r="C230" s="28">
        <v>1</v>
      </c>
      <c r="D230" s="28">
        <v>3</v>
      </c>
      <c r="E230" s="28">
        <v>1</v>
      </c>
      <c r="F230" s="28">
        <v>3</v>
      </c>
      <c r="G230" s="28">
        <v>60</v>
      </c>
      <c r="H230" s="28">
        <v>25000</v>
      </c>
    </row>
    <row r="231" spans="1:8">
      <c r="A231" s="27" t="s">
        <v>260</v>
      </c>
      <c r="B231" s="28">
        <v>1</v>
      </c>
      <c r="C231" s="28">
        <v>6</v>
      </c>
      <c r="D231" s="28">
        <v>3</v>
      </c>
      <c r="E231" s="28">
        <v>3</v>
      </c>
      <c r="F231" s="28">
        <v>2</v>
      </c>
      <c r="G231" s="28">
        <v>60</v>
      </c>
      <c r="H231" s="28">
        <v>36000</v>
      </c>
    </row>
    <row r="232" spans="1:8">
      <c r="A232" s="27" t="s">
        <v>261</v>
      </c>
      <c r="B232" s="28">
        <v>1</v>
      </c>
      <c r="C232" s="28">
        <v>1</v>
      </c>
      <c r="D232" s="28">
        <v>3</v>
      </c>
      <c r="E232" s="28">
        <v>3</v>
      </c>
      <c r="F232" s="28">
        <v>3</v>
      </c>
      <c r="G232" s="28">
        <v>60</v>
      </c>
      <c r="H232" s="28">
        <v>26400</v>
      </c>
    </row>
    <row r="233" spans="1:8">
      <c r="A233" s="27" t="s">
        <v>262</v>
      </c>
      <c r="B233" s="28">
        <v>1</v>
      </c>
      <c r="C233" s="28">
        <v>1</v>
      </c>
      <c r="D233" s="28">
        <v>3</v>
      </c>
      <c r="E233" s="28">
        <v>1</v>
      </c>
      <c r="F233" s="28">
        <v>3</v>
      </c>
      <c r="G233" s="28">
        <v>30</v>
      </c>
      <c r="H233" s="28">
        <v>41000</v>
      </c>
    </row>
    <row r="234" spans="1:8">
      <c r="A234" s="27" t="s">
        <v>263</v>
      </c>
      <c r="B234" s="28">
        <v>1</v>
      </c>
      <c r="C234" s="28">
        <v>2</v>
      </c>
      <c r="D234" s="28">
        <v>3</v>
      </c>
      <c r="E234" s="28">
        <v>3</v>
      </c>
      <c r="F234" s="28">
        <v>2</v>
      </c>
      <c r="G234" s="28">
        <v>120</v>
      </c>
      <c r="H234" s="28">
        <v>26000</v>
      </c>
    </row>
    <row r="235" spans="1:8">
      <c r="A235" s="27" t="s">
        <v>264</v>
      </c>
      <c r="B235" s="28">
        <v>1</v>
      </c>
      <c r="C235" s="28">
        <v>3</v>
      </c>
      <c r="D235" s="28">
        <v>3</v>
      </c>
      <c r="E235" s="28">
        <v>3</v>
      </c>
      <c r="F235" s="28">
        <v>3</v>
      </c>
      <c r="G235" s="28">
        <v>30</v>
      </c>
      <c r="H235" s="28">
        <v>36400</v>
      </c>
    </row>
    <row r="236" spans="1:8">
      <c r="A236" s="27" t="s">
        <v>265</v>
      </c>
      <c r="B236" s="28">
        <v>1</v>
      </c>
      <c r="C236" s="28">
        <v>6</v>
      </c>
      <c r="D236" s="28">
        <v>1</v>
      </c>
      <c r="E236" s="28">
        <v>1</v>
      </c>
      <c r="F236" s="28">
        <v>2</v>
      </c>
      <c r="G236" s="28">
        <v>120</v>
      </c>
      <c r="H236" s="28">
        <v>54000</v>
      </c>
    </row>
    <row r="237" spans="1:8">
      <c r="A237" s="27" t="s">
        <v>266</v>
      </c>
      <c r="B237" s="28">
        <v>2</v>
      </c>
      <c r="C237" s="28">
        <v>1</v>
      </c>
      <c r="D237" s="28">
        <v>2</v>
      </c>
      <c r="E237" s="28">
        <v>3</v>
      </c>
      <c r="F237" s="28">
        <v>1</v>
      </c>
      <c r="G237" s="28">
        <v>15</v>
      </c>
      <c r="H237" s="28">
        <v>36400</v>
      </c>
    </row>
    <row r="238" spans="1:8">
      <c r="A238" s="27" t="s">
        <v>267</v>
      </c>
      <c r="B238" s="28">
        <v>2</v>
      </c>
      <c r="C238" s="28">
        <v>3</v>
      </c>
      <c r="D238" s="28">
        <v>1</v>
      </c>
      <c r="E238" s="28">
        <v>1</v>
      </c>
      <c r="F238" s="28">
        <v>2</v>
      </c>
      <c r="G238" s="28">
        <v>60</v>
      </c>
      <c r="H238" s="28">
        <v>36000</v>
      </c>
    </row>
    <row r="239" spans="1:8">
      <c r="A239" s="27" t="s">
        <v>268</v>
      </c>
      <c r="B239" s="28">
        <v>1</v>
      </c>
      <c r="C239" s="28">
        <v>1</v>
      </c>
      <c r="D239" s="28">
        <v>3</v>
      </c>
      <c r="E239" s="28">
        <v>3</v>
      </c>
      <c r="F239" s="28">
        <v>3</v>
      </c>
      <c r="G239" s="28">
        <v>150</v>
      </c>
      <c r="H239" s="28">
        <v>28500</v>
      </c>
    </row>
    <row r="240" spans="1:8">
      <c r="A240" s="27" t="s">
        <v>269</v>
      </c>
      <c r="B240" s="28">
        <v>1</v>
      </c>
      <c r="C240" s="28">
        <v>3</v>
      </c>
      <c r="D240" s="28">
        <v>4</v>
      </c>
      <c r="E240" s="28">
        <v>3</v>
      </c>
      <c r="F240" s="28">
        <v>2</v>
      </c>
      <c r="G240" s="28">
        <v>120</v>
      </c>
      <c r="H240" s="28">
        <v>25000</v>
      </c>
    </row>
    <row r="241" spans="1:8">
      <c r="A241" s="27" t="s">
        <v>270</v>
      </c>
      <c r="B241" s="28">
        <v>1</v>
      </c>
      <c r="C241" s="28">
        <v>1</v>
      </c>
      <c r="D241" s="28">
        <v>1</v>
      </c>
      <c r="E241" s="28">
        <v>3</v>
      </c>
      <c r="F241" s="28">
        <v>1</v>
      </c>
      <c r="G241" s="28">
        <v>0</v>
      </c>
      <c r="H241" s="28">
        <v>42000</v>
      </c>
    </row>
    <row r="242" spans="1:8">
      <c r="A242" s="27" t="s">
        <v>271</v>
      </c>
      <c r="B242" s="28">
        <v>2</v>
      </c>
      <c r="C242" s="28">
        <v>6</v>
      </c>
      <c r="D242" s="28">
        <v>1</v>
      </c>
      <c r="E242" s="28">
        <v>3</v>
      </c>
      <c r="F242" s="28">
        <v>2</v>
      </c>
      <c r="G242" s="28">
        <v>120</v>
      </c>
      <c r="H242" s="28">
        <v>26000</v>
      </c>
    </row>
    <row r="243" spans="1:8">
      <c r="A243" s="27" t="s">
        <v>272</v>
      </c>
      <c r="B243" s="28">
        <v>1</v>
      </c>
      <c r="C243" s="28">
        <v>2</v>
      </c>
      <c r="D243" s="28">
        <v>2</v>
      </c>
      <c r="E243" s="28">
        <v>3</v>
      </c>
      <c r="F243" s="28">
        <v>1</v>
      </c>
      <c r="G243" s="28">
        <v>0</v>
      </c>
      <c r="H243" s="28">
        <v>54000</v>
      </c>
    </row>
    <row r="244" spans="1:8">
      <c r="A244" s="27" t="s">
        <v>273</v>
      </c>
      <c r="B244" s="28">
        <v>1</v>
      </c>
      <c r="C244" s="28">
        <v>6</v>
      </c>
      <c r="D244" s="28">
        <v>1</v>
      </c>
      <c r="E244" s="28">
        <v>3</v>
      </c>
      <c r="F244" s="28">
        <v>2</v>
      </c>
      <c r="G244" s="28">
        <v>90</v>
      </c>
      <c r="H244" s="28">
        <v>28500</v>
      </c>
    </row>
    <row r="245" spans="1:8">
      <c r="A245" s="27" t="s">
        <v>274</v>
      </c>
      <c r="B245" s="28">
        <v>2</v>
      </c>
      <c r="C245" s="28">
        <v>3</v>
      </c>
      <c r="D245" s="28">
        <v>3</v>
      </c>
      <c r="E245" s="28">
        <v>2</v>
      </c>
      <c r="F245" s="28">
        <v>2</v>
      </c>
      <c r="G245" s="28">
        <v>60</v>
      </c>
      <c r="H245" s="28">
        <v>28000</v>
      </c>
    </row>
    <row r="246" spans="1:8">
      <c r="A246" s="27" t="s">
        <v>275</v>
      </c>
      <c r="B246" s="28">
        <v>2</v>
      </c>
      <c r="C246" s="28">
        <v>2</v>
      </c>
      <c r="D246" s="28">
        <v>2</v>
      </c>
      <c r="E246" s="28">
        <v>3</v>
      </c>
      <c r="F246" s="28">
        <v>3</v>
      </c>
      <c r="G246" s="28">
        <v>120</v>
      </c>
      <c r="H246" s="28">
        <v>48000</v>
      </c>
    </row>
    <row r="247" spans="1:8">
      <c r="A247" s="27" t="s">
        <v>276</v>
      </c>
      <c r="B247" s="28">
        <v>1</v>
      </c>
      <c r="C247" s="28">
        <v>6</v>
      </c>
      <c r="D247" s="28">
        <v>1</v>
      </c>
      <c r="E247" s="28">
        <v>3</v>
      </c>
      <c r="F247" s="28">
        <v>2</v>
      </c>
      <c r="G247" s="28">
        <v>260</v>
      </c>
      <c r="H247" s="28">
        <v>40000</v>
      </c>
    </row>
    <row r="248" spans="1:8">
      <c r="A248" s="27" t="s">
        <v>277</v>
      </c>
      <c r="B248" s="28">
        <v>2</v>
      </c>
      <c r="C248" s="28">
        <v>4</v>
      </c>
      <c r="D248" s="28">
        <v>2</v>
      </c>
      <c r="E248" s="28">
        <v>2</v>
      </c>
      <c r="F248" s="28">
        <v>3</v>
      </c>
      <c r="G248" s="28">
        <v>40</v>
      </c>
      <c r="H248" s="28">
        <v>30000</v>
      </c>
    </row>
    <row r="249" spans="1:8">
      <c r="A249" s="27" t="s">
        <v>278</v>
      </c>
      <c r="B249" s="28">
        <v>2</v>
      </c>
      <c r="C249" s="28">
        <v>2</v>
      </c>
      <c r="D249" s="28">
        <v>2</v>
      </c>
      <c r="E249" s="28">
        <v>3</v>
      </c>
      <c r="F249" s="28">
        <v>3</v>
      </c>
      <c r="G249" s="28">
        <v>90</v>
      </c>
      <c r="H249" s="28">
        <v>28500</v>
      </c>
    </row>
    <row r="250" spans="1:8">
      <c r="A250" s="27" t="s">
        <v>279</v>
      </c>
      <c r="B250" s="28">
        <v>1</v>
      </c>
      <c r="C250" s="28">
        <v>1</v>
      </c>
      <c r="D250" s="28">
        <v>3</v>
      </c>
      <c r="E250" s="28">
        <v>1</v>
      </c>
      <c r="F250" s="28">
        <v>2</v>
      </c>
      <c r="G250" s="28">
        <v>30</v>
      </c>
      <c r="H250" s="28">
        <v>48000</v>
      </c>
    </row>
    <row r="251" spans="1:8">
      <c r="A251" s="27" t="s">
        <v>280</v>
      </c>
      <c r="B251" s="28">
        <v>2</v>
      </c>
      <c r="C251" s="28">
        <v>6</v>
      </c>
      <c r="D251" s="28">
        <v>3</v>
      </c>
      <c r="E251" s="28">
        <v>3</v>
      </c>
      <c r="F251" s="28">
        <v>2</v>
      </c>
      <c r="G251" s="28">
        <v>15</v>
      </c>
      <c r="H251" s="28">
        <v>70000</v>
      </c>
    </row>
    <row r="252" spans="1:8">
      <c r="A252" s="27" t="s">
        <v>281</v>
      </c>
      <c r="B252" s="28">
        <v>2</v>
      </c>
      <c r="C252" s="28">
        <v>1</v>
      </c>
      <c r="D252" s="28">
        <v>3</v>
      </c>
      <c r="E252" s="28">
        <v>2</v>
      </c>
      <c r="F252" s="28">
        <v>2</v>
      </c>
      <c r="G252" s="28">
        <v>90</v>
      </c>
      <c r="H252" s="28">
        <v>26000</v>
      </c>
    </row>
    <row r="253" spans="1:8">
      <c r="A253" s="27" t="s">
        <v>282</v>
      </c>
      <c r="B253" s="28">
        <v>2</v>
      </c>
      <c r="C253" s="28">
        <v>6</v>
      </c>
      <c r="D253" s="28">
        <v>3</v>
      </c>
      <c r="E253" s="28">
        <v>2</v>
      </c>
      <c r="F253" s="28">
        <v>2</v>
      </c>
      <c r="G253" s="28">
        <v>40</v>
      </c>
      <c r="H253" s="28">
        <v>36000</v>
      </c>
    </row>
    <row r="254" spans="1:8">
      <c r="A254" s="27" t="s">
        <v>283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G254" s="28">
        <v>90</v>
      </c>
      <c r="H254" s="28">
        <v>26400</v>
      </c>
    </row>
    <row r="255" spans="1:8">
      <c r="A255" s="27" t="s">
        <v>284</v>
      </c>
      <c r="B255" s="28">
        <v>1</v>
      </c>
      <c r="C255" s="28">
        <v>6</v>
      </c>
      <c r="D255" s="28">
        <v>1</v>
      </c>
      <c r="E255" s="28">
        <v>2</v>
      </c>
      <c r="F255" s="28">
        <v>1</v>
      </c>
      <c r="G255" s="28">
        <v>60</v>
      </c>
      <c r="H255" s="28">
        <v>60500</v>
      </c>
    </row>
    <row r="256" spans="1:8">
      <c r="A256" s="27" t="s">
        <v>285</v>
      </c>
      <c r="B256" s="28">
        <v>1</v>
      </c>
      <c r="C256" s="28">
        <v>1</v>
      </c>
      <c r="D256" s="28">
        <v>1</v>
      </c>
      <c r="E256" s="28">
        <v>3</v>
      </c>
      <c r="F256" s="28">
        <v>2</v>
      </c>
      <c r="G256" s="28">
        <v>30</v>
      </c>
      <c r="H256" s="28">
        <v>35600</v>
      </c>
    </row>
    <row r="257" spans="1:8">
      <c r="A257" s="27" t="s">
        <v>286</v>
      </c>
      <c r="B257" s="28">
        <v>2</v>
      </c>
      <c r="C257" s="28">
        <v>5</v>
      </c>
      <c r="D257" s="28">
        <v>3</v>
      </c>
      <c r="E257" s="28">
        <v>2</v>
      </c>
      <c r="F257" s="28">
        <v>1</v>
      </c>
      <c r="G257" s="28">
        <v>150</v>
      </c>
      <c r="H257" s="28">
        <v>67000</v>
      </c>
    </row>
    <row r="258" spans="1:8">
      <c r="A258" s="27" t="s">
        <v>287</v>
      </c>
      <c r="B258" s="28">
        <v>1</v>
      </c>
      <c r="C258" s="28">
        <v>1</v>
      </c>
      <c r="D258" s="28">
        <v>1</v>
      </c>
      <c r="E258" s="28">
        <v>2</v>
      </c>
      <c r="F258" s="28">
        <v>2</v>
      </c>
      <c r="G258" s="28">
        <v>90</v>
      </c>
      <c r="H258" s="28">
        <v>37600</v>
      </c>
    </row>
    <row r="259" spans="1:8">
      <c r="A259" s="27" t="s">
        <v>288</v>
      </c>
      <c r="B259" s="28">
        <v>1</v>
      </c>
      <c r="C259" s="28">
        <v>3</v>
      </c>
      <c r="D259" s="28">
        <v>1</v>
      </c>
      <c r="E259" s="28">
        <v>3</v>
      </c>
      <c r="F259" s="28">
        <v>3</v>
      </c>
      <c r="G259" s="28">
        <v>60</v>
      </c>
      <c r="H259" s="28">
        <v>36000</v>
      </c>
    </row>
    <row r="260" spans="1:8">
      <c r="A260" s="27" t="s">
        <v>289</v>
      </c>
      <c r="B260" s="28">
        <v>1</v>
      </c>
      <c r="C260" s="28">
        <v>6</v>
      </c>
      <c r="D260" s="28">
        <v>2</v>
      </c>
      <c r="E260" s="28">
        <v>3</v>
      </c>
      <c r="F260" s="28">
        <v>3</v>
      </c>
      <c r="G260" s="28">
        <v>60</v>
      </c>
      <c r="H260" s="28">
        <v>26000</v>
      </c>
    </row>
    <row r="261" spans="1:8">
      <c r="A261" s="27" t="s">
        <v>290</v>
      </c>
      <c r="B261" s="28">
        <v>2</v>
      </c>
      <c r="C261" s="28">
        <v>3</v>
      </c>
      <c r="D261" s="28">
        <v>4</v>
      </c>
      <c r="E261" s="28">
        <v>1</v>
      </c>
      <c r="F261" s="28">
        <v>3</v>
      </c>
      <c r="G261" s="28">
        <v>0</v>
      </c>
      <c r="H261" s="28">
        <v>38000</v>
      </c>
    </row>
    <row r="262" spans="1:8">
      <c r="A262" s="27" t="s">
        <v>291</v>
      </c>
      <c r="B262" s="28">
        <v>1</v>
      </c>
      <c r="C262" s="28">
        <v>6</v>
      </c>
      <c r="D262" s="28">
        <v>3</v>
      </c>
      <c r="E262" s="28">
        <v>3</v>
      </c>
      <c r="F262" s="28">
        <v>3</v>
      </c>
      <c r="G262" s="28">
        <v>90</v>
      </c>
      <c r="H262" s="28">
        <v>28500</v>
      </c>
    </row>
    <row r="263" spans="1:8">
      <c r="A263" s="27" t="s">
        <v>292</v>
      </c>
      <c r="B263" s="28">
        <v>1</v>
      </c>
      <c r="C263" s="28">
        <v>6</v>
      </c>
      <c r="D263" s="28">
        <v>1</v>
      </c>
      <c r="E263" s="28">
        <v>1</v>
      </c>
      <c r="F263" s="28">
        <v>3</v>
      </c>
      <c r="G263" s="28">
        <v>120</v>
      </c>
      <c r="H263" s="28">
        <v>30200</v>
      </c>
    </row>
    <row r="264" spans="1:8">
      <c r="A264" s="27" t="s">
        <v>293</v>
      </c>
      <c r="B264" s="28">
        <v>2</v>
      </c>
      <c r="C264" s="28">
        <v>6</v>
      </c>
      <c r="D264" s="28">
        <v>3</v>
      </c>
      <c r="E264" s="28">
        <v>1</v>
      </c>
      <c r="F264" s="28">
        <v>1</v>
      </c>
      <c r="G264" s="28">
        <v>10</v>
      </c>
      <c r="H264" s="28">
        <v>70000</v>
      </c>
    </row>
    <row r="265" spans="1:8">
      <c r="A265" s="27" t="s">
        <v>294</v>
      </c>
      <c r="B265" s="28">
        <v>2</v>
      </c>
      <c r="C265" s="28">
        <v>2</v>
      </c>
      <c r="D265" s="28">
        <v>2</v>
      </c>
      <c r="E265" s="28">
        <v>1</v>
      </c>
      <c r="F265" s="28">
        <v>2</v>
      </c>
      <c r="G265" s="28">
        <v>120</v>
      </c>
      <c r="H265" s="28">
        <v>26400</v>
      </c>
    </row>
    <row r="266" spans="1:8">
      <c r="A266" s="27" t="s">
        <v>295</v>
      </c>
      <c r="B266" s="28">
        <v>2</v>
      </c>
      <c r="C266" s="28">
        <v>2</v>
      </c>
      <c r="D266" s="28">
        <v>1</v>
      </c>
      <c r="E266" s="28">
        <v>3</v>
      </c>
      <c r="F266" s="28">
        <v>3</v>
      </c>
      <c r="G266" s="28">
        <v>60</v>
      </c>
      <c r="H266" s="28">
        <v>51000</v>
      </c>
    </row>
    <row r="267" spans="1:8">
      <c r="A267" s="27" t="s">
        <v>296</v>
      </c>
      <c r="B267" s="28">
        <v>1</v>
      </c>
      <c r="C267" s="28">
        <v>3</v>
      </c>
      <c r="D267" s="28">
        <v>1</v>
      </c>
      <c r="E267" s="28">
        <v>1</v>
      </c>
      <c r="F267" s="28">
        <v>1</v>
      </c>
      <c r="G267" s="28">
        <v>120</v>
      </c>
      <c r="H267" s="28">
        <v>25000</v>
      </c>
    </row>
    <row r="268" spans="1:8">
      <c r="A268" s="27" t="s">
        <v>297</v>
      </c>
      <c r="B268" s="28">
        <v>2</v>
      </c>
      <c r="C268" s="28">
        <v>2</v>
      </c>
      <c r="D268" s="28">
        <v>1</v>
      </c>
      <c r="E268" s="28">
        <v>2</v>
      </c>
      <c r="F268" s="28">
        <v>3</v>
      </c>
      <c r="G268" s="28">
        <v>90</v>
      </c>
      <c r="H268" s="28">
        <v>54000</v>
      </c>
    </row>
    <row r="269" spans="1:8">
      <c r="A269" s="27" t="s">
        <v>298</v>
      </c>
      <c r="B269" s="28">
        <v>1</v>
      </c>
      <c r="C269" s="28">
        <v>3</v>
      </c>
      <c r="D269" s="28">
        <v>2</v>
      </c>
      <c r="E269" s="28">
        <v>1</v>
      </c>
      <c r="F269" s="28">
        <v>1</v>
      </c>
      <c r="G269" s="28">
        <v>0</v>
      </c>
      <c r="H269" s="28">
        <v>35600</v>
      </c>
    </row>
    <row r="270" spans="1:8">
      <c r="A270" s="27" t="s">
        <v>299</v>
      </c>
      <c r="B270" s="28">
        <v>2</v>
      </c>
      <c r="C270" s="28">
        <v>2</v>
      </c>
      <c r="D270" s="28">
        <v>1</v>
      </c>
      <c r="E270" s="28">
        <v>1</v>
      </c>
      <c r="F270" s="28">
        <v>2</v>
      </c>
      <c r="G270" s="28">
        <v>60</v>
      </c>
      <c r="H270" s="28">
        <v>54000</v>
      </c>
    </row>
    <row r="271" spans="1:8">
      <c r="A271" s="27" t="s">
        <v>300</v>
      </c>
      <c r="B271" s="28">
        <v>2</v>
      </c>
      <c r="C271" s="28">
        <v>6</v>
      </c>
      <c r="D271" s="28">
        <v>2</v>
      </c>
      <c r="E271" s="28">
        <v>1</v>
      </c>
      <c r="F271" s="28">
        <v>3</v>
      </c>
      <c r="G271" s="28">
        <v>0</v>
      </c>
      <c r="H271" s="28">
        <v>35600</v>
      </c>
    </row>
    <row r="272" spans="1:8">
      <c r="A272" s="27" t="s">
        <v>301</v>
      </c>
      <c r="B272" s="28">
        <v>2</v>
      </c>
      <c r="C272" s="28">
        <v>6</v>
      </c>
      <c r="D272" s="28">
        <v>3</v>
      </c>
      <c r="E272" s="28">
        <v>2</v>
      </c>
      <c r="F272" s="28">
        <v>3</v>
      </c>
      <c r="G272" s="28">
        <v>120</v>
      </c>
      <c r="H272" s="28">
        <v>25000</v>
      </c>
    </row>
    <row r="273" spans="1:8">
      <c r="A273" s="27" t="s">
        <v>302</v>
      </c>
      <c r="B273" s="28">
        <v>1</v>
      </c>
      <c r="C273" s="28">
        <v>4</v>
      </c>
      <c r="D273" s="28">
        <v>3</v>
      </c>
      <c r="E273" s="28">
        <v>2</v>
      </c>
      <c r="F273" s="28">
        <v>2</v>
      </c>
      <c r="G273" s="28">
        <v>90</v>
      </c>
      <c r="H273" s="28">
        <v>38000</v>
      </c>
    </row>
    <row r="274" spans="1:8">
      <c r="A274" s="27" t="s">
        <v>303</v>
      </c>
      <c r="B274" s="28">
        <v>2</v>
      </c>
      <c r="C274" s="28">
        <v>6</v>
      </c>
      <c r="D274" s="28">
        <v>3</v>
      </c>
      <c r="E274" s="28">
        <v>1</v>
      </c>
      <c r="F274" s="28">
        <v>2</v>
      </c>
      <c r="G274" s="28">
        <v>120</v>
      </c>
      <c r="H274" s="28">
        <v>32000</v>
      </c>
    </row>
    <row r="275" spans="1:8">
      <c r="A275" s="27" t="s">
        <v>304</v>
      </c>
      <c r="B275" s="28">
        <v>1</v>
      </c>
      <c r="C275" s="28">
        <v>1</v>
      </c>
      <c r="D275" s="28">
        <v>2</v>
      </c>
      <c r="E275" s="28">
        <v>3</v>
      </c>
      <c r="F275" s="28">
        <v>2</v>
      </c>
      <c r="G275" s="28">
        <v>30</v>
      </c>
      <c r="H275" s="28">
        <v>26000</v>
      </c>
    </row>
    <row r="276" spans="1:8">
      <c r="A276" s="27" t="s">
        <v>305</v>
      </c>
      <c r="B276" s="28">
        <v>1</v>
      </c>
      <c r="C276" s="28">
        <v>2</v>
      </c>
      <c r="D276" s="28">
        <v>2</v>
      </c>
      <c r="E276" s="28">
        <v>3</v>
      </c>
      <c r="F276" s="28">
        <v>3</v>
      </c>
      <c r="G276" s="28">
        <v>60</v>
      </c>
      <c r="H276" s="28">
        <v>60500</v>
      </c>
    </row>
    <row r="277" spans="1:8">
      <c r="A277" s="27" t="s">
        <v>306</v>
      </c>
      <c r="B277" s="28">
        <v>1</v>
      </c>
      <c r="C277" s="28">
        <v>1</v>
      </c>
      <c r="D277" s="28">
        <v>3</v>
      </c>
      <c r="E277" s="28">
        <v>2</v>
      </c>
      <c r="F277" s="28">
        <v>1</v>
      </c>
      <c r="G277" s="28">
        <v>240</v>
      </c>
      <c r="H277" s="28">
        <v>51000</v>
      </c>
    </row>
    <row r="278" spans="1:8">
      <c r="A278" s="27" t="s">
        <v>307</v>
      </c>
      <c r="B278" s="28">
        <v>2</v>
      </c>
      <c r="C278" s="28">
        <v>2</v>
      </c>
      <c r="D278" s="28">
        <v>3</v>
      </c>
      <c r="E278" s="28">
        <v>1</v>
      </c>
      <c r="F278" s="28">
        <v>2</v>
      </c>
      <c r="G278" s="28">
        <v>120</v>
      </c>
      <c r="H278" s="28">
        <v>26000</v>
      </c>
    </row>
    <row r="279" spans="1:8">
      <c r="A279" s="27" t="s">
        <v>308</v>
      </c>
      <c r="B279" s="28">
        <v>2</v>
      </c>
      <c r="C279" s="28">
        <v>1</v>
      </c>
      <c r="D279" s="28">
        <v>3</v>
      </c>
      <c r="E279" s="28">
        <v>1</v>
      </c>
      <c r="F279" s="28">
        <v>1</v>
      </c>
      <c r="G279" s="28">
        <v>150</v>
      </c>
      <c r="H279" s="28">
        <v>45000</v>
      </c>
    </row>
    <row r="280" spans="1:8">
      <c r="A280" s="27" t="s">
        <v>309</v>
      </c>
      <c r="B280" s="28">
        <v>2</v>
      </c>
      <c r="C280" s="28">
        <v>3</v>
      </c>
      <c r="D280" s="28">
        <v>1</v>
      </c>
      <c r="E280" s="28">
        <v>3</v>
      </c>
      <c r="F280" s="28">
        <v>3</v>
      </c>
      <c r="G280" s="28">
        <v>260</v>
      </c>
      <c r="H280" s="28">
        <v>30000</v>
      </c>
    </row>
    <row r="281" spans="1:8">
      <c r="A281" s="27" t="s">
        <v>310</v>
      </c>
      <c r="B281" s="28">
        <v>1</v>
      </c>
      <c r="C281" s="28">
        <v>2</v>
      </c>
      <c r="D281" s="28">
        <v>1</v>
      </c>
      <c r="E281" s="28">
        <v>2</v>
      </c>
      <c r="F281" s="28">
        <v>1</v>
      </c>
      <c r="G281" s="28">
        <v>120</v>
      </c>
      <c r="H281" s="28">
        <v>36000</v>
      </c>
    </row>
    <row r="282" spans="1:8">
      <c r="A282" s="27" t="s">
        <v>311</v>
      </c>
      <c r="B282" s="28">
        <v>2</v>
      </c>
      <c r="C282" s="28">
        <v>1</v>
      </c>
      <c r="D282" s="28">
        <v>1</v>
      </c>
      <c r="E282" s="28">
        <v>3</v>
      </c>
      <c r="F282" s="28">
        <v>1</v>
      </c>
      <c r="G282" s="28">
        <v>30</v>
      </c>
      <c r="H282" s="28">
        <v>41000</v>
      </c>
    </row>
    <row r="283" spans="1:8">
      <c r="A283" s="27" t="s">
        <v>312</v>
      </c>
      <c r="B283" s="28">
        <v>2</v>
      </c>
      <c r="C283" s="28">
        <v>2</v>
      </c>
      <c r="D283" s="28">
        <v>2</v>
      </c>
      <c r="E283" s="28">
        <v>3</v>
      </c>
      <c r="F283" s="28">
        <v>3</v>
      </c>
      <c r="G283" s="28">
        <v>60</v>
      </c>
      <c r="H283" s="28">
        <v>36400</v>
      </c>
    </row>
    <row r="284" spans="1:8">
      <c r="A284" s="27" t="s">
        <v>313</v>
      </c>
      <c r="B284" s="28">
        <v>2</v>
      </c>
      <c r="C284" s="28">
        <v>3</v>
      </c>
      <c r="D284" s="28">
        <v>3</v>
      </c>
      <c r="E284" s="28">
        <v>2</v>
      </c>
      <c r="F284" s="28">
        <v>2</v>
      </c>
      <c r="G284" s="28">
        <v>240</v>
      </c>
      <c r="H284" s="28">
        <v>40000</v>
      </c>
    </row>
    <row r="285" spans="1:8">
      <c r="A285" s="27" t="s">
        <v>314</v>
      </c>
      <c r="B285" s="28">
        <v>1</v>
      </c>
      <c r="C285" s="28">
        <v>3</v>
      </c>
      <c r="D285" s="28">
        <v>1</v>
      </c>
      <c r="E285" s="28">
        <v>3</v>
      </c>
      <c r="F285" s="28">
        <v>1</v>
      </c>
      <c r="G285" s="28">
        <v>260</v>
      </c>
      <c r="H285" s="28">
        <v>28000</v>
      </c>
    </row>
    <row r="286" spans="1:8">
      <c r="A286" s="27" t="s">
        <v>315</v>
      </c>
      <c r="B286" s="28">
        <v>2</v>
      </c>
      <c r="C286" s="28">
        <v>2</v>
      </c>
      <c r="D286" s="28">
        <v>3</v>
      </c>
      <c r="E286" s="28">
        <v>1</v>
      </c>
      <c r="F286" s="28">
        <v>2</v>
      </c>
      <c r="G286" s="28">
        <v>60</v>
      </c>
      <c r="H286" s="28">
        <v>50500</v>
      </c>
    </row>
    <row r="287" spans="1:8">
      <c r="A287" s="27" t="s">
        <v>316</v>
      </c>
      <c r="B287" s="28">
        <v>2</v>
      </c>
      <c r="C287" s="28">
        <v>3</v>
      </c>
      <c r="D287" s="28">
        <v>3</v>
      </c>
      <c r="E287" s="28">
        <v>1</v>
      </c>
      <c r="F287" s="28">
        <v>3</v>
      </c>
      <c r="G287" s="28">
        <v>60</v>
      </c>
      <c r="H287" s="28">
        <v>61500</v>
      </c>
    </row>
    <row r="288" spans="1:8">
      <c r="A288" s="27" t="s">
        <v>317</v>
      </c>
      <c r="B288" s="28">
        <v>1</v>
      </c>
      <c r="C288" s="28">
        <v>2</v>
      </c>
      <c r="D288" s="28">
        <v>1</v>
      </c>
      <c r="E288" s="28">
        <v>2</v>
      </c>
      <c r="F288" s="28">
        <v>1</v>
      </c>
      <c r="G288" s="28">
        <v>120</v>
      </c>
      <c r="H288" s="28">
        <v>36400</v>
      </c>
    </row>
    <row r="289" spans="1:8">
      <c r="A289" s="27" t="s">
        <v>318</v>
      </c>
      <c r="B289" s="28">
        <v>1</v>
      </c>
      <c r="C289" s="28">
        <v>1</v>
      </c>
      <c r="D289" s="28">
        <v>1</v>
      </c>
      <c r="E289" s="28">
        <v>2</v>
      </c>
      <c r="F289" s="28">
        <v>2</v>
      </c>
      <c r="G289" s="28">
        <v>60</v>
      </c>
      <c r="H289" s="28">
        <v>58000</v>
      </c>
    </row>
    <row r="290" spans="1:8">
      <c r="A290" s="27" t="s">
        <v>319</v>
      </c>
      <c r="B290" s="28">
        <v>2</v>
      </c>
      <c r="C290" s="28">
        <v>6</v>
      </c>
      <c r="D290" s="28">
        <v>1</v>
      </c>
      <c r="E290" s="28">
        <v>3</v>
      </c>
      <c r="F290" s="28">
        <v>3</v>
      </c>
      <c r="G290" s="28">
        <v>0</v>
      </c>
      <c r="H290" s="28">
        <v>40400</v>
      </c>
    </row>
    <row r="291" spans="1:8">
      <c r="A291" s="27" t="s">
        <v>320</v>
      </c>
      <c r="B291" s="28">
        <v>2</v>
      </c>
      <c r="C291" s="28">
        <v>6</v>
      </c>
      <c r="D291" s="28">
        <v>3</v>
      </c>
      <c r="E291" s="28">
        <v>1</v>
      </c>
      <c r="F291" s="28">
        <v>2</v>
      </c>
      <c r="G291" s="28">
        <v>90</v>
      </c>
      <c r="H291" s="28">
        <v>54000</v>
      </c>
    </row>
    <row r="292" spans="1:8">
      <c r="A292" s="27" t="s">
        <v>321</v>
      </c>
      <c r="B292" s="28">
        <v>1</v>
      </c>
      <c r="C292" s="28">
        <v>2</v>
      </c>
      <c r="D292" s="28">
        <v>1</v>
      </c>
      <c r="E292" s="28">
        <v>2</v>
      </c>
      <c r="F292" s="28">
        <v>2</v>
      </c>
      <c r="G292" s="28">
        <v>70</v>
      </c>
      <c r="H292" s="28">
        <v>60500</v>
      </c>
    </row>
    <row r="293" spans="1:8">
      <c r="A293" s="27" t="s">
        <v>322</v>
      </c>
      <c r="B293" s="28">
        <v>2</v>
      </c>
      <c r="C293" s="28">
        <v>1</v>
      </c>
      <c r="D293" s="28">
        <v>1</v>
      </c>
      <c r="E293" s="28">
        <v>2</v>
      </c>
      <c r="F293" s="28">
        <v>2</v>
      </c>
      <c r="G293" s="28">
        <v>120</v>
      </c>
      <c r="H293" s="28">
        <v>50500</v>
      </c>
    </row>
    <row r="294" spans="1:8">
      <c r="A294" s="27" t="s">
        <v>323</v>
      </c>
      <c r="B294" s="28">
        <v>1</v>
      </c>
      <c r="C294" s="28">
        <v>2</v>
      </c>
      <c r="D294" s="28">
        <v>1</v>
      </c>
      <c r="E294" s="28">
        <v>1</v>
      </c>
      <c r="F294" s="28">
        <v>1</v>
      </c>
      <c r="G294" s="28">
        <v>100</v>
      </c>
      <c r="H294" s="28">
        <v>26000</v>
      </c>
    </row>
    <row r="295" spans="1:8">
      <c r="A295" s="27" t="s">
        <v>324</v>
      </c>
      <c r="B295" s="28">
        <v>2</v>
      </c>
      <c r="C295" s="28">
        <v>6</v>
      </c>
      <c r="D295" s="28">
        <v>4</v>
      </c>
      <c r="E295" s="28">
        <v>2</v>
      </c>
      <c r="F295" s="28">
        <v>2</v>
      </c>
      <c r="G295" s="28">
        <v>30</v>
      </c>
      <c r="H295" s="28">
        <v>32000</v>
      </c>
    </row>
    <row r="296" spans="1:8">
      <c r="A296" s="27" t="s">
        <v>325</v>
      </c>
      <c r="B296" s="28">
        <v>1</v>
      </c>
      <c r="C296" s="28">
        <v>3</v>
      </c>
      <c r="D296" s="28">
        <v>2</v>
      </c>
      <c r="E296" s="28">
        <v>3</v>
      </c>
      <c r="F296" s="28">
        <v>1</v>
      </c>
      <c r="G296" s="28">
        <v>120</v>
      </c>
      <c r="H296" s="28">
        <v>26000</v>
      </c>
    </row>
    <row r="297" spans="1:8">
      <c r="A297" s="27" t="s">
        <v>326</v>
      </c>
      <c r="B297" s="28">
        <v>2</v>
      </c>
      <c r="C297" s="28">
        <v>1</v>
      </c>
      <c r="D297" s="28">
        <v>3</v>
      </c>
      <c r="E297" s="28">
        <v>1</v>
      </c>
      <c r="F297" s="28">
        <v>1</v>
      </c>
      <c r="G297" s="28">
        <v>105</v>
      </c>
      <c r="H297" s="28">
        <v>54000</v>
      </c>
    </row>
    <row r="298" spans="1:8">
      <c r="A298" s="27" t="s">
        <v>327</v>
      </c>
      <c r="B298" s="28">
        <v>2</v>
      </c>
      <c r="C298" s="28">
        <v>1</v>
      </c>
      <c r="D298" s="28">
        <v>3</v>
      </c>
      <c r="E298" s="28">
        <v>3</v>
      </c>
      <c r="F298" s="28">
        <v>1</v>
      </c>
      <c r="G298" s="28">
        <v>10</v>
      </c>
      <c r="H298" s="28">
        <v>36000</v>
      </c>
    </row>
    <row r="299" spans="1:8">
      <c r="A299" s="27" t="s">
        <v>328</v>
      </c>
      <c r="B299" s="28">
        <v>1</v>
      </c>
      <c r="C299" s="28">
        <v>3</v>
      </c>
      <c r="D299" s="28">
        <v>1</v>
      </c>
      <c r="E299" s="28">
        <v>1</v>
      </c>
      <c r="F299" s="28">
        <v>1</v>
      </c>
      <c r="G299" s="28">
        <v>0</v>
      </c>
      <c r="H299" s="28">
        <v>37600</v>
      </c>
    </row>
    <row r="300" spans="1:8">
      <c r="A300" s="27" t="s">
        <v>329</v>
      </c>
      <c r="B300" s="28">
        <v>1</v>
      </c>
      <c r="C300" s="28">
        <v>3</v>
      </c>
      <c r="D300" s="28">
        <v>3</v>
      </c>
      <c r="E300" s="28">
        <v>2</v>
      </c>
      <c r="F300" s="28">
        <v>3</v>
      </c>
      <c r="G300" s="28">
        <v>60</v>
      </c>
      <c r="H300" s="28">
        <v>26400</v>
      </c>
    </row>
    <row r="301" spans="1:8">
      <c r="A301" s="27" t="s">
        <v>330</v>
      </c>
      <c r="B301" s="28">
        <v>1</v>
      </c>
      <c r="C301" s="28">
        <v>2</v>
      </c>
      <c r="D301" s="28">
        <v>1</v>
      </c>
      <c r="E301" s="28">
        <v>1</v>
      </c>
      <c r="F301" s="28">
        <v>3</v>
      </c>
      <c r="G301" s="28">
        <v>60</v>
      </c>
      <c r="H301" s="28">
        <v>37000</v>
      </c>
    </row>
    <row r="302" spans="1:8">
      <c r="A302" s="27" t="s">
        <v>331</v>
      </c>
      <c r="B302" s="28">
        <v>2</v>
      </c>
      <c r="C302" s="28">
        <v>1</v>
      </c>
      <c r="D302" s="28">
        <v>3</v>
      </c>
      <c r="E302" s="28">
        <v>1</v>
      </c>
      <c r="F302" s="28">
        <v>2</v>
      </c>
      <c r="G302" s="28">
        <v>120</v>
      </c>
      <c r="H302" s="28">
        <v>38000</v>
      </c>
    </row>
    <row r="303" spans="1:8">
      <c r="A303" s="27" t="s">
        <v>332</v>
      </c>
      <c r="B303" s="28">
        <v>1</v>
      </c>
      <c r="C303" s="28">
        <v>6</v>
      </c>
      <c r="D303" s="28">
        <v>2</v>
      </c>
      <c r="E303" s="28">
        <v>3</v>
      </c>
      <c r="F303" s="28">
        <v>2</v>
      </c>
      <c r="G303" s="28">
        <v>30</v>
      </c>
      <c r="H303" s="28">
        <v>35600</v>
      </c>
    </row>
    <row r="304" spans="1:8">
      <c r="A304" s="27" t="s">
        <v>333</v>
      </c>
      <c r="B304" s="28">
        <v>1</v>
      </c>
      <c r="C304" s="28">
        <v>3</v>
      </c>
      <c r="D304" s="28">
        <v>2</v>
      </c>
      <c r="E304" s="28">
        <v>1</v>
      </c>
      <c r="F304" s="28">
        <v>2</v>
      </c>
      <c r="G304" s="28">
        <v>30</v>
      </c>
      <c r="H304" s="28">
        <v>56000</v>
      </c>
    </row>
    <row r="305" spans="1:8">
      <c r="A305" s="27" t="s">
        <v>334</v>
      </c>
      <c r="B305" s="28">
        <v>2</v>
      </c>
      <c r="C305" s="28">
        <v>1</v>
      </c>
      <c r="D305" s="28">
        <v>3</v>
      </c>
      <c r="E305" s="28">
        <v>3</v>
      </c>
      <c r="F305" s="28">
        <v>2</v>
      </c>
      <c r="G305" s="28">
        <v>120</v>
      </c>
      <c r="H305" s="28">
        <v>54000</v>
      </c>
    </row>
    <row r="306" spans="1:8">
      <c r="A306" s="27" t="s">
        <v>335</v>
      </c>
      <c r="B306" s="28">
        <v>2</v>
      </c>
      <c r="C306" s="28">
        <v>6</v>
      </c>
      <c r="D306" s="28">
        <v>3</v>
      </c>
      <c r="E306" s="28">
        <v>3</v>
      </c>
      <c r="F306" s="28">
        <v>3</v>
      </c>
      <c r="G306" s="28">
        <v>0</v>
      </c>
      <c r="H306" s="28">
        <v>26400</v>
      </c>
    </row>
    <row r="307" spans="1:8">
      <c r="A307" s="27" t="s">
        <v>336</v>
      </c>
      <c r="B307" s="28">
        <v>2</v>
      </c>
      <c r="C307" s="28">
        <v>1</v>
      </c>
      <c r="D307" s="28">
        <v>4</v>
      </c>
      <c r="E307" s="28">
        <v>3</v>
      </c>
      <c r="F307" s="28">
        <v>1</v>
      </c>
      <c r="G307" s="28">
        <v>120</v>
      </c>
      <c r="H307" s="28">
        <v>26000</v>
      </c>
    </row>
    <row r="308" spans="1:8">
      <c r="A308" s="27" t="s">
        <v>337</v>
      </c>
      <c r="B308" s="28">
        <v>1</v>
      </c>
      <c r="C308" s="28">
        <v>6</v>
      </c>
      <c r="D308" s="28">
        <v>1</v>
      </c>
      <c r="E308" s="28">
        <v>2</v>
      </c>
      <c r="F308" s="28">
        <v>3</v>
      </c>
      <c r="G308" s="28">
        <v>0</v>
      </c>
      <c r="H308" s="28">
        <v>51000</v>
      </c>
    </row>
    <row r="309" spans="1:8">
      <c r="A309" s="27" t="s">
        <v>338</v>
      </c>
      <c r="B309" s="28">
        <v>1</v>
      </c>
      <c r="C309" s="28">
        <v>3</v>
      </c>
      <c r="D309" s="28">
        <v>1</v>
      </c>
      <c r="E309" s="28">
        <v>1</v>
      </c>
      <c r="F309" s="28">
        <v>2</v>
      </c>
      <c r="G309" s="28">
        <v>120</v>
      </c>
      <c r="H309" s="28">
        <v>51000</v>
      </c>
    </row>
    <row r="310" spans="1:8">
      <c r="A310" s="27" t="s">
        <v>339</v>
      </c>
      <c r="B310" s="28">
        <v>1</v>
      </c>
      <c r="C310" s="28">
        <v>1</v>
      </c>
      <c r="D310" s="28">
        <v>1</v>
      </c>
      <c r="E310" s="28">
        <v>3</v>
      </c>
      <c r="F310" s="28">
        <v>1</v>
      </c>
      <c r="G310" s="28">
        <v>120</v>
      </c>
      <c r="H310" s="28">
        <v>28000</v>
      </c>
    </row>
    <row r="311" spans="1:8">
      <c r="A311" s="27" t="s">
        <v>340</v>
      </c>
      <c r="B311" s="28">
        <v>2</v>
      </c>
      <c r="C311" s="28">
        <v>2</v>
      </c>
      <c r="D311" s="28">
        <v>1</v>
      </c>
      <c r="E311" s="28">
        <v>3</v>
      </c>
      <c r="F311" s="28">
        <v>1</v>
      </c>
      <c r="G311" s="28">
        <v>40</v>
      </c>
      <c r="H311" s="28">
        <v>36000</v>
      </c>
    </row>
    <row r="312" spans="1:8">
      <c r="A312" s="27" t="s">
        <v>341</v>
      </c>
      <c r="B312" s="28">
        <v>2</v>
      </c>
      <c r="C312" s="28">
        <v>1</v>
      </c>
      <c r="D312" s="28">
        <v>3</v>
      </c>
      <c r="E312" s="28">
        <v>1</v>
      </c>
      <c r="F312" s="28">
        <v>1</v>
      </c>
      <c r="G312" s="28">
        <v>60</v>
      </c>
      <c r="H312" s="28">
        <v>26400</v>
      </c>
    </row>
    <row r="313" spans="1:8">
      <c r="A313" s="27" t="s">
        <v>342</v>
      </c>
      <c r="B313" s="28">
        <v>2</v>
      </c>
      <c r="C313" s="28">
        <v>2</v>
      </c>
      <c r="D313" s="28">
        <v>1</v>
      </c>
      <c r="E313" s="28">
        <v>2</v>
      </c>
      <c r="F313" s="28">
        <v>1</v>
      </c>
      <c r="G313" s="28">
        <v>60</v>
      </c>
      <c r="H313" s="28">
        <v>38000</v>
      </c>
    </row>
    <row r="314" spans="1:8">
      <c r="A314" s="27" t="s">
        <v>343</v>
      </c>
      <c r="B314" s="28">
        <v>2</v>
      </c>
      <c r="C314" s="28">
        <v>6</v>
      </c>
      <c r="D314" s="28">
        <v>1</v>
      </c>
      <c r="E314" s="28">
        <v>2</v>
      </c>
      <c r="F314" s="28">
        <v>3</v>
      </c>
      <c r="G314" s="28">
        <v>105</v>
      </c>
      <c r="H314" s="28">
        <v>26400</v>
      </c>
    </row>
    <row r="315" spans="1:8">
      <c r="A315" s="27" t="s">
        <v>344</v>
      </c>
      <c r="B315" s="28">
        <v>2</v>
      </c>
      <c r="C315" s="28">
        <v>6</v>
      </c>
      <c r="D315" s="28">
        <v>2</v>
      </c>
      <c r="E315" s="28">
        <v>3</v>
      </c>
      <c r="F315" s="28">
        <v>3</v>
      </c>
      <c r="G315" s="28">
        <v>90</v>
      </c>
      <c r="H315" s="28">
        <v>40000</v>
      </c>
    </row>
    <row r="316" spans="1:8">
      <c r="A316" s="27" t="s">
        <v>345</v>
      </c>
      <c r="B316" s="28">
        <v>1</v>
      </c>
      <c r="C316" s="28">
        <v>1</v>
      </c>
      <c r="D316" s="28">
        <v>3</v>
      </c>
      <c r="E316" s="28">
        <v>1</v>
      </c>
      <c r="F316" s="28">
        <v>2</v>
      </c>
      <c r="G316" s="28">
        <v>300</v>
      </c>
      <c r="H316" s="28">
        <v>54000</v>
      </c>
    </row>
    <row r="317" spans="1:8">
      <c r="A317" s="27" t="s">
        <v>346</v>
      </c>
      <c r="B317" s="28">
        <v>2</v>
      </c>
      <c r="C317" s="28">
        <v>2</v>
      </c>
      <c r="D317" s="28">
        <v>3</v>
      </c>
      <c r="E317" s="28">
        <v>1</v>
      </c>
      <c r="F317" s="28">
        <v>1</v>
      </c>
      <c r="G317" s="28">
        <v>30</v>
      </c>
      <c r="H317" s="28">
        <v>48000</v>
      </c>
    </row>
    <row r="318" spans="1:8">
      <c r="A318" s="27" t="s">
        <v>347</v>
      </c>
      <c r="B318" s="28">
        <v>1</v>
      </c>
      <c r="C318" s="28">
        <v>1</v>
      </c>
      <c r="D318" s="28">
        <v>2</v>
      </c>
      <c r="E318" s="28">
        <v>1</v>
      </c>
      <c r="F318" s="28">
        <v>2</v>
      </c>
      <c r="G318" s="28">
        <v>60</v>
      </c>
      <c r="H318" s="28">
        <v>26000</v>
      </c>
    </row>
    <row r="319" spans="1:8">
      <c r="A319" s="27" t="s">
        <v>348</v>
      </c>
      <c r="B319" s="28">
        <v>1</v>
      </c>
      <c r="C319" s="28">
        <v>5</v>
      </c>
      <c r="D319" s="28">
        <v>2</v>
      </c>
      <c r="E319" s="28">
        <v>2</v>
      </c>
      <c r="F319" s="28">
        <v>1</v>
      </c>
      <c r="G319" s="28">
        <v>260</v>
      </c>
      <c r="H319" s="28">
        <v>54000</v>
      </c>
    </row>
    <row r="320" spans="1:8">
      <c r="A320" s="27" t="s">
        <v>349</v>
      </c>
      <c r="B320" s="28">
        <v>1</v>
      </c>
      <c r="C320" s="28">
        <v>6</v>
      </c>
      <c r="D320" s="28">
        <v>2</v>
      </c>
      <c r="E320" s="28">
        <v>3</v>
      </c>
      <c r="F320" s="28">
        <v>1</v>
      </c>
      <c r="G320" s="28">
        <v>120</v>
      </c>
      <c r="H320" s="28">
        <v>26400</v>
      </c>
    </row>
    <row r="321" spans="1:8">
      <c r="A321" s="27" t="s">
        <v>350</v>
      </c>
      <c r="B321" s="28">
        <v>2</v>
      </c>
      <c r="C321" s="28">
        <v>3</v>
      </c>
      <c r="D321" s="28">
        <v>3</v>
      </c>
      <c r="E321" s="28">
        <v>1</v>
      </c>
      <c r="F321" s="28">
        <v>2</v>
      </c>
      <c r="G321" s="28">
        <v>40</v>
      </c>
      <c r="H321" s="28">
        <v>30000</v>
      </c>
    </row>
    <row r="322" spans="1:8">
      <c r="A322" s="27" t="s">
        <v>351</v>
      </c>
      <c r="B322" s="28">
        <v>2</v>
      </c>
      <c r="C322" s="28">
        <v>1</v>
      </c>
      <c r="D322" s="28">
        <v>1</v>
      </c>
      <c r="E322" s="28">
        <v>1</v>
      </c>
      <c r="F322" s="28">
        <v>2</v>
      </c>
      <c r="G322" s="28">
        <v>90</v>
      </c>
      <c r="H322" s="28">
        <v>35600</v>
      </c>
    </row>
    <row r="323" spans="1:8">
      <c r="A323" s="27" t="s">
        <v>352</v>
      </c>
      <c r="B323" s="28">
        <v>1</v>
      </c>
      <c r="C323" s="28">
        <v>1</v>
      </c>
      <c r="D323" s="28">
        <v>1</v>
      </c>
      <c r="E323" s="28">
        <v>1</v>
      </c>
      <c r="F323" s="28">
        <v>2</v>
      </c>
      <c r="G323" s="28">
        <v>105</v>
      </c>
      <c r="H323" s="28">
        <v>61500</v>
      </c>
    </row>
    <row r="324" spans="1:8">
      <c r="A324" s="27" t="s">
        <v>353</v>
      </c>
      <c r="B324" s="28">
        <v>1</v>
      </c>
      <c r="C324" s="28">
        <v>2</v>
      </c>
      <c r="D324" s="28">
        <v>4</v>
      </c>
      <c r="E324" s="28">
        <v>2</v>
      </c>
      <c r="F324" s="28">
        <v>1</v>
      </c>
      <c r="G324" s="28">
        <v>120</v>
      </c>
      <c r="H324" s="28">
        <v>70000</v>
      </c>
    </row>
    <row r="325" spans="1:8">
      <c r="A325" s="27" t="s">
        <v>354</v>
      </c>
      <c r="B325" s="28">
        <v>2</v>
      </c>
      <c r="C325" s="28">
        <v>6</v>
      </c>
      <c r="D325" s="28">
        <v>4</v>
      </c>
      <c r="E325" s="28">
        <v>2</v>
      </c>
      <c r="F325" s="28">
        <v>2</v>
      </c>
      <c r="G325" s="28">
        <v>260</v>
      </c>
      <c r="H325" s="28">
        <v>27000</v>
      </c>
    </row>
    <row r="326" spans="1:8">
      <c r="A326" s="27" t="s">
        <v>355</v>
      </c>
      <c r="B326" s="28">
        <v>1</v>
      </c>
      <c r="C326" s="28">
        <v>4</v>
      </c>
      <c r="D326" s="28">
        <v>2</v>
      </c>
      <c r="E326" s="28">
        <v>3</v>
      </c>
      <c r="F326" s="28">
        <v>1</v>
      </c>
      <c r="G326" s="28">
        <v>60</v>
      </c>
      <c r="H326" s="28">
        <v>26000</v>
      </c>
    </row>
    <row r="327" spans="1:8">
      <c r="A327" s="27" t="s">
        <v>356</v>
      </c>
      <c r="B327" s="28">
        <v>2</v>
      </c>
      <c r="C327" s="28">
        <v>3</v>
      </c>
      <c r="D327" s="28">
        <v>3</v>
      </c>
      <c r="E327" s="28">
        <v>3</v>
      </c>
      <c r="F327" s="28">
        <v>2</v>
      </c>
      <c r="G327" s="28">
        <v>0</v>
      </c>
      <c r="H327" s="28">
        <v>51000</v>
      </c>
    </row>
    <row r="328" spans="1:8">
      <c r="A328" s="27" t="s">
        <v>357</v>
      </c>
      <c r="B328" s="28">
        <v>1</v>
      </c>
      <c r="C328" s="28">
        <v>6</v>
      </c>
      <c r="D328" s="28">
        <v>1</v>
      </c>
      <c r="E328" s="28">
        <v>3</v>
      </c>
      <c r="F328" s="28">
        <v>2</v>
      </c>
      <c r="G328" s="28">
        <v>60</v>
      </c>
      <c r="H328" s="28">
        <v>51320</v>
      </c>
    </row>
    <row r="329" spans="1:8">
      <c r="A329" s="27" t="s">
        <v>358</v>
      </c>
      <c r="B329" s="28">
        <v>1</v>
      </c>
      <c r="C329" s="28">
        <v>1</v>
      </c>
      <c r="D329" s="28">
        <v>3</v>
      </c>
      <c r="E329" s="28">
        <v>1</v>
      </c>
      <c r="F329" s="28">
        <v>3</v>
      </c>
      <c r="G329" s="28">
        <v>10</v>
      </c>
      <c r="H329" s="28">
        <v>26000</v>
      </c>
    </row>
    <row r="330" spans="1:8">
      <c r="A330" s="27" t="s">
        <v>359</v>
      </c>
      <c r="B330" s="28">
        <v>2</v>
      </c>
      <c r="C330" s="28">
        <v>3</v>
      </c>
      <c r="D330" s="28">
        <v>1</v>
      </c>
      <c r="E330" s="28">
        <v>2</v>
      </c>
      <c r="F330" s="28">
        <v>1</v>
      </c>
      <c r="G330" s="28">
        <v>60</v>
      </c>
      <c r="H330" s="28">
        <v>50500</v>
      </c>
    </row>
    <row r="331" spans="1:8">
      <c r="A331" s="27" t="s">
        <v>360</v>
      </c>
      <c r="B331" s="28">
        <v>1</v>
      </c>
      <c r="C331" s="28">
        <v>3</v>
      </c>
      <c r="D331" s="28">
        <v>1</v>
      </c>
      <c r="E331" s="28">
        <v>1</v>
      </c>
      <c r="F331" s="28">
        <v>3</v>
      </c>
      <c r="G331" s="28">
        <v>0</v>
      </c>
      <c r="H331" s="28">
        <v>30000</v>
      </c>
    </row>
    <row r="332" spans="1:8">
      <c r="A332" s="27" t="s">
        <v>361</v>
      </c>
      <c r="B332" s="28">
        <v>2</v>
      </c>
      <c r="C332" s="28">
        <v>2</v>
      </c>
      <c r="D332" s="28">
        <v>1</v>
      </c>
      <c r="E332" s="28">
        <v>1</v>
      </c>
      <c r="F332" s="28">
        <v>3</v>
      </c>
      <c r="G332" s="28">
        <v>30</v>
      </c>
      <c r="H332" s="28">
        <v>27000</v>
      </c>
    </row>
    <row r="333" spans="1:8">
      <c r="A333" s="27" t="s">
        <v>362</v>
      </c>
      <c r="B333" s="28">
        <v>1</v>
      </c>
      <c r="C333" s="28">
        <v>3</v>
      </c>
      <c r="D333" s="28">
        <v>1</v>
      </c>
      <c r="E333" s="28">
        <v>1</v>
      </c>
      <c r="F333" s="28">
        <v>1</v>
      </c>
      <c r="G333" s="28">
        <v>60</v>
      </c>
      <c r="H333" s="28">
        <v>28500</v>
      </c>
    </row>
    <row r="334" spans="1:8">
      <c r="A334" s="27" t="s">
        <v>363</v>
      </c>
      <c r="B334" s="28">
        <v>1</v>
      </c>
      <c r="C334" s="28">
        <v>6</v>
      </c>
      <c r="D334" s="28">
        <v>1</v>
      </c>
      <c r="E334" s="28">
        <v>3</v>
      </c>
      <c r="F334" s="28">
        <v>1</v>
      </c>
      <c r="G334" s="28">
        <v>120</v>
      </c>
      <c r="H334" s="28">
        <v>36000</v>
      </c>
    </row>
    <row r="335" spans="1:8">
      <c r="A335" s="27" t="s">
        <v>364</v>
      </c>
      <c r="B335" s="28">
        <v>2</v>
      </c>
      <c r="C335" s="28">
        <v>3</v>
      </c>
      <c r="D335" s="28">
        <v>2</v>
      </c>
      <c r="E335" s="28">
        <v>3</v>
      </c>
      <c r="F335" s="28">
        <v>2</v>
      </c>
      <c r="G335" s="28">
        <v>60</v>
      </c>
      <c r="H335" s="28">
        <v>48000</v>
      </c>
    </row>
    <row r="336" spans="1:8">
      <c r="A336" s="27" t="s">
        <v>365</v>
      </c>
      <c r="B336" s="28">
        <v>2</v>
      </c>
      <c r="C336" s="28">
        <v>6</v>
      </c>
      <c r="D336" s="28">
        <v>3</v>
      </c>
      <c r="E336" s="28">
        <v>1</v>
      </c>
      <c r="F336" s="28">
        <v>2</v>
      </c>
      <c r="G336" s="28">
        <v>90</v>
      </c>
      <c r="H336" s="28">
        <v>26000</v>
      </c>
    </row>
    <row r="337" spans="1:8">
      <c r="A337" s="27" t="s">
        <v>366</v>
      </c>
      <c r="B337" s="28">
        <v>1</v>
      </c>
      <c r="C337" s="28">
        <v>1</v>
      </c>
      <c r="D337" s="28">
        <v>1</v>
      </c>
      <c r="E337" s="28">
        <v>1</v>
      </c>
      <c r="F337" s="28">
        <v>3</v>
      </c>
      <c r="G337" s="28">
        <v>60</v>
      </c>
      <c r="H337" s="28">
        <v>36000</v>
      </c>
    </row>
    <row r="338" spans="1:8">
      <c r="A338" s="27" t="s">
        <v>367</v>
      </c>
      <c r="B338" s="28">
        <v>1</v>
      </c>
      <c r="C338" s="28">
        <v>1</v>
      </c>
      <c r="D338" s="28">
        <v>3</v>
      </c>
      <c r="E338" s="28">
        <v>2</v>
      </c>
      <c r="F338" s="28">
        <v>1</v>
      </c>
      <c r="G338" s="28">
        <v>90</v>
      </c>
      <c r="H338" s="28">
        <v>36400</v>
      </c>
    </row>
    <row r="339" spans="1:8">
      <c r="A339" s="27" t="s">
        <v>368</v>
      </c>
      <c r="B339" s="28">
        <v>2</v>
      </c>
      <c r="C339" s="28">
        <v>2</v>
      </c>
      <c r="D339" s="28">
        <v>2</v>
      </c>
      <c r="E339" s="28">
        <v>3</v>
      </c>
      <c r="F339" s="28">
        <v>2</v>
      </c>
      <c r="G339" s="28">
        <v>120</v>
      </c>
      <c r="H339" s="28">
        <v>42000</v>
      </c>
    </row>
    <row r="340" spans="1:8">
      <c r="A340" s="27" t="s">
        <v>369</v>
      </c>
      <c r="B340" s="28">
        <v>2</v>
      </c>
      <c r="C340" s="28">
        <v>3</v>
      </c>
      <c r="D340" s="28">
        <v>1</v>
      </c>
      <c r="E340" s="28">
        <v>1</v>
      </c>
      <c r="F340" s="28">
        <v>1</v>
      </c>
      <c r="G340" s="28">
        <v>90</v>
      </c>
      <c r="H340" s="28">
        <v>61500</v>
      </c>
    </row>
    <row r="341" spans="1:8">
      <c r="A341" s="27" t="s">
        <v>370</v>
      </c>
      <c r="B341" s="28">
        <v>2</v>
      </c>
      <c r="C341" s="28">
        <v>4</v>
      </c>
      <c r="D341" s="28">
        <v>3</v>
      </c>
      <c r="E341" s="28">
        <v>2</v>
      </c>
      <c r="F341" s="28">
        <v>1</v>
      </c>
      <c r="G341" s="28">
        <v>120</v>
      </c>
      <c r="H341" s="28">
        <v>32900</v>
      </c>
    </row>
    <row r="342" spans="1:8">
      <c r="A342" s="27" t="s">
        <v>371</v>
      </c>
      <c r="B342" s="28">
        <v>2</v>
      </c>
      <c r="C342" s="28">
        <v>4</v>
      </c>
      <c r="D342" s="28">
        <v>3</v>
      </c>
      <c r="E342" s="28">
        <v>2</v>
      </c>
      <c r="F342" s="28">
        <v>3</v>
      </c>
      <c r="G342" s="28">
        <v>90</v>
      </c>
      <c r="H342" s="28">
        <v>31000</v>
      </c>
    </row>
    <row r="343" spans="1:8">
      <c r="A343" s="27" t="s">
        <v>372</v>
      </c>
      <c r="B343" s="28">
        <v>2</v>
      </c>
      <c r="C343" s="28">
        <v>6</v>
      </c>
      <c r="D343" s="28">
        <v>2</v>
      </c>
      <c r="E343" s="28">
        <v>1</v>
      </c>
      <c r="F343" s="28">
        <v>2</v>
      </c>
      <c r="G343" s="28">
        <v>60</v>
      </c>
      <c r="H343" s="28">
        <v>36000</v>
      </c>
    </row>
    <row r="344" spans="1:8">
      <c r="A344" s="27" t="s">
        <v>373</v>
      </c>
      <c r="B344" s="28">
        <v>1</v>
      </c>
      <c r="C344" s="28">
        <v>4</v>
      </c>
      <c r="D344" s="28">
        <v>1</v>
      </c>
      <c r="E344" s="28">
        <v>1</v>
      </c>
      <c r="F344" s="28">
        <v>2</v>
      </c>
      <c r="G344" s="28">
        <v>120</v>
      </c>
      <c r="H344" s="28">
        <v>28500</v>
      </c>
    </row>
    <row r="345" spans="1:8">
      <c r="A345" s="27" t="s">
        <v>374</v>
      </c>
      <c r="B345" s="28">
        <v>1</v>
      </c>
      <c r="C345" s="28">
        <v>1</v>
      </c>
      <c r="D345" s="28">
        <v>2</v>
      </c>
      <c r="E345" s="28">
        <v>2</v>
      </c>
      <c r="F345" s="28">
        <v>1</v>
      </c>
      <c r="G345" s="28">
        <v>120</v>
      </c>
      <c r="H345" s="28">
        <v>30000</v>
      </c>
    </row>
    <row r="346" spans="1:8">
      <c r="A346" s="27" t="s">
        <v>375</v>
      </c>
      <c r="B346" s="28">
        <v>2</v>
      </c>
      <c r="C346" s="28">
        <v>1</v>
      </c>
      <c r="D346" s="28">
        <v>2</v>
      </c>
      <c r="E346" s="28">
        <v>1</v>
      </c>
      <c r="F346" s="28">
        <v>1</v>
      </c>
      <c r="G346" s="28">
        <v>30</v>
      </c>
      <c r="H346" s="28">
        <v>56000</v>
      </c>
    </row>
    <row r="347" spans="1:8">
      <c r="A347" s="27" t="s">
        <v>376</v>
      </c>
      <c r="B347" s="28">
        <v>2</v>
      </c>
      <c r="C347" s="28">
        <v>2</v>
      </c>
      <c r="D347" s="28">
        <v>3</v>
      </c>
      <c r="E347" s="28">
        <v>1</v>
      </c>
      <c r="F347" s="28">
        <v>2</v>
      </c>
      <c r="G347" s="28">
        <v>240</v>
      </c>
      <c r="H347" s="28">
        <v>36000</v>
      </c>
    </row>
    <row r="348" spans="1:8">
      <c r="A348" s="27" t="s">
        <v>377</v>
      </c>
      <c r="B348" s="28">
        <v>1</v>
      </c>
      <c r="C348" s="28">
        <v>2</v>
      </c>
      <c r="D348" s="28">
        <v>1</v>
      </c>
      <c r="E348" s="28">
        <v>3</v>
      </c>
      <c r="F348" s="28">
        <v>1</v>
      </c>
      <c r="G348" s="28">
        <v>120</v>
      </c>
      <c r="H348" s="28">
        <v>60500</v>
      </c>
    </row>
    <row r="349" spans="1:8">
      <c r="A349" s="27" t="s">
        <v>378</v>
      </c>
      <c r="B349" s="28">
        <v>2</v>
      </c>
      <c r="C349" s="28">
        <v>3</v>
      </c>
      <c r="D349" s="28">
        <v>1</v>
      </c>
      <c r="E349" s="28">
        <v>1</v>
      </c>
      <c r="F349" s="28">
        <v>1</v>
      </c>
      <c r="G349" s="28">
        <v>60</v>
      </c>
      <c r="H349" s="28">
        <v>52000</v>
      </c>
    </row>
    <row r="350" spans="1:8">
      <c r="A350" s="27" t="s">
        <v>379</v>
      </c>
      <c r="B350" s="28">
        <v>2</v>
      </c>
      <c r="C350" s="28">
        <v>2</v>
      </c>
      <c r="D350" s="28">
        <v>4</v>
      </c>
      <c r="E350" s="28">
        <v>3</v>
      </c>
      <c r="F350" s="28">
        <v>3</v>
      </c>
      <c r="G350" s="28">
        <v>105</v>
      </c>
      <c r="H350" s="28">
        <v>61500</v>
      </c>
    </row>
    <row r="351" spans="1:8">
      <c r="A351" s="27" t="s">
        <v>380</v>
      </c>
      <c r="B351" s="28">
        <v>2</v>
      </c>
      <c r="C351" s="28">
        <v>1</v>
      </c>
      <c r="D351" s="28">
        <v>1</v>
      </c>
      <c r="E351" s="28">
        <v>1</v>
      </c>
      <c r="F351" s="28">
        <v>3</v>
      </c>
      <c r="G351" s="28">
        <v>30</v>
      </c>
      <c r="H351" s="28">
        <v>38000</v>
      </c>
    </row>
    <row r="352" spans="1:8">
      <c r="A352" s="27" t="s">
        <v>381</v>
      </c>
      <c r="B352" s="28">
        <v>1</v>
      </c>
      <c r="C352" s="28">
        <v>1</v>
      </c>
      <c r="D352" s="28">
        <v>1</v>
      </c>
      <c r="E352" s="28">
        <v>2</v>
      </c>
      <c r="F352" s="28">
        <v>2</v>
      </c>
      <c r="G352" s="28">
        <v>60</v>
      </c>
      <c r="H352" s="28">
        <v>38000</v>
      </c>
    </row>
    <row r="353" spans="1:8">
      <c r="A353" s="27" t="s">
        <v>382</v>
      </c>
      <c r="B353" s="28">
        <v>1</v>
      </c>
      <c r="C353" s="28">
        <v>6</v>
      </c>
      <c r="D353" s="28">
        <v>1</v>
      </c>
      <c r="E353" s="28">
        <v>3</v>
      </c>
      <c r="F353" s="28">
        <v>3</v>
      </c>
      <c r="G353" s="28">
        <v>60</v>
      </c>
      <c r="H353" s="28">
        <v>60500</v>
      </c>
    </row>
    <row r="354" spans="1:8">
      <c r="A354" s="27" t="s">
        <v>383</v>
      </c>
      <c r="B354" s="28">
        <v>1</v>
      </c>
      <c r="C354" s="28">
        <v>6</v>
      </c>
      <c r="D354" s="28">
        <v>1</v>
      </c>
      <c r="E354" s="28">
        <v>3</v>
      </c>
      <c r="F354" s="28">
        <v>3</v>
      </c>
      <c r="G354" s="28">
        <v>90</v>
      </c>
      <c r="H354" s="28">
        <v>61500</v>
      </c>
    </row>
    <row r="355" spans="1:8">
      <c r="A355" s="27" t="s">
        <v>384</v>
      </c>
      <c r="B355" s="28">
        <v>2</v>
      </c>
      <c r="C355" s="28">
        <v>2</v>
      </c>
      <c r="D355" s="28">
        <v>2</v>
      </c>
      <c r="E355" s="28">
        <v>2</v>
      </c>
      <c r="F355" s="28">
        <v>3</v>
      </c>
      <c r="G355" s="28">
        <v>120</v>
      </c>
      <c r="H355" s="28">
        <v>26000</v>
      </c>
    </row>
    <row r="356" spans="1:8">
      <c r="A356" s="27" t="s">
        <v>385</v>
      </c>
      <c r="B356" s="28">
        <v>1</v>
      </c>
      <c r="C356" s="28">
        <v>2</v>
      </c>
      <c r="D356" s="28">
        <v>4</v>
      </c>
      <c r="E356" s="28">
        <v>3</v>
      </c>
      <c r="F356" s="28">
        <v>2</v>
      </c>
      <c r="G356" s="28">
        <v>60</v>
      </c>
      <c r="H356" s="28">
        <v>61500</v>
      </c>
    </row>
    <row r="357" spans="1:8">
      <c r="A357" s="27" t="s">
        <v>386</v>
      </c>
      <c r="B357" s="28">
        <v>1</v>
      </c>
      <c r="C357" s="28">
        <v>6</v>
      </c>
      <c r="D357" s="28">
        <v>3</v>
      </c>
      <c r="E357" s="28">
        <v>2</v>
      </c>
      <c r="F357" s="28">
        <v>3</v>
      </c>
      <c r="G357" s="28">
        <v>90</v>
      </c>
      <c r="H357" s="28">
        <v>54000</v>
      </c>
    </row>
    <row r="358" spans="1:8">
      <c r="A358" s="27" t="s">
        <v>387</v>
      </c>
      <c r="B358" s="28">
        <v>1</v>
      </c>
      <c r="C358" s="28">
        <v>1</v>
      </c>
      <c r="D358" s="28">
        <v>3</v>
      </c>
      <c r="E358" s="28">
        <v>3</v>
      </c>
      <c r="F358" s="28">
        <v>1</v>
      </c>
      <c r="G358" s="28">
        <v>120</v>
      </c>
      <c r="H358" s="28">
        <v>51000</v>
      </c>
    </row>
    <row r="359" spans="1:8">
      <c r="A359" s="27" t="s">
        <v>388</v>
      </c>
      <c r="B359" s="28">
        <v>2</v>
      </c>
      <c r="C359" s="28">
        <v>6</v>
      </c>
      <c r="D359" s="28">
        <v>3</v>
      </c>
      <c r="E359" s="28">
        <v>2</v>
      </c>
      <c r="F359" s="28">
        <v>3</v>
      </c>
      <c r="G359" s="28">
        <v>120</v>
      </c>
      <c r="H359" s="28">
        <v>35600</v>
      </c>
    </row>
    <row r="360" spans="1:8">
      <c r="A360" s="27" t="s">
        <v>389</v>
      </c>
      <c r="B360" s="28">
        <v>1</v>
      </c>
      <c r="C360" s="28">
        <v>6</v>
      </c>
      <c r="D360" s="28">
        <v>1</v>
      </c>
      <c r="E360" s="28">
        <v>1</v>
      </c>
      <c r="F360" s="28">
        <v>3</v>
      </c>
      <c r="G360" s="28">
        <v>90</v>
      </c>
      <c r="H360" s="28">
        <v>28000</v>
      </c>
    </row>
    <row r="361" spans="1:8">
      <c r="A361" s="27" t="s">
        <v>390</v>
      </c>
      <c r="B361" s="28">
        <v>2</v>
      </c>
      <c r="C361" s="28">
        <v>1</v>
      </c>
      <c r="D361" s="28">
        <v>3</v>
      </c>
      <c r="E361" s="28">
        <v>3</v>
      </c>
      <c r="F361" s="28">
        <v>2</v>
      </c>
      <c r="G361" s="28">
        <v>120</v>
      </c>
      <c r="H361" s="28">
        <v>54000</v>
      </c>
    </row>
    <row r="362" spans="1:8">
      <c r="A362" s="27" t="s">
        <v>391</v>
      </c>
      <c r="B362" s="28">
        <v>2</v>
      </c>
      <c r="C362" s="28">
        <v>2</v>
      </c>
      <c r="D362" s="28">
        <v>1</v>
      </c>
      <c r="E362" s="28">
        <v>3</v>
      </c>
      <c r="F362" s="28">
        <v>2</v>
      </c>
      <c r="G362" s="28">
        <v>150</v>
      </c>
      <c r="H362" s="28">
        <v>31000</v>
      </c>
    </row>
    <row r="363" spans="1:8">
      <c r="A363" s="27" t="s">
        <v>392</v>
      </c>
      <c r="B363" s="28">
        <v>1</v>
      </c>
      <c r="C363" s="28">
        <v>5</v>
      </c>
      <c r="D363" s="28">
        <v>1</v>
      </c>
      <c r="E363" s="28">
        <v>3</v>
      </c>
      <c r="F363" s="28">
        <v>3</v>
      </c>
      <c r="G363" s="28">
        <v>260</v>
      </c>
      <c r="H363" s="28">
        <v>51320</v>
      </c>
    </row>
    <row r="364" spans="1:8">
      <c r="A364" s="27" t="s">
        <v>393</v>
      </c>
      <c r="B364" s="28">
        <v>2</v>
      </c>
      <c r="C364" s="28">
        <v>1</v>
      </c>
      <c r="D364" s="28">
        <v>3</v>
      </c>
      <c r="E364" s="28">
        <v>3</v>
      </c>
      <c r="F364" s="28">
        <v>3</v>
      </c>
      <c r="G364" s="28">
        <v>0</v>
      </c>
      <c r="H364" s="28">
        <v>40000</v>
      </c>
    </row>
    <row r="365" spans="1:8">
      <c r="A365" s="27" t="s">
        <v>394</v>
      </c>
      <c r="B365" s="28">
        <v>2</v>
      </c>
      <c r="C365" s="28">
        <v>1</v>
      </c>
      <c r="D365" s="28">
        <v>1</v>
      </c>
      <c r="E365" s="28">
        <v>2</v>
      </c>
      <c r="F365" s="28">
        <v>3</v>
      </c>
      <c r="G365" s="28">
        <v>60</v>
      </c>
      <c r="H365" s="28">
        <v>40400</v>
      </c>
    </row>
    <row r="366" spans="1:8">
      <c r="A366" s="27" t="s">
        <v>395</v>
      </c>
      <c r="B366" s="28">
        <v>2</v>
      </c>
      <c r="C366" s="28">
        <v>1</v>
      </c>
      <c r="D366" s="28">
        <v>3</v>
      </c>
      <c r="E366" s="28">
        <v>1</v>
      </c>
      <c r="F366" s="28">
        <v>2</v>
      </c>
      <c r="G366" s="28">
        <v>0</v>
      </c>
      <c r="H366" s="28">
        <v>28500</v>
      </c>
    </row>
    <row r="367" spans="1:8">
      <c r="A367" s="27" t="s">
        <v>396</v>
      </c>
      <c r="B367" s="28">
        <v>1</v>
      </c>
      <c r="C367" s="28">
        <v>6</v>
      </c>
      <c r="D367" s="28">
        <v>4</v>
      </c>
      <c r="E367" s="28">
        <v>2</v>
      </c>
      <c r="F367" s="28">
        <v>1</v>
      </c>
      <c r="G367" s="28">
        <v>60</v>
      </c>
      <c r="H367" s="28">
        <v>26000</v>
      </c>
    </row>
    <row r="368" spans="1:8">
      <c r="A368" s="27" t="s">
        <v>397</v>
      </c>
      <c r="B368" s="28">
        <v>1</v>
      </c>
      <c r="C368" s="28">
        <v>6</v>
      </c>
      <c r="D368" s="28">
        <v>1</v>
      </c>
      <c r="E368" s="28">
        <v>2</v>
      </c>
      <c r="F368" s="28">
        <v>3</v>
      </c>
      <c r="G368" s="28">
        <v>90</v>
      </c>
      <c r="H368" s="28">
        <v>28000</v>
      </c>
    </row>
    <row r="369" spans="1:8">
      <c r="A369" s="27" t="s">
        <v>398</v>
      </c>
      <c r="B369" s="28">
        <v>2</v>
      </c>
      <c r="C369" s="28">
        <v>1</v>
      </c>
      <c r="D369" s="28">
        <v>1</v>
      </c>
      <c r="E369" s="28">
        <v>2</v>
      </c>
      <c r="F369" s="28">
        <v>2</v>
      </c>
      <c r="G369" s="28">
        <v>105</v>
      </c>
      <c r="H369" s="28">
        <v>31000</v>
      </c>
    </row>
    <row r="370" spans="1:8">
      <c r="A370" s="27" t="s">
        <v>399</v>
      </c>
      <c r="B370" s="28">
        <v>2</v>
      </c>
      <c r="C370" s="28">
        <v>6</v>
      </c>
      <c r="D370" s="28">
        <v>3</v>
      </c>
      <c r="E370" s="28">
        <v>1</v>
      </c>
      <c r="F370" s="28">
        <v>1</v>
      </c>
      <c r="G370" s="28">
        <v>15</v>
      </c>
      <c r="H370" s="28">
        <v>32000</v>
      </c>
    </row>
    <row r="371" spans="1:8">
      <c r="A371" s="27" t="s">
        <v>400</v>
      </c>
      <c r="B371" s="28">
        <v>2</v>
      </c>
      <c r="C371" s="28">
        <v>6</v>
      </c>
      <c r="D371" s="28">
        <v>1</v>
      </c>
      <c r="E371" s="28">
        <v>1</v>
      </c>
      <c r="F371" s="28">
        <v>3</v>
      </c>
      <c r="G371" s="28">
        <v>60</v>
      </c>
      <c r="H371" s="28">
        <v>48000</v>
      </c>
    </row>
    <row r="372" spans="1:8">
      <c r="A372" s="27" t="s">
        <v>401</v>
      </c>
      <c r="B372" s="28">
        <v>2</v>
      </c>
      <c r="C372" s="28">
        <v>6</v>
      </c>
      <c r="D372" s="28">
        <v>1</v>
      </c>
      <c r="E372" s="28">
        <v>2</v>
      </c>
      <c r="F372" s="28">
        <v>2</v>
      </c>
      <c r="G372" s="28">
        <v>60</v>
      </c>
      <c r="H372" s="28">
        <v>37000</v>
      </c>
    </row>
    <row r="373" spans="1:8">
      <c r="A373" s="27" t="s">
        <v>402</v>
      </c>
      <c r="B373" s="28">
        <v>1</v>
      </c>
      <c r="C373" s="28">
        <v>5</v>
      </c>
      <c r="D373" s="28">
        <v>2</v>
      </c>
      <c r="E373" s="28">
        <v>2</v>
      </c>
      <c r="F373" s="28">
        <v>1</v>
      </c>
      <c r="G373" s="28">
        <v>60</v>
      </c>
      <c r="H373" s="28">
        <v>36000</v>
      </c>
    </row>
    <row r="374" spans="1:8">
      <c r="A374" s="27" t="s">
        <v>403</v>
      </c>
      <c r="B374" s="28">
        <v>1</v>
      </c>
      <c r="C374" s="28">
        <v>6</v>
      </c>
      <c r="D374" s="28">
        <v>3</v>
      </c>
      <c r="E374" s="28">
        <v>3</v>
      </c>
      <c r="F374" s="28">
        <v>2</v>
      </c>
      <c r="G374" s="28">
        <v>60</v>
      </c>
      <c r="H374" s="28">
        <v>51000</v>
      </c>
    </row>
    <row r="375" spans="1:8">
      <c r="A375" s="27" t="s">
        <v>404</v>
      </c>
      <c r="B375" s="28">
        <v>2</v>
      </c>
      <c r="C375" s="28">
        <v>3</v>
      </c>
      <c r="D375" s="28">
        <v>2</v>
      </c>
      <c r="E375" s="28">
        <v>1</v>
      </c>
      <c r="F375" s="28">
        <v>2</v>
      </c>
      <c r="G375" s="28">
        <v>30</v>
      </c>
      <c r="H375" s="28">
        <v>58000</v>
      </c>
    </row>
    <row r="376" spans="1:8">
      <c r="A376" s="27" t="s">
        <v>405</v>
      </c>
      <c r="B376" s="28">
        <v>2</v>
      </c>
      <c r="C376" s="28">
        <v>1</v>
      </c>
      <c r="D376" s="28">
        <v>3</v>
      </c>
      <c r="E376" s="28">
        <v>3</v>
      </c>
      <c r="F376" s="28">
        <v>1</v>
      </c>
      <c r="G376" s="28">
        <v>120</v>
      </c>
      <c r="H376" s="28">
        <v>51000</v>
      </c>
    </row>
    <row r="377" spans="1:8">
      <c r="A377" s="27" t="s">
        <v>406</v>
      </c>
      <c r="B377" s="28">
        <v>1</v>
      </c>
      <c r="C377" s="28">
        <v>6</v>
      </c>
      <c r="D377" s="28">
        <v>1</v>
      </c>
      <c r="E377" s="28">
        <v>1</v>
      </c>
      <c r="F377" s="28">
        <v>1</v>
      </c>
      <c r="G377" s="28">
        <v>0</v>
      </c>
      <c r="H377" s="28">
        <v>45000</v>
      </c>
    </row>
    <row r="378" spans="1:8">
      <c r="A378" s="27" t="s">
        <v>407</v>
      </c>
      <c r="B378" s="28">
        <v>2</v>
      </c>
      <c r="C378" s="28">
        <v>6</v>
      </c>
      <c r="D378" s="28">
        <v>1</v>
      </c>
      <c r="E378" s="28">
        <v>3</v>
      </c>
      <c r="F378" s="28">
        <v>3</v>
      </c>
      <c r="G378" s="28">
        <v>120</v>
      </c>
      <c r="H378" s="28">
        <v>48000</v>
      </c>
    </row>
    <row r="379" spans="1:8">
      <c r="A379" s="27" t="s">
        <v>408</v>
      </c>
      <c r="B379" s="28">
        <v>1</v>
      </c>
      <c r="C379" s="28">
        <v>4</v>
      </c>
      <c r="D379" s="28">
        <v>2</v>
      </c>
      <c r="E379" s="28">
        <v>3</v>
      </c>
      <c r="F379" s="28">
        <v>3</v>
      </c>
      <c r="G379" s="28">
        <v>10</v>
      </c>
      <c r="H379" s="28">
        <v>54000</v>
      </c>
    </row>
    <row r="380" spans="1:8">
      <c r="A380" s="27" t="s">
        <v>409</v>
      </c>
      <c r="B380" s="28">
        <v>1</v>
      </c>
      <c r="C380" s="28">
        <v>1</v>
      </c>
      <c r="D380" s="28">
        <v>3</v>
      </c>
      <c r="E380" s="28">
        <v>1</v>
      </c>
      <c r="F380" s="28">
        <v>2</v>
      </c>
      <c r="G380" s="28">
        <v>105</v>
      </c>
      <c r="H380" s="28">
        <v>26000</v>
      </c>
    </row>
    <row r="381" spans="1:8">
      <c r="A381" s="27" t="s">
        <v>410</v>
      </c>
      <c r="B381" s="28">
        <v>2</v>
      </c>
      <c r="C381" s="28">
        <v>4</v>
      </c>
      <c r="D381" s="28">
        <v>3</v>
      </c>
      <c r="E381" s="28">
        <v>3</v>
      </c>
      <c r="F381" s="28">
        <v>2</v>
      </c>
      <c r="G381" s="28">
        <v>60</v>
      </c>
      <c r="H381" s="28">
        <v>26000</v>
      </c>
    </row>
    <row r="382" spans="1:8">
      <c r="A382" s="27" t="s">
        <v>411</v>
      </c>
      <c r="B382" s="28">
        <v>2</v>
      </c>
      <c r="C382" s="28">
        <v>2</v>
      </c>
      <c r="D382" s="28">
        <v>1</v>
      </c>
      <c r="E382" s="28">
        <v>2</v>
      </c>
      <c r="F382" s="28">
        <v>1</v>
      </c>
      <c r="G382" s="28">
        <v>90</v>
      </c>
      <c r="H382" s="28">
        <v>25000</v>
      </c>
    </row>
    <row r="383" spans="1:8">
      <c r="A383" s="27" t="s">
        <v>412</v>
      </c>
      <c r="B383" s="28">
        <v>2</v>
      </c>
      <c r="C383" s="28">
        <v>3</v>
      </c>
      <c r="D383" s="28">
        <v>1</v>
      </c>
      <c r="E383" s="28">
        <v>3</v>
      </c>
      <c r="F383" s="28">
        <v>2</v>
      </c>
      <c r="G383" s="28">
        <v>60</v>
      </c>
      <c r="H383" s="28">
        <v>40400</v>
      </c>
    </row>
    <row r="384" spans="1:8">
      <c r="A384" s="27" t="s">
        <v>413</v>
      </c>
      <c r="B384" s="28">
        <v>1</v>
      </c>
      <c r="C384" s="28">
        <v>6</v>
      </c>
      <c r="D384" s="28">
        <v>2</v>
      </c>
      <c r="E384" s="28">
        <v>1</v>
      </c>
      <c r="F384" s="28">
        <v>1</v>
      </c>
      <c r="G384" s="28">
        <v>120</v>
      </c>
      <c r="H384" s="28">
        <v>31000</v>
      </c>
    </row>
    <row r="385" spans="1:8">
      <c r="A385" s="27" t="s">
        <v>414</v>
      </c>
      <c r="B385" s="28">
        <v>1</v>
      </c>
      <c r="C385" s="28">
        <v>6</v>
      </c>
      <c r="D385" s="28">
        <v>2</v>
      </c>
      <c r="E385" s="28">
        <v>1</v>
      </c>
      <c r="F385" s="28">
        <v>2</v>
      </c>
      <c r="G385" s="28">
        <v>120</v>
      </c>
      <c r="H385" s="28">
        <v>26000</v>
      </c>
    </row>
    <row r="386" spans="1:8">
      <c r="A386" s="27" t="s">
        <v>415</v>
      </c>
      <c r="B386" s="28">
        <v>1</v>
      </c>
      <c r="C386" s="28">
        <v>1</v>
      </c>
      <c r="D386" s="28">
        <v>3</v>
      </c>
      <c r="E386" s="28">
        <v>2</v>
      </c>
      <c r="F386" s="28">
        <v>1</v>
      </c>
      <c r="G386" s="28">
        <v>60</v>
      </c>
      <c r="H386" s="28">
        <v>26400</v>
      </c>
    </row>
    <row r="387" spans="1:8">
      <c r="A387" s="27" t="s">
        <v>416</v>
      </c>
      <c r="B387" s="28">
        <v>2</v>
      </c>
      <c r="C387" s="28">
        <v>2</v>
      </c>
      <c r="D387" s="28">
        <v>3</v>
      </c>
      <c r="E387" s="28">
        <v>2</v>
      </c>
      <c r="F387" s="28">
        <v>2</v>
      </c>
      <c r="G387" s="28">
        <v>240</v>
      </c>
      <c r="H387" s="28">
        <v>30000</v>
      </c>
    </row>
    <row r="388" spans="1:8">
      <c r="A388" s="27" t="s">
        <v>417</v>
      </c>
      <c r="B388" s="28">
        <v>1</v>
      </c>
      <c r="C388" s="28">
        <v>2</v>
      </c>
      <c r="D388" s="28">
        <v>4</v>
      </c>
      <c r="E388" s="28">
        <v>3</v>
      </c>
      <c r="F388" s="28">
        <v>3</v>
      </c>
      <c r="G388" s="28">
        <v>120</v>
      </c>
      <c r="H388" s="28">
        <v>40400</v>
      </c>
    </row>
    <row r="389" spans="1:8">
      <c r="A389" s="27" t="s">
        <v>418</v>
      </c>
      <c r="B389" s="28">
        <v>1</v>
      </c>
      <c r="C389" s="28">
        <v>4</v>
      </c>
      <c r="D389" s="28">
        <v>1</v>
      </c>
      <c r="E389" s="28">
        <v>3</v>
      </c>
      <c r="F389" s="28">
        <v>2</v>
      </c>
      <c r="G389" s="28">
        <v>90</v>
      </c>
      <c r="H389" s="28">
        <v>26000</v>
      </c>
    </row>
    <row r="390" spans="1:8">
      <c r="A390" s="27" t="s">
        <v>419</v>
      </c>
      <c r="B390" s="28">
        <v>1</v>
      </c>
      <c r="C390" s="28">
        <v>6</v>
      </c>
      <c r="D390" s="28">
        <v>1</v>
      </c>
      <c r="E390" s="28">
        <v>1</v>
      </c>
      <c r="F390" s="28">
        <v>3</v>
      </c>
      <c r="G390" s="28">
        <v>150</v>
      </c>
      <c r="H390" s="28">
        <v>50500</v>
      </c>
    </row>
    <row r="391" spans="1:8">
      <c r="A391" s="27" t="s">
        <v>420</v>
      </c>
      <c r="B391" s="28">
        <v>2</v>
      </c>
      <c r="C391" s="28">
        <v>3</v>
      </c>
      <c r="D391" s="28">
        <v>1</v>
      </c>
      <c r="E391" s="28">
        <v>1</v>
      </c>
      <c r="F391" s="28">
        <v>2</v>
      </c>
      <c r="G391" s="28">
        <v>120</v>
      </c>
      <c r="H391" s="28">
        <v>36000</v>
      </c>
    </row>
    <row r="392" spans="1:8">
      <c r="A392" s="27" t="s">
        <v>421</v>
      </c>
      <c r="B392" s="28">
        <v>1</v>
      </c>
      <c r="C392" s="28">
        <v>5</v>
      </c>
      <c r="D392" s="28">
        <v>1</v>
      </c>
      <c r="E392" s="28">
        <v>1</v>
      </c>
      <c r="F392" s="28">
        <v>2</v>
      </c>
      <c r="G392" s="28">
        <v>90</v>
      </c>
      <c r="H392" s="28">
        <v>30000</v>
      </c>
    </row>
    <row r="393" spans="1:8">
      <c r="A393" s="27" t="s">
        <v>422</v>
      </c>
      <c r="B393" s="28">
        <v>2</v>
      </c>
      <c r="C393" s="28">
        <v>3</v>
      </c>
      <c r="D393" s="28">
        <v>1</v>
      </c>
      <c r="E393" s="28">
        <v>2</v>
      </c>
      <c r="F393" s="28">
        <v>1</v>
      </c>
      <c r="G393" s="28">
        <v>120</v>
      </c>
      <c r="H393" s="28">
        <v>60500</v>
      </c>
    </row>
    <row r="394" spans="1:8">
      <c r="A394" s="27" t="s">
        <v>423</v>
      </c>
      <c r="B394" s="28">
        <v>1</v>
      </c>
      <c r="C394" s="28">
        <v>6</v>
      </c>
      <c r="D394" s="28">
        <v>3</v>
      </c>
      <c r="E394" s="28">
        <v>3</v>
      </c>
      <c r="F394" s="28">
        <v>1</v>
      </c>
      <c r="G394" s="28">
        <v>90</v>
      </c>
      <c r="H394" s="28">
        <v>32000</v>
      </c>
    </row>
    <row r="395" spans="1:8">
      <c r="A395" s="27" t="s">
        <v>424</v>
      </c>
      <c r="B395" s="28">
        <v>1</v>
      </c>
      <c r="C395" s="28">
        <v>3</v>
      </c>
      <c r="D395" s="28">
        <v>1</v>
      </c>
      <c r="E395" s="28">
        <v>1</v>
      </c>
      <c r="F395" s="28">
        <v>2</v>
      </c>
      <c r="G395" s="28">
        <v>126</v>
      </c>
      <c r="H395" s="28">
        <v>32900</v>
      </c>
    </row>
    <row r="396" spans="1:8">
      <c r="A396" s="27" t="s">
        <v>425</v>
      </c>
      <c r="B396" s="28">
        <v>2</v>
      </c>
      <c r="C396" s="28">
        <v>3</v>
      </c>
      <c r="D396" s="28">
        <v>1</v>
      </c>
      <c r="E396" s="28">
        <v>3</v>
      </c>
      <c r="F396" s="28">
        <v>3</v>
      </c>
      <c r="G396" s="28">
        <v>120</v>
      </c>
      <c r="H396" s="28">
        <v>26000</v>
      </c>
    </row>
    <row r="397" spans="1:8">
      <c r="A397" s="27" t="s">
        <v>426</v>
      </c>
      <c r="B397" s="28">
        <v>1</v>
      </c>
      <c r="C397" s="28">
        <v>1</v>
      </c>
      <c r="D397" s="28">
        <v>2</v>
      </c>
      <c r="E397" s="28">
        <v>1</v>
      </c>
      <c r="F397" s="28">
        <v>2</v>
      </c>
      <c r="G397" s="28">
        <v>0</v>
      </c>
      <c r="H397" s="28">
        <v>25000</v>
      </c>
    </row>
    <row r="398" spans="1:8">
      <c r="A398" s="27" t="s">
        <v>427</v>
      </c>
      <c r="B398" s="28">
        <v>2</v>
      </c>
      <c r="C398" s="28">
        <v>2</v>
      </c>
      <c r="D398" s="28">
        <v>3</v>
      </c>
      <c r="E398" s="28">
        <v>1</v>
      </c>
      <c r="F398" s="28">
        <v>2</v>
      </c>
      <c r="G398" s="28">
        <v>240</v>
      </c>
      <c r="H398" s="28">
        <v>38000</v>
      </c>
    </row>
    <row r="399" spans="1:8">
      <c r="A399" s="27" t="s">
        <v>428</v>
      </c>
      <c r="B399" s="28">
        <v>2</v>
      </c>
      <c r="C399" s="28">
        <v>6</v>
      </c>
      <c r="D399" s="28">
        <v>3</v>
      </c>
      <c r="E399" s="28">
        <v>3</v>
      </c>
      <c r="F399" s="28">
        <v>3</v>
      </c>
      <c r="G399" s="28">
        <v>30</v>
      </c>
      <c r="H399" s="28">
        <v>41000</v>
      </c>
    </row>
    <row r="400" spans="1:8">
      <c r="A400" s="27" t="s">
        <v>429</v>
      </c>
      <c r="B400" s="28">
        <v>2</v>
      </c>
      <c r="C400" s="28">
        <v>3</v>
      </c>
      <c r="D400" s="28">
        <v>2</v>
      </c>
      <c r="E400" s="28">
        <v>3</v>
      </c>
      <c r="F400" s="28">
        <v>1</v>
      </c>
      <c r="G400" s="28">
        <v>0</v>
      </c>
      <c r="H400" s="28">
        <v>32900</v>
      </c>
    </row>
    <row r="401" spans="1:8">
      <c r="A401" s="27" t="s">
        <v>430</v>
      </c>
      <c r="B401" s="28">
        <v>1</v>
      </c>
      <c r="C401" s="28">
        <v>1</v>
      </c>
      <c r="D401" s="28">
        <v>1</v>
      </c>
      <c r="E401" s="28">
        <v>1</v>
      </c>
      <c r="F401" s="28">
        <v>2</v>
      </c>
      <c r="G401" s="28">
        <v>60</v>
      </c>
      <c r="H401" s="28">
        <v>40400</v>
      </c>
    </row>
    <row r="402" spans="1:8">
      <c r="A402" s="27" t="s">
        <v>431</v>
      </c>
      <c r="B402" s="28">
        <v>2</v>
      </c>
      <c r="C402" s="28">
        <v>1</v>
      </c>
      <c r="D402" s="28">
        <v>2</v>
      </c>
      <c r="E402" s="28">
        <v>2</v>
      </c>
      <c r="F402" s="28">
        <v>3</v>
      </c>
      <c r="G402" s="28">
        <v>0</v>
      </c>
      <c r="H402" s="28">
        <v>28500</v>
      </c>
    </row>
    <row r="403" spans="1:8">
      <c r="A403" s="27" t="s">
        <v>432</v>
      </c>
      <c r="B403" s="28">
        <v>1</v>
      </c>
      <c r="C403" s="28">
        <v>6</v>
      </c>
      <c r="D403" s="28">
        <v>2</v>
      </c>
      <c r="E403" s="28">
        <v>3</v>
      </c>
      <c r="F403" s="28">
        <v>2</v>
      </c>
      <c r="G403" s="28">
        <v>260</v>
      </c>
      <c r="H403" s="28">
        <v>51000</v>
      </c>
    </row>
    <row r="404" spans="1:8">
      <c r="A404" s="27" t="s">
        <v>433</v>
      </c>
      <c r="B404" s="28">
        <v>2</v>
      </c>
      <c r="C404" s="28">
        <v>3</v>
      </c>
      <c r="D404" s="28">
        <v>2</v>
      </c>
      <c r="E404" s="28">
        <v>2</v>
      </c>
      <c r="F404" s="28">
        <v>3</v>
      </c>
      <c r="G404" s="28">
        <v>120</v>
      </c>
      <c r="H404" s="28">
        <v>28000</v>
      </c>
    </row>
    <row r="405" spans="1:8">
      <c r="A405" s="27" t="s">
        <v>434</v>
      </c>
      <c r="B405" s="28">
        <v>2</v>
      </c>
      <c r="C405" s="28">
        <v>2</v>
      </c>
      <c r="D405" s="28">
        <v>3</v>
      </c>
      <c r="E405" s="28">
        <v>1</v>
      </c>
      <c r="F405" s="28">
        <v>2</v>
      </c>
      <c r="G405" s="28">
        <v>10</v>
      </c>
      <c r="H405" s="28">
        <v>31000</v>
      </c>
    </row>
    <row r="406" spans="1:8">
      <c r="A406" s="27" t="s">
        <v>435</v>
      </c>
      <c r="B406" s="28">
        <v>2</v>
      </c>
      <c r="C406" s="28">
        <v>1</v>
      </c>
      <c r="D406" s="28">
        <v>3</v>
      </c>
      <c r="E406" s="28">
        <v>3</v>
      </c>
      <c r="F406" s="28">
        <v>2</v>
      </c>
      <c r="G406" s="28">
        <v>105</v>
      </c>
      <c r="H406" s="28">
        <v>36400</v>
      </c>
    </row>
    <row r="407" spans="1:8">
      <c r="A407" s="27" t="s">
        <v>436</v>
      </c>
      <c r="B407" s="28">
        <v>2</v>
      </c>
      <c r="C407" s="28">
        <v>6</v>
      </c>
      <c r="D407" s="28">
        <v>3</v>
      </c>
      <c r="E407" s="28">
        <v>1</v>
      </c>
      <c r="F407" s="28">
        <v>3</v>
      </c>
      <c r="G407" s="28">
        <v>90</v>
      </c>
      <c r="H407" s="28">
        <v>54000</v>
      </c>
    </row>
    <row r="408" spans="1:8">
      <c r="A408" s="27" t="s">
        <v>437</v>
      </c>
      <c r="B408" s="28">
        <v>1</v>
      </c>
      <c r="C408" s="28">
        <v>6</v>
      </c>
      <c r="D408" s="28">
        <v>2</v>
      </c>
      <c r="E408" s="28">
        <v>3</v>
      </c>
      <c r="F408" s="28">
        <v>1</v>
      </c>
      <c r="G408" s="28">
        <v>60</v>
      </c>
      <c r="H408" s="28">
        <v>25000</v>
      </c>
    </row>
    <row r="409" spans="1:8">
      <c r="A409" s="27" t="s">
        <v>438</v>
      </c>
      <c r="B409" s="28">
        <v>2</v>
      </c>
      <c r="C409" s="28">
        <v>6</v>
      </c>
      <c r="D409" s="28">
        <v>3</v>
      </c>
      <c r="E409" s="28">
        <v>3</v>
      </c>
      <c r="F409" s="28">
        <v>2</v>
      </c>
      <c r="G409" s="28">
        <v>30</v>
      </c>
      <c r="H409" s="28">
        <v>38000</v>
      </c>
    </row>
    <row r="410" spans="1:8">
      <c r="A410" s="27" t="s">
        <v>439</v>
      </c>
      <c r="B410" s="28">
        <v>2</v>
      </c>
      <c r="C410" s="28">
        <v>6</v>
      </c>
      <c r="D410" s="28">
        <v>3</v>
      </c>
      <c r="E410" s="28">
        <v>3</v>
      </c>
      <c r="F410" s="28">
        <v>2</v>
      </c>
      <c r="G410" s="28">
        <v>90</v>
      </c>
      <c r="H410" s="28">
        <v>28000</v>
      </c>
    </row>
    <row r="411" spans="1:8">
      <c r="A411" s="27" t="s">
        <v>440</v>
      </c>
      <c r="B411" s="28">
        <v>1</v>
      </c>
      <c r="C411" s="28">
        <v>3</v>
      </c>
      <c r="D411" s="28">
        <v>2</v>
      </c>
      <c r="E411" s="28">
        <v>1</v>
      </c>
      <c r="F411" s="28">
        <v>2</v>
      </c>
      <c r="G411" s="28">
        <v>90</v>
      </c>
      <c r="H411" s="28">
        <v>32000</v>
      </c>
    </row>
    <row r="412" spans="1:8">
      <c r="A412" s="27" t="s">
        <v>441</v>
      </c>
      <c r="B412" s="28">
        <v>2</v>
      </c>
      <c r="C412" s="28">
        <v>6</v>
      </c>
      <c r="D412" s="28">
        <v>1</v>
      </c>
      <c r="E412" s="28">
        <v>3</v>
      </c>
      <c r="F412" s="28">
        <v>1</v>
      </c>
      <c r="G412" s="28">
        <v>60</v>
      </c>
      <c r="H412" s="28">
        <v>27000</v>
      </c>
    </row>
    <row r="413" spans="1:8">
      <c r="A413" s="27" t="s">
        <v>442</v>
      </c>
      <c r="B413" s="28">
        <v>1</v>
      </c>
      <c r="C413" s="28">
        <v>4</v>
      </c>
      <c r="D413" s="28">
        <v>3</v>
      </c>
      <c r="E413" s="28">
        <v>3</v>
      </c>
      <c r="F413" s="28">
        <v>3</v>
      </c>
      <c r="G413" s="28">
        <v>30</v>
      </c>
      <c r="H413" s="28">
        <v>38000</v>
      </c>
    </row>
    <row r="414" spans="1:8">
      <c r="A414" s="27" t="s">
        <v>443</v>
      </c>
      <c r="B414" s="28">
        <v>2</v>
      </c>
      <c r="C414" s="28">
        <v>2</v>
      </c>
      <c r="D414" s="28">
        <v>1</v>
      </c>
      <c r="E414" s="28">
        <v>2</v>
      </c>
      <c r="F414" s="28">
        <v>2</v>
      </c>
      <c r="G414" s="28">
        <v>240</v>
      </c>
      <c r="H414" s="28">
        <v>41000</v>
      </c>
    </row>
    <row r="415" spans="1:8">
      <c r="A415" s="27" t="s">
        <v>444</v>
      </c>
      <c r="B415" s="28">
        <v>1</v>
      </c>
      <c r="C415" s="28">
        <v>3</v>
      </c>
      <c r="D415" s="28">
        <v>1</v>
      </c>
      <c r="E415" s="28">
        <v>2</v>
      </c>
      <c r="F415" s="28">
        <v>2</v>
      </c>
      <c r="G415" s="28">
        <v>60</v>
      </c>
      <c r="H415" s="28">
        <v>38000</v>
      </c>
    </row>
    <row r="416" spans="1:8">
      <c r="A416" s="27" t="s">
        <v>445</v>
      </c>
      <c r="B416" s="28">
        <v>1</v>
      </c>
      <c r="C416" s="28">
        <v>3</v>
      </c>
      <c r="D416" s="28">
        <v>1</v>
      </c>
      <c r="E416" s="28">
        <v>2</v>
      </c>
      <c r="F416" s="28">
        <v>1</v>
      </c>
      <c r="G416" s="28">
        <v>0</v>
      </c>
      <c r="H416" s="28">
        <v>48000</v>
      </c>
    </row>
    <row r="417" spans="1:8">
      <c r="A417" s="27" t="s">
        <v>446</v>
      </c>
      <c r="B417" s="28">
        <v>2</v>
      </c>
      <c r="C417" s="28">
        <v>1</v>
      </c>
      <c r="D417" s="28">
        <v>3</v>
      </c>
      <c r="E417" s="28">
        <v>3</v>
      </c>
      <c r="F417" s="28">
        <v>1</v>
      </c>
      <c r="G417" s="28">
        <v>60</v>
      </c>
      <c r="H417" s="28">
        <v>30000</v>
      </c>
    </row>
    <row r="418" spans="1:8">
      <c r="A418" s="27" t="s">
        <v>447</v>
      </c>
      <c r="B418" s="28">
        <v>1</v>
      </c>
      <c r="C418" s="28">
        <v>4</v>
      </c>
      <c r="D418" s="28">
        <v>3</v>
      </c>
      <c r="E418" s="28">
        <v>1</v>
      </c>
      <c r="F418" s="28">
        <v>1</v>
      </c>
      <c r="G418" s="28">
        <v>30</v>
      </c>
      <c r="H418" s="28">
        <v>48000</v>
      </c>
    </row>
    <row r="419" spans="1:8">
      <c r="A419" s="27" t="s">
        <v>448</v>
      </c>
      <c r="B419" s="28">
        <v>1</v>
      </c>
      <c r="C419" s="28">
        <v>6</v>
      </c>
      <c r="D419" s="28">
        <v>1</v>
      </c>
      <c r="E419" s="28">
        <v>2</v>
      </c>
      <c r="F419" s="28">
        <v>1</v>
      </c>
      <c r="G419" s="28">
        <v>60</v>
      </c>
      <c r="H419" s="28">
        <v>42000</v>
      </c>
    </row>
    <row r="420" spans="1:8">
      <c r="A420" s="27" t="s">
        <v>449</v>
      </c>
      <c r="B420" s="28">
        <v>2</v>
      </c>
      <c r="C420" s="28">
        <v>1</v>
      </c>
      <c r="D420" s="28">
        <v>1</v>
      </c>
      <c r="E420" s="28">
        <v>3</v>
      </c>
      <c r="F420" s="28">
        <v>1</v>
      </c>
      <c r="G420" s="28">
        <v>120</v>
      </c>
      <c r="H420" s="28">
        <v>54000</v>
      </c>
    </row>
    <row r="421" spans="1:8">
      <c r="A421" s="27" t="s">
        <v>450</v>
      </c>
      <c r="B421" s="28">
        <v>1</v>
      </c>
      <c r="C421" s="28">
        <v>3</v>
      </c>
      <c r="D421" s="28">
        <v>1</v>
      </c>
      <c r="E421" s="28">
        <v>2</v>
      </c>
      <c r="F421" s="28">
        <v>2</v>
      </c>
      <c r="G421" s="28">
        <v>90</v>
      </c>
      <c r="H421" s="28">
        <v>36000</v>
      </c>
    </row>
    <row r="422" spans="1:8">
      <c r="A422" s="27" t="s">
        <v>451</v>
      </c>
      <c r="B422" s="28">
        <v>1</v>
      </c>
      <c r="C422" s="28">
        <v>2</v>
      </c>
      <c r="D422" s="28">
        <v>3</v>
      </c>
      <c r="E422" s="28">
        <v>3</v>
      </c>
      <c r="F422" s="28">
        <v>1</v>
      </c>
      <c r="G422" s="28">
        <v>120</v>
      </c>
      <c r="H422" s="28">
        <v>48000</v>
      </c>
    </row>
    <row r="423" spans="1:8">
      <c r="A423" s="27" t="s">
        <v>452</v>
      </c>
      <c r="B423" s="28">
        <v>2</v>
      </c>
      <c r="C423" s="28">
        <v>3</v>
      </c>
      <c r="D423" s="28">
        <v>1</v>
      </c>
      <c r="E423" s="28">
        <v>3</v>
      </c>
      <c r="F423" s="28">
        <v>1</v>
      </c>
      <c r="G423" s="28">
        <v>60</v>
      </c>
      <c r="H423" s="28">
        <v>38000</v>
      </c>
    </row>
    <row r="424" spans="1:8">
      <c r="A424" s="27" t="s">
        <v>453</v>
      </c>
      <c r="B424" s="28">
        <v>2</v>
      </c>
      <c r="C424" s="28">
        <v>5</v>
      </c>
      <c r="D424" s="28">
        <v>1</v>
      </c>
      <c r="E424" s="28">
        <v>3</v>
      </c>
      <c r="F424" s="28">
        <v>2</v>
      </c>
      <c r="G424" s="28">
        <v>60</v>
      </c>
      <c r="H424" s="28">
        <v>30000</v>
      </c>
    </row>
    <row r="425" spans="1:8">
      <c r="A425" s="27" t="s">
        <v>454</v>
      </c>
      <c r="B425" s="28">
        <v>2</v>
      </c>
      <c r="C425" s="28">
        <v>4</v>
      </c>
      <c r="D425" s="28">
        <v>4</v>
      </c>
      <c r="E425" s="28">
        <v>3</v>
      </c>
      <c r="F425" s="28">
        <v>3</v>
      </c>
      <c r="G425" s="28">
        <v>120</v>
      </c>
      <c r="H425" s="28">
        <v>37600</v>
      </c>
    </row>
    <row r="426" spans="1:8">
      <c r="A426" s="27" t="s">
        <v>455</v>
      </c>
      <c r="B426" s="28">
        <v>2</v>
      </c>
      <c r="C426" s="28">
        <v>6</v>
      </c>
      <c r="D426" s="28">
        <v>1</v>
      </c>
      <c r="E426" s="28">
        <v>3</v>
      </c>
      <c r="F426" s="28">
        <v>1</v>
      </c>
      <c r="G426" s="28">
        <v>60</v>
      </c>
      <c r="H426" s="28">
        <v>51000</v>
      </c>
    </row>
    <row r="427" spans="1:8">
      <c r="A427" s="27" t="s">
        <v>456</v>
      </c>
      <c r="B427" s="28">
        <v>1</v>
      </c>
      <c r="C427" s="28">
        <v>1</v>
      </c>
      <c r="D427" s="28">
        <v>2</v>
      </c>
      <c r="E427" s="28">
        <v>2</v>
      </c>
      <c r="F427" s="28">
        <v>3</v>
      </c>
      <c r="G427" s="28">
        <v>10</v>
      </c>
      <c r="H427" s="28">
        <v>26000</v>
      </c>
    </row>
    <row r="428" spans="1:8">
      <c r="A428" s="27" t="s">
        <v>457</v>
      </c>
      <c r="B428" s="28">
        <v>2</v>
      </c>
      <c r="C428" s="28">
        <v>2</v>
      </c>
      <c r="D428" s="28">
        <v>3</v>
      </c>
      <c r="E428" s="28">
        <v>3</v>
      </c>
      <c r="F428" s="28">
        <v>2</v>
      </c>
      <c r="G428" s="28">
        <v>120</v>
      </c>
      <c r="H428" s="28">
        <v>36000</v>
      </c>
    </row>
    <row r="429" spans="1:8">
      <c r="A429" s="27" t="s">
        <v>458</v>
      </c>
      <c r="B429" s="28">
        <v>2</v>
      </c>
      <c r="C429" s="28">
        <v>1</v>
      </c>
      <c r="D429" s="28">
        <v>2</v>
      </c>
      <c r="E429" s="28">
        <v>2</v>
      </c>
      <c r="F429" s="28">
        <v>1</v>
      </c>
      <c r="G429" s="28">
        <v>0</v>
      </c>
      <c r="H429" s="28">
        <v>36000</v>
      </c>
    </row>
    <row r="430" spans="1:8">
      <c r="A430" s="27" t="s">
        <v>459</v>
      </c>
      <c r="B430" s="28">
        <v>2</v>
      </c>
      <c r="C430" s="28">
        <v>1</v>
      </c>
      <c r="D430" s="28">
        <v>3</v>
      </c>
      <c r="E430" s="28">
        <v>2</v>
      </c>
      <c r="F430" s="28">
        <v>1</v>
      </c>
      <c r="G430" s="28">
        <v>10</v>
      </c>
      <c r="H430" s="28">
        <v>70000</v>
      </c>
    </row>
    <row r="431" spans="1:8">
      <c r="A431" s="27" t="s">
        <v>460</v>
      </c>
      <c r="B431" s="28">
        <v>1</v>
      </c>
      <c r="C431" s="28">
        <v>3</v>
      </c>
      <c r="D431" s="28">
        <v>3</v>
      </c>
      <c r="E431" s="28">
        <v>2</v>
      </c>
      <c r="F431" s="28">
        <v>3</v>
      </c>
      <c r="G431" s="28">
        <v>30</v>
      </c>
      <c r="H431" s="28">
        <v>54000</v>
      </c>
    </row>
    <row r="432" spans="1:8">
      <c r="A432" s="27" t="s">
        <v>461</v>
      </c>
      <c r="B432" s="28">
        <v>1</v>
      </c>
      <c r="C432" s="28">
        <v>4</v>
      </c>
      <c r="D432" s="28">
        <v>2</v>
      </c>
      <c r="E432" s="28">
        <v>1</v>
      </c>
      <c r="F432" s="28">
        <v>1</v>
      </c>
      <c r="G432" s="28">
        <v>120</v>
      </c>
      <c r="H432" s="28">
        <v>26000</v>
      </c>
    </row>
    <row r="433" spans="1:8">
      <c r="A433" s="27" t="s">
        <v>462</v>
      </c>
      <c r="B433" s="28">
        <v>1</v>
      </c>
      <c r="C433" s="28">
        <v>6</v>
      </c>
      <c r="D433" s="28">
        <v>2</v>
      </c>
      <c r="E433" s="28">
        <v>3</v>
      </c>
      <c r="F433" s="28">
        <v>1</v>
      </c>
      <c r="G433" s="28">
        <v>120</v>
      </c>
      <c r="H433" s="28">
        <v>61500</v>
      </c>
    </row>
    <row r="434" spans="1:8">
      <c r="A434" s="27" t="s">
        <v>463</v>
      </c>
      <c r="B434" s="28">
        <v>2</v>
      </c>
      <c r="C434" s="28">
        <v>6</v>
      </c>
      <c r="D434" s="28">
        <v>3</v>
      </c>
      <c r="E434" s="28">
        <v>1</v>
      </c>
      <c r="F434" s="28">
        <v>1</v>
      </c>
      <c r="G434" s="28">
        <v>60</v>
      </c>
      <c r="H434" s="28">
        <v>54000</v>
      </c>
    </row>
    <row r="435" spans="1:8">
      <c r="A435" s="27" t="s">
        <v>464</v>
      </c>
      <c r="B435" s="28">
        <v>1</v>
      </c>
      <c r="C435" s="28">
        <v>3</v>
      </c>
      <c r="D435" s="28">
        <v>1</v>
      </c>
      <c r="E435" s="28">
        <v>2</v>
      </c>
      <c r="F435" s="28">
        <v>1</v>
      </c>
      <c r="G435" s="28">
        <v>90</v>
      </c>
      <c r="H435" s="28">
        <v>67000</v>
      </c>
    </row>
    <row r="436" spans="1:8">
      <c r="A436" s="27" t="s">
        <v>465</v>
      </c>
      <c r="B436" s="28">
        <v>2</v>
      </c>
      <c r="C436" s="28">
        <v>6</v>
      </c>
      <c r="D436" s="28">
        <v>1</v>
      </c>
      <c r="E436" s="28">
        <v>3</v>
      </c>
      <c r="F436" s="28">
        <v>3</v>
      </c>
      <c r="G436" s="28">
        <v>90</v>
      </c>
      <c r="H436" s="28">
        <v>28000</v>
      </c>
    </row>
    <row r="437" spans="1:8">
      <c r="A437" s="27" t="s">
        <v>466</v>
      </c>
      <c r="B437" s="28">
        <v>1</v>
      </c>
      <c r="C437" s="28">
        <v>6</v>
      </c>
      <c r="D437" s="28">
        <v>2</v>
      </c>
      <c r="E437" s="28">
        <v>3</v>
      </c>
      <c r="F437" s="28">
        <v>3</v>
      </c>
      <c r="G437" s="28">
        <v>240</v>
      </c>
      <c r="H437" s="28">
        <v>51000</v>
      </c>
    </row>
    <row r="438" spans="1:8">
      <c r="A438" s="27" t="s">
        <v>467</v>
      </c>
      <c r="B438" s="28">
        <v>2</v>
      </c>
      <c r="C438" s="28">
        <v>6</v>
      </c>
      <c r="D438" s="28">
        <v>4</v>
      </c>
      <c r="E438" s="28">
        <v>1</v>
      </c>
      <c r="F438" s="28">
        <v>2</v>
      </c>
      <c r="G438" s="28">
        <v>60</v>
      </c>
      <c r="H438" s="28">
        <v>28500</v>
      </c>
    </row>
    <row r="439" spans="1:8">
      <c r="A439" s="27" t="s">
        <v>468</v>
      </c>
      <c r="B439" s="28">
        <v>1</v>
      </c>
      <c r="C439" s="28">
        <v>1</v>
      </c>
      <c r="D439" s="28">
        <v>2</v>
      </c>
      <c r="E439" s="28">
        <v>3</v>
      </c>
      <c r="F439" s="28">
        <v>3</v>
      </c>
      <c r="G439" s="28">
        <v>0</v>
      </c>
      <c r="H439" s="28">
        <v>50500</v>
      </c>
    </row>
    <row r="440" spans="1:8">
      <c r="A440" s="27" t="s">
        <v>469</v>
      </c>
      <c r="B440" s="28">
        <v>2</v>
      </c>
      <c r="C440" s="28">
        <v>1</v>
      </c>
      <c r="D440" s="28">
        <v>1</v>
      </c>
      <c r="E440" s="28">
        <v>3</v>
      </c>
      <c r="F440" s="28">
        <v>1</v>
      </c>
      <c r="G440" s="28">
        <v>90</v>
      </c>
      <c r="H440" s="28">
        <v>35600</v>
      </c>
    </row>
    <row r="441" spans="1:8">
      <c r="A441" s="27" t="s">
        <v>470</v>
      </c>
      <c r="B441" s="28">
        <v>2</v>
      </c>
      <c r="C441" s="28">
        <v>4</v>
      </c>
      <c r="D441" s="28">
        <v>2</v>
      </c>
      <c r="E441" s="28">
        <v>1</v>
      </c>
      <c r="F441" s="28">
        <v>2</v>
      </c>
      <c r="G441" s="28">
        <v>90</v>
      </c>
      <c r="H441" s="28">
        <v>40000</v>
      </c>
    </row>
    <row r="442" spans="1:8">
      <c r="A442" s="27" t="s">
        <v>471</v>
      </c>
      <c r="B442" s="28">
        <v>1</v>
      </c>
      <c r="C442" s="28">
        <v>1</v>
      </c>
      <c r="D442" s="28">
        <v>1</v>
      </c>
      <c r="E442" s="28">
        <v>1</v>
      </c>
      <c r="F442" s="28">
        <v>1</v>
      </c>
      <c r="G442" s="28">
        <v>60</v>
      </c>
      <c r="H442" s="28">
        <v>50500</v>
      </c>
    </row>
    <row r="443" spans="1:8">
      <c r="A443" s="27" t="s">
        <v>472</v>
      </c>
      <c r="B443" s="28">
        <v>2</v>
      </c>
      <c r="C443" s="28">
        <v>2</v>
      </c>
      <c r="D443" s="28">
        <v>1</v>
      </c>
      <c r="E443" s="28">
        <v>2</v>
      </c>
      <c r="F443" s="28">
        <v>1</v>
      </c>
      <c r="G443" s="28">
        <v>60</v>
      </c>
      <c r="H443" s="28">
        <v>36000</v>
      </c>
    </row>
    <row r="444" spans="1:8">
      <c r="A444" s="27" t="s">
        <v>473</v>
      </c>
      <c r="B444" s="28">
        <v>1</v>
      </c>
      <c r="C444" s="28">
        <v>6</v>
      </c>
      <c r="D444" s="28">
        <v>1</v>
      </c>
      <c r="E444" s="28">
        <v>2</v>
      </c>
      <c r="F444" s="28">
        <v>1</v>
      </c>
      <c r="G444" s="28">
        <v>90</v>
      </c>
      <c r="H444" s="28">
        <v>26000</v>
      </c>
    </row>
    <row r="445" spans="1:8">
      <c r="A445" s="27" t="s">
        <v>474</v>
      </c>
      <c r="B445" s="28">
        <v>2</v>
      </c>
      <c r="C445" s="28">
        <v>3</v>
      </c>
      <c r="D445" s="28">
        <v>2</v>
      </c>
      <c r="E445" s="28">
        <v>1</v>
      </c>
      <c r="F445" s="28">
        <v>1</v>
      </c>
      <c r="G445" s="28">
        <v>60</v>
      </c>
      <c r="H445" s="28">
        <v>36400</v>
      </c>
    </row>
    <row r="446" spans="1:8">
      <c r="A446" s="27" t="s">
        <v>475</v>
      </c>
      <c r="B446" s="28">
        <v>2</v>
      </c>
      <c r="C446" s="28">
        <v>6</v>
      </c>
      <c r="D446" s="28">
        <v>1</v>
      </c>
      <c r="E446" s="28">
        <v>1</v>
      </c>
      <c r="F446" s="28">
        <v>3</v>
      </c>
      <c r="G446" s="28">
        <v>90</v>
      </c>
      <c r="H446" s="28">
        <v>48000</v>
      </c>
    </row>
    <row r="447" spans="1:8">
      <c r="A447" s="27" t="s">
        <v>476</v>
      </c>
      <c r="B447" s="28">
        <v>2</v>
      </c>
      <c r="C447" s="28">
        <v>6</v>
      </c>
      <c r="D447" s="28">
        <v>1</v>
      </c>
      <c r="E447" s="28">
        <v>2</v>
      </c>
      <c r="F447" s="28">
        <v>2</v>
      </c>
      <c r="G447" s="28">
        <v>0</v>
      </c>
      <c r="H447" s="28">
        <v>27000</v>
      </c>
    </row>
    <row r="448" spans="1:8">
      <c r="A448" s="27" t="s">
        <v>477</v>
      </c>
      <c r="B448" s="28">
        <v>1</v>
      </c>
      <c r="C448" s="28">
        <v>1</v>
      </c>
      <c r="D448" s="28">
        <v>3</v>
      </c>
      <c r="E448" s="28">
        <v>2</v>
      </c>
      <c r="F448" s="28">
        <v>1</v>
      </c>
      <c r="G448" s="28">
        <v>120</v>
      </c>
      <c r="H448" s="28">
        <v>48000</v>
      </c>
    </row>
    <row r="449" spans="1:8">
      <c r="A449" s="27" t="s">
        <v>478</v>
      </c>
      <c r="B449" s="28">
        <v>1</v>
      </c>
      <c r="C449" s="28">
        <v>6</v>
      </c>
      <c r="D449" s="28">
        <v>1</v>
      </c>
      <c r="E449" s="28">
        <v>3</v>
      </c>
      <c r="F449" s="28">
        <v>2</v>
      </c>
      <c r="G449" s="28">
        <v>120</v>
      </c>
      <c r="H449" s="28">
        <v>32000</v>
      </c>
    </row>
    <row r="450" spans="1:8">
      <c r="A450" s="27" t="s">
        <v>479</v>
      </c>
      <c r="B450" s="28">
        <v>1</v>
      </c>
      <c r="C450" s="28">
        <v>4</v>
      </c>
      <c r="D450" s="28">
        <v>4</v>
      </c>
      <c r="E450" s="28">
        <v>3</v>
      </c>
      <c r="F450" s="28">
        <v>1</v>
      </c>
      <c r="G450" s="28">
        <v>90</v>
      </c>
      <c r="H450" s="28">
        <v>26000</v>
      </c>
    </row>
    <row r="451" spans="1:8">
      <c r="A451" s="27" t="s">
        <v>480</v>
      </c>
      <c r="B451" s="28">
        <v>2</v>
      </c>
      <c r="C451" s="28">
        <v>1</v>
      </c>
      <c r="D451" s="28">
        <v>1</v>
      </c>
      <c r="E451" s="28">
        <v>3</v>
      </c>
      <c r="F451" s="28">
        <v>3</v>
      </c>
      <c r="G451" s="28">
        <v>120</v>
      </c>
      <c r="H451" s="28">
        <v>51000</v>
      </c>
    </row>
    <row r="452" spans="1:8">
      <c r="A452" s="27" t="s">
        <v>481</v>
      </c>
      <c r="B452" s="28">
        <v>1</v>
      </c>
      <c r="C452" s="28">
        <v>3</v>
      </c>
      <c r="D452" s="28">
        <v>1</v>
      </c>
      <c r="E452" s="28">
        <v>3</v>
      </c>
      <c r="F452" s="28">
        <v>1</v>
      </c>
      <c r="G452" s="28">
        <v>60</v>
      </c>
      <c r="H452" s="28">
        <v>36000</v>
      </c>
    </row>
    <row r="453" spans="1:8">
      <c r="A453" s="27" t="s">
        <v>482</v>
      </c>
      <c r="B453" s="28">
        <v>2</v>
      </c>
      <c r="C453" s="28">
        <v>6</v>
      </c>
      <c r="D453" s="28">
        <v>1</v>
      </c>
      <c r="E453" s="28">
        <v>1</v>
      </c>
      <c r="F453" s="28">
        <v>1</v>
      </c>
      <c r="G453" s="28">
        <v>60</v>
      </c>
      <c r="H453" s="28">
        <v>25000</v>
      </c>
    </row>
    <row r="454" spans="1:8">
      <c r="A454" s="27" t="s">
        <v>483</v>
      </c>
      <c r="B454" s="28">
        <v>1</v>
      </c>
      <c r="C454" s="28">
        <v>1</v>
      </c>
      <c r="D454" s="28">
        <v>1</v>
      </c>
      <c r="E454" s="28">
        <v>3</v>
      </c>
      <c r="F454" s="28">
        <v>2</v>
      </c>
      <c r="G454" s="28">
        <v>90</v>
      </c>
      <c r="H454" s="28">
        <v>36000</v>
      </c>
    </row>
    <row r="455" spans="1:8">
      <c r="A455" s="27" t="s">
        <v>484</v>
      </c>
      <c r="B455" s="28">
        <v>2</v>
      </c>
      <c r="C455" s="28">
        <v>3</v>
      </c>
      <c r="D455" s="28">
        <v>4</v>
      </c>
      <c r="E455" s="28">
        <v>1</v>
      </c>
      <c r="F455" s="28">
        <v>1</v>
      </c>
      <c r="G455" s="28">
        <v>90</v>
      </c>
      <c r="H455" s="28">
        <v>67000</v>
      </c>
    </row>
    <row r="456" spans="1:8">
      <c r="A456" s="27" t="s">
        <v>485</v>
      </c>
      <c r="B456" s="28">
        <v>1</v>
      </c>
      <c r="C456" s="28">
        <v>3</v>
      </c>
      <c r="D456" s="28">
        <v>4</v>
      </c>
      <c r="E456" s="28">
        <v>1</v>
      </c>
      <c r="F456" s="28">
        <v>2</v>
      </c>
      <c r="G456" s="28">
        <v>120</v>
      </c>
      <c r="H456" s="28">
        <v>54000</v>
      </c>
    </row>
    <row r="457" spans="1:8">
      <c r="A457" s="27" t="s">
        <v>486</v>
      </c>
      <c r="B457" s="28">
        <v>1</v>
      </c>
      <c r="C457" s="28">
        <v>6</v>
      </c>
      <c r="D457" s="28">
        <v>3</v>
      </c>
      <c r="E457" s="28">
        <v>1</v>
      </c>
      <c r="F457" s="28">
        <v>2</v>
      </c>
      <c r="G457" s="28">
        <v>60</v>
      </c>
      <c r="H457" s="28">
        <v>67000</v>
      </c>
    </row>
    <row r="458" spans="1:8">
      <c r="A458" s="27" t="s">
        <v>487</v>
      </c>
      <c r="B458" s="28">
        <v>1</v>
      </c>
      <c r="C458" s="28">
        <v>6</v>
      </c>
      <c r="D458" s="28">
        <v>1</v>
      </c>
      <c r="E458" s="28">
        <v>2</v>
      </c>
      <c r="F458" s="28">
        <v>3</v>
      </c>
      <c r="G458" s="28">
        <v>60</v>
      </c>
      <c r="H458" s="28">
        <v>54000</v>
      </c>
    </row>
    <row r="459" spans="1:8">
      <c r="A459" s="27" t="s">
        <v>488</v>
      </c>
      <c r="B459" s="28">
        <v>1</v>
      </c>
      <c r="C459" s="28">
        <v>1</v>
      </c>
      <c r="D459" s="28">
        <v>2</v>
      </c>
      <c r="E459" s="28">
        <v>3</v>
      </c>
      <c r="F459" s="28">
        <v>1</v>
      </c>
      <c r="G459" s="28">
        <v>60</v>
      </c>
      <c r="H459" s="28">
        <v>60500</v>
      </c>
    </row>
    <row r="460" spans="1:8">
      <c r="A460" s="27" t="s">
        <v>489</v>
      </c>
      <c r="B460" s="28">
        <v>1</v>
      </c>
      <c r="C460" s="28">
        <v>2</v>
      </c>
      <c r="D460" s="28">
        <v>2</v>
      </c>
      <c r="E460" s="28">
        <v>3</v>
      </c>
      <c r="F460" s="28">
        <v>2</v>
      </c>
      <c r="G460" s="28">
        <v>60</v>
      </c>
      <c r="H460" s="28">
        <v>36000</v>
      </c>
    </row>
    <row r="461" spans="1:8">
      <c r="A461" s="27" t="s">
        <v>490</v>
      </c>
      <c r="B461" s="28">
        <v>2</v>
      </c>
      <c r="C461" s="28">
        <v>1</v>
      </c>
      <c r="D461" s="28">
        <v>3</v>
      </c>
      <c r="E461" s="28">
        <v>3</v>
      </c>
      <c r="F461" s="28">
        <v>2</v>
      </c>
      <c r="G461" s="28">
        <v>240</v>
      </c>
      <c r="H461" s="28">
        <v>51320</v>
      </c>
    </row>
    <row r="462" spans="1:8">
      <c r="A462" s="27" t="s">
        <v>491</v>
      </c>
      <c r="B462" s="28">
        <v>1</v>
      </c>
      <c r="C462" s="28">
        <v>1</v>
      </c>
      <c r="D462" s="28">
        <v>2</v>
      </c>
      <c r="E462" s="28">
        <v>3</v>
      </c>
      <c r="F462" s="28">
        <v>2</v>
      </c>
      <c r="G462" s="28">
        <v>60</v>
      </c>
      <c r="H462" s="28">
        <v>28000</v>
      </c>
    </row>
    <row r="463" spans="1:8">
      <c r="A463" s="27" t="s">
        <v>492</v>
      </c>
      <c r="B463" s="28">
        <v>2</v>
      </c>
      <c r="C463" s="28">
        <v>2</v>
      </c>
      <c r="D463" s="28">
        <v>2</v>
      </c>
      <c r="E463" s="28">
        <v>3</v>
      </c>
      <c r="F463" s="28">
        <v>2</v>
      </c>
      <c r="G463" s="28">
        <v>120</v>
      </c>
      <c r="H463" s="28">
        <v>36400</v>
      </c>
    </row>
    <row r="464" spans="1:8">
      <c r="A464" s="27" t="s">
        <v>493</v>
      </c>
      <c r="B464" s="28">
        <v>1</v>
      </c>
      <c r="C464" s="28">
        <v>2</v>
      </c>
      <c r="D464" s="28">
        <v>2</v>
      </c>
      <c r="E464" s="28">
        <v>1</v>
      </c>
      <c r="F464" s="28">
        <v>1</v>
      </c>
      <c r="G464" s="28">
        <v>15</v>
      </c>
      <c r="H464" s="28">
        <v>25000</v>
      </c>
    </row>
    <row r="465" spans="1:8">
      <c r="A465" s="27" t="s">
        <v>494</v>
      </c>
      <c r="B465" s="28">
        <v>1</v>
      </c>
      <c r="C465" s="28">
        <v>6</v>
      </c>
      <c r="D465" s="28">
        <v>2</v>
      </c>
      <c r="E465" s="28">
        <v>1</v>
      </c>
      <c r="F465" s="28">
        <v>3</v>
      </c>
      <c r="G465" s="28">
        <v>30</v>
      </c>
      <c r="H465" s="28">
        <v>52000</v>
      </c>
    </row>
    <row r="466" spans="1:8">
      <c r="A466" s="27" t="s">
        <v>495</v>
      </c>
      <c r="B466" s="28">
        <v>2</v>
      </c>
      <c r="C466" s="28">
        <v>6</v>
      </c>
      <c r="D466" s="28">
        <v>1</v>
      </c>
      <c r="E466" s="28">
        <v>3</v>
      </c>
      <c r="F466" s="28">
        <v>3</v>
      </c>
      <c r="G466" s="28">
        <v>120</v>
      </c>
      <c r="H466" s="28">
        <v>60500</v>
      </c>
    </row>
    <row r="467" spans="1:8">
      <c r="A467" s="27" t="s">
        <v>496</v>
      </c>
      <c r="B467" s="28">
        <v>2</v>
      </c>
      <c r="C467" s="28">
        <v>3</v>
      </c>
      <c r="D467" s="28">
        <v>2</v>
      </c>
      <c r="E467" s="28">
        <v>3</v>
      </c>
      <c r="F467" s="28">
        <v>1</v>
      </c>
      <c r="G467" s="28">
        <v>90</v>
      </c>
      <c r="H467" s="28">
        <v>32000</v>
      </c>
    </row>
    <row r="468" spans="1:8">
      <c r="A468" s="27" t="s">
        <v>497</v>
      </c>
      <c r="B468" s="28">
        <v>2</v>
      </c>
      <c r="C468" s="28">
        <v>1</v>
      </c>
      <c r="D468" s="28">
        <v>1</v>
      </c>
      <c r="E468" s="28">
        <v>3</v>
      </c>
      <c r="F468" s="28">
        <v>2</v>
      </c>
      <c r="G468" s="28">
        <v>30</v>
      </c>
      <c r="H468" s="28">
        <v>38000</v>
      </c>
    </row>
    <row r="469" spans="1:8">
      <c r="A469" s="27" t="s">
        <v>498</v>
      </c>
      <c r="B469" s="28">
        <v>2</v>
      </c>
      <c r="C469" s="28">
        <v>2</v>
      </c>
      <c r="D469" s="28">
        <v>1</v>
      </c>
      <c r="E469" s="28">
        <v>1</v>
      </c>
      <c r="F469" s="28">
        <v>1</v>
      </c>
      <c r="G469" s="28">
        <v>60</v>
      </c>
      <c r="H469" s="28">
        <v>54000</v>
      </c>
    </row>
    <row r="470" spans="1:8">
      <c r="A470" s="27" t="s">
        <v>499</v>
      </c>
      <c r="B470" s="28">
        <v>2</v>
      </c>
      <c r="C470" s="28">
        <v>6</v>
      </c>
      <c r="D470" s="28">
        <v>1</v>
      </c>
      <c r="E470" s="28">
        <v>3</v>
      </c>
      <c r="F470" s="28">
        <v>2</v>
      </c>
      <c r="G470" s="28">
        <v>30</v>
      </c>
      <c r="H470" s="28">
        <v>26000</v>
      </c>
    </row>
    <row r="471" spans="1:8">
      <c r="A471" s="27" t="s">
        <v>500</v>
      </c>
      <c r="B471" s="28">
        <v>2</v>
      </c>
      <c r="C471" s="28">
        <v>3</v>
      </c>
      <c r="D471" s="28">
        <v>3</v>
      </c>
      <c r="E471" s="28">
        <v>3</v>
      </c>
      <c r="F471" s="28">
        <v>3</v>
      </c>
      <c r="G471" s="28">
        <v>0</v>
      </c>
      <c r="H471" s="28">
        <v>36000</v>
      </c>
    </row>
    <row r="472" spans="1:8">
      <c r="A472" s="27" t="s">
        <v>501</v>
      </c>
      <c r="B472" s="28">
        <v>2</v>
      </c>
      <c r="C472" s="28">
        <v>4</v>
      </c>
      <c r="D472" s="28">
        <v>3</v>
      </c>
      <c r="E472" s="28">
        <v>3</v>
      </c>
      <c r="F472" s="28">
        <v>3</v>
      </c>
      <c r="G472" s="28">
        <v>120</v>
      </c>
      <c r="H472" s="28">
        <v>40400</v>
      </c>
    </row>
    <row r="473" spans="1:8">
      <c r="A473" s="27" t="s">
        <v>502</v>
      </c>
      <c r="B473" s="28">
        <v>2</v>
      </c>
      <c r="C473" s="28">
        <v>6</v>
      </c>
      <c r="D473" s="28">
        <v>3</v>
      </c>
      <c r="E473" s="28">
        <v>1</v>
      </c>
      <c r="F473" s="28">
        <v>3</v>
      </c>
      <c r="G473" s="28">
        <v>90</v>
      </c>
      <c r="H473" s="28">
        <v>61500</v>
      </c>
    </row>
    <row r="474" spans="1:8">
      <c r="A474" s="27" t="s">
        <v>503</v>
      </c>
      <c r="B474" s="28">
        <v>1</v>
      </c>
      <c r="C474" s="28">
        <v>6</v>
      </c>
      <c r="D474" s="28">
        <v>3</v>
      </c>
      <c r="E474" s="28">
        <v>2</v>
      </c>
      <c r="F474" s="28">
        <v>3</v>
      </c>
      <c r="G474" s="28">
        <v>70</v>
      </c>
      <c r="H474" s="28">
        <v>32900</v>
      </c>
    </row>
    <row r="475" spans="1:8">
      <c r="A475" s="27" t="s">
        <v>504</v>
      </c>
      <c r="B475" s="28">
        <v>2</v>
      </c>
      <c r="C475" s="28">
        <v>1</v>
      </c>
      <c r="D475" s="28">
        <v>3</v>
      </c>
      <c r="E475" s="28">
        <v>1</v>
      </c>
      <c r="F475" s="28">
        <v>2</v>
      </c>
      <c r="G475" s="28">
        <v>0</v>
      </c>
      <c r="H475" s="28">
        <v>54000</v>
      </c>
    </row>
    <row r="476" spans="1:8">
      <c r="A476" s="27" t="s">
        <v>505</v>
      </c>
      <c r="B476" s="28">
        <v>2</v>
      </c>
      <c r="C476" s="28">
        <v>3</v>
      </c>
      <c r="D476" s="28">
        <v>3</v>
      </c>
      <c r="E476" s="28">
        <v>1</v>
      </c>
      <c r="F476" s="28">
        <v>2</v>
      </c>
      <c r="G476" s="28">
        <v>120</v>
      </c>
      <c r="H476" s="28">
        <v>36000</v>
      </c>
    </row>
    <row r="477" spans="1:8">
      <c r="A477" s="27" t="s">
        <v>506</v>
      </c>
      <c r="B477" s="28">
        <v>2</v>
      </c>
      <c r="C477" s="28">
        <v>3</v>
      </c>
      <c r="D477" s="28">
        <v>1</v>
      </c>
      <c r="E477" s="28">
        <v>2</v>
      </c>
      <c r="F477" s="28">
        <v>2</v>
      </c>
      <c r="G477" s="28">
        <v>60</v>
      </c>
      <c r="H477" s="28">
        <v>60500</v>
      </c>
    </row>
    <row r="478" spans="1:8">
      <c r="A478" s="27" t="s">
        <v>507</v>
      </c>
      <c r="B478" s="28">
        <v>1</v>
      </c>
      <c r="C478" s="28">
        <v>3</v>
      </c>
      <c r="D478" s="28">
        <v>1</v>
      </c>
      <c r="E478" s="28">
        <v>2</v>
      </c>
      <c r="F478" s="28">
        <v>2</v>
      </c>
      <c r="G478" s="28">
        <v>100</v>
      </c>
      <c r="H478" s="28">
        <v>54000</v>
      </c>
    </row>
    <row r="479" spans="1:8">
      <c r="A479" s="27" t="s">
        <v>508</v>
      </c>
      <c r="B479" s="28">
        <v>2</v>
      </c>
      <c r="C479" s="28">
        <v>2</v>
      </c>
      <c r="D479" s="28">
        <v>2</v>
      </c>
      <c r="E479" s="28">
        <v>1</v>
      </c>
      <c r="F479" s="28">
        <v>1</v>
      </c>
      <c r="G479" s="28">
        <v>105</v>
      </c>
      <c r="H479" s="28">
        <v>26400</v>
      </c>
    </row>
    <row r="480" spans="1:8">
      <c r="A480" s="27" t="s">
        <v>509</v>
      </c>
      <c r="B480" s="28">
        <v>1</v>
      </c>
      <c r="C480" s="28">
        <v>6</v>
      </c>
      <c r="D480" s="28">
        <v>1</v>
      </c>
      <c r="E480" s="28">
        <v>3</v>
      </c>
      <c r="F480" s="28">
        <v>1</v>
      </c>
      <c r="G480" s="28">
        <v>105</v>
      </c>
      <c r="H480" s="28">
        <v>28500</v>
      </c>
    </row>
    <row r="481" spans="1:8">
      <c r="A481" s="27" t="s">
        <v>510</v>
      </c>
      <c r="B481" s="28">
        <v>2</v>
      </c>
      <c r="C481" s="28">
        <v>3</v>
      </c>
      <c r="D481" s="28">
        <v>1</v>
      </c>
      <c r="E481" s="28">
        <v>1</v>
      </c>
      <c r="F481" s="28">
        <v>1</v>
      </c>
      <c r="G481" s="28">
        <v>60</v>
      </c>
      <c r="H481" s="28">
        <v>54000</v>
      </c>
    </row>
    <row r="482" spans="1:8">
      <c r="A482" s="27" t="s">
        <v>511</v>
      </c>
      <c r="B482" s="28">
        <v>1</v>
      </c>
      <c r="C482" s="28">
        <v>1</v>
      </c>
      <c r="D482" s="28">
        <v>2</v>
      </c>
      <c r="E482" s="28">
        <v>3</v>
      </c>
      <c r="F482" s="28">
        <v>3</v>
      </c>
      <c r="G482" s="28">
        <v>105</v>
      </c>
      <c r="H482" s="28">
        <v>28000</v>
      </c>
    </row>
    <row r="483" spans="1:8">
      <c r="A483" s="27" t="s">
        <v>512</v>
      </c>
      <c r="B483" s="28">
        <v>2</v>
      </c>
      <c r="C483" s="28">
        <v>3</v>
      </c>
      <c r="D483" s="28">
        <v>1</v>
      </c>
      <c r="E483" s="28">
        <v>3</v>
      </c>
      <c r="F483" s="28">
        <v>2</v>
      </c>
      <c r="G483" s="28">
        <v>60</v>
      </c>
      <c r="H483" s="28">
        <v>26000</v>
      </c>
    </row>
    <row r="484" spans="1:8">
      <c r="A484" s="27" t="s">
        <v>513</v>
      </c>
      <c r="B484" s="28">
        <v>2</v>
      </c>
      <c r="C484" s="28">
        <v>4</v>
      </c>
      <c r="D484" s="28">
        <v>1</v>
      </c>
      <c r="E484" s="28">
        <v>2</v>
      </c>
      <c r="F484" s="28">
        <v>1</v>
      </c>
      <c r="G484" s="28">
        <v>105</v>
      </c>
      <c r="H484" s="28">
        <v>50500</v>
      </c>
    </row>
    <row r="485" spans="1:8">
      <c r="A485" s="27" t="s">
        <v>514</v>
      </c>
      <c r="B485" s="28">
        <v>2</v>
      </c>
      <c r="C485" s="28">
        <v>6</v>
      </c>
      <c r="D485" s="28">
        <v>1</v>
      </c>
      <c r="E485" s="28">
        <v>3</v>
      </c>
      <c r="F485" s="28">
        <v>1</v>
      </c>
      <c r="G485" s="28">
        <v>260</v>
      </c>
      <c r="H485" s="28">
        <v>26400</v>
      </c>
    </row>
    <row r="486" spans="1:8">
      <c r="A486" s="27" t="s">
        <v>515</v>
      </c>
      <c r="B486" s="28">
        <v>1</v>
      </c>
      <c r="C486" s="28">
        <v>3</v>
      </c>
      <c r="D486" s="28">
        <v>2</v>
      </c>
      <c r="E486" s="28">
        <v>1</v>
      </c>
      <c r="F486" s="28">
        <v>1</v>
      </c>
      <c r="G486" s="28">
        <v>60</v>
      </c>
      <c r="H486" s="28">
        <v>36400</v>
      </c>
    </row>
    <row r="487" spans="1:8">
      <c r="A487" s="27" t="s">
        <v>516</v>
      </c>
      <c r="B487" s="28">
        <v>2</v>
      </c>
      <c r="C487" s="28">
        <v>2</v>
      </c>
      <c r="D487" s="28">
        <v>3</v>
      </c>
      <c r="E487" s="28">
        <v>1</v>
      </c>
      <c r="F487" s="28">
        <v>2</v>
      </c>
      <c r="G487" s="28">
        <v>126</v>
      </c>
      <c r="H487" s="28">
        <v>26000</v>
      </c>
    </row>
    <row r="488" spans="1:8">
      <c r="A488" s="27" t="s">
        <v>517</v>
      </c>
      <c r="B488" s="28">
        <v>1</v>
      </c>
      <c r="C488" s="28">
        <v>1</v>
      </c>
      <c r="D488" s="28">
        <v>4</v>
      </c>
      <c r="E488" s="28">
        <v>3</v>
      </c>
      <c r="F488" s="28">
        <v>1</v>
      </c>
      <c r="G488" s="28">
        <v>30</v>
      </c>
      <c r="H488" s="28">
        <v>41000</v>
      </c>
    </row>
    <row r="489" spans="1:8">
      <c r="A489" s="27" t="s">
        <v>518</v>
      </c>
      <c r="B489" s="28">
        <v>1</v>
      </c>
      <c r="C489" s="28">
        <v>2</v>
      </c>
      <c r="D489" s="28">
        <v>1</v>
      </c>
      <c r="E489" s="28">
        <v>3</v>
      </c>
      <c r="F489" s="28">
        <v>1</v>
      </c>
      <c r="G489" s="28">
        <v>60</v>
      </c>
      <c r="H489" s="28">
        <v>28500</v>
      </c>
    </row>
    <row r="490" spans="1:8">
      <c r="A490" s="27" t="s">
        <v>519</v>
      </c>
      <c r="B490" s="28">
        <v>1</v>
      </c>
      <c r="C490" s="28">
        <v>6</v>
      </c>
      <c r="D490" s="28">
        <v>1</v>
      </c>
      <c r="E490" s="28">
        <v>1</v>
      </c>
      <c r="F490" s="28">
        <v>1</v>
      </c>
      <c r="G490" s="28">
        <v>30</v>
      </c>
      <c r="H490" s="28">
        <v>28500</v>
      </c>
    </row>
    <row r="491" spans="1:8">
      <c r="A491" s="27" t="s">
        <v>520</v>
      </c>
      <c r="B491" s="28">
        <v>2</v>
      </c>
      <c r="C491" s="28">
        <v>2</v>
      </c>
      <c r="D491" s="28">
        <v>2</v>
      </c>
      <c r="E491" s="28">
        <v>2</v>
      </c>
      <c r="F491" s="28">
        <v>3</v>
      </c>
      <c r="G491" s="28">
        <v>126</v>
      </c>
      <c r="H491" s="28">
        <v>26400</v>
      </c>
    </row>
    <row r="492" spans="1:8">
      <c r="A492" s="27" t="s">
        <v>521</v>
      </c>
      <c r="B492" s="28">
        <v>2</v>
      </c>
      <c r="C492" s="28">
        <v>1</v>
      </c>
      <c r="D492" s="28">
        <v>1</v>
      </c>
      <c r="E492" s="28">
        <v>2</v>
      </c>
      <c r="F492" s="28">
        <v>2</v>
      </c>
      <c r="G492" s="28">
        <v>0</v>
      </c>
      <c r="H492" s="28">
        <v>26000</v>
      </c>
    </row>
    <row r="493" spans="1:8">
      <c r="A493" s="27" t="s">
        <v>522</v>
      </c>
      <c r="B493" s="28">
        <v>1</v>
      </c>
      <c r="C493" s="28">
        <v>1</v>
      </c>
      <c r="D493" s="28">
        <v>2</v>
      </c>
      <c r="E493" s="28">
        <v>1</v>
      </c>
      <c r="F493" s="28">
        <v>1</v>
      </c>
      <c r="G493" s="28">
        <v>60</v>
      </c>
      <c r="H493" s="28">
        <v>26000</v>
      </c>
    </row>
    <row r="494" spans="1:8">
      <c r="A494" s="27" t="s">
        <v>523</v>
      </c>
      <c r="B494" s="28">
        <v>1</v>
      </c>
      <c r="C494" s="28">
        <v>1</v>
      </c>
      <c r="D494" s="28">
        <v>1</v>
      </c>
      <c r="E494" s="28">
        <v>3</v>
      </c>
      <c r="F494" s="28">
        <v>1</v>
      </c>
      <c r="G494" s="28">
        <v>60</v>
      </c>
      <c r="H494" s="28">
        <v>48000</v>
      </c>
    </row>
    <row r="495" spans="1:8">
      <c r="A495" s="27" t="s">
        <v>524</v>
      </c>
      <c r="B495" s="28">
        <v>1</v>
      </c>
      <c r="C495" s="28">
        <v>2</v>
      </c>
      <c r="D495" s="28">
        <v>1</v>
      </c>
      <c r="E495" s="28">
        <v>3</v>
      </c>
      <c r="F495" s="28">
        <v>3</v>
      </c>
      <c r="G495" s="28">
        <v>30</v>
      </c>
      <c r="H495" s="28">
        <v>30000</v>
      </c>
    </row>
    <row r="496" spans="1:8">
      <c r="A496" s="27" t="s">
        <v>525</v>
      </c>
      <c r="B496" s="28">
        <v>2</v>
      </c>
      <c r="C496" s="28">
        <v>1</v>
      </c>
      <c r="D496" s="28">
        <v>3</v>
      </c>
      <c r="E496" s="28">
        <v>1</v>
      </c>
      <c r="F496" s="28">
        <v>3</v>
      </c>
      <c r="G496" s="28">
        <v>60</v>
      </c>
      <c r="H496" s="28">
        <v>28000</v>
      </c>
    </row>
    <row r="497" spans="1:8">
      <c r="A497" s="27" t="s">
        <v>526</v>
      </c>
      <c r="B497" s="28">
        <v>2</v>
      </c>
      <c r="C497" s="28">
        <v>3</v>
      </c>
      <c r="D497" s="28">
        <v>3</v>
      </c>
      <c r="E497" s="28">
        <v>3</v>
      </c>
      <c r="F497" s="28">
        <v>3</v>
      </c>
      <c r="G497" s="28">
        <v>120</v>
      </c>
      <c r="H497" s="28">
        <v>54000</v>
      </c>
    </row>
    <row r="498" spans="1:8">
      <c r="A498" s="27" t="s">
        <v>527</v>
      </c>
      <c r="B498" s="28">
        <v>1</v>
      </c>
      <c r="C498" s="28">
        <v>4</v>
      </c>
      <c r="D498" s="28">
        <v>1</v>
      </c>
      <c r="E498" s="28">
        <v>1</v>
      </c>
      <c r="F498" s="28">
        <v>2</v>
      </c>
      <c r="G498" s="28">
        <v>90</v>
      </c>
      <c r="H498" s="28">
        <v>36400</v>
      </c>
    </row>
    <row r="499" spans="1:8">
      <c r="A499" s="27" t="s">
        <v>528</v>
      </c>
      <c r="B499" s="28">
        <v>2</v>
      </c>
      <c r="C499" s="28">
        <v>3</v>
      </c>
      <c r="D499" s="28">
        <v>2</v>
      </c>
      <c r="E499" s="28">
        <v>1</v>
      </c>
      <c r="F499" s="28">
        <v>1</v>
      </c>
      <c r="G499" s="28">
        <v>105</v>
      </c>
      <c r="H499" s="28">
        <v>41000</v>
      </c>
    </row>
    <row r="500" spans="1:8">
      <c r="A500" s="27" t="s">
        <v>529</v>
      </c>
      <c r="B500" s="28">
        <v>1</v>
      </c>
      <c r="C500" s="28">
        <v>3</v>
      </c>
      <c r="D500" s="28">
        <v>2</v>
      </c>
      <c r="E500" s="28">
        <v>2</v>
      </c>
      <c r="F500" s="28">
        <v>3</v>
      </c>
      <c r="G500" s="28">
        <v>30</v>
      </c>
      <c r="H500" s="28">
        <v>25000</v>
      </c>
    </row>
    <row r="501" spans="1:8">
      <c r="A501" s="27" t="s">
        <v>530</v>
      </c>
      <c r="B501" s="28">
        <v>1</v>
      </c>
      <c r="C501" s="28">
        <v>1</v>
      </c>
      <c r="D501" s="28">
        <v>1</v>
      </c>
      <c r="E501" s="28">
        <v>1</v>
      </c>
      <c r="F501" s="28">
        <v>1</v>
      </c>
      <c r="G501" s="28">
        <v>105</v>
      </c>
      <c r="H501" s="28">
        <v>38000</v>
      </c>
    </row>
    <row r="502" spans="1:8">
      <c r="A502" s="27" t="s">
        <v>531</v>
      </c>
      <c r="B502" s="28">
        <v>1</v>
      </c>
      <c r="C502" s="28">
        <v>6</v>
      </c>
      <c r="D502" s="28">
        <v>2</v>
      </c>
      <c r="E502" s="28">
        <v>1</v>
      </c>
      <c r="F502" s="28">
        <v>1</v>
      </c>
      <c r="G502" s="28">
        <v>120</v>
      </c>
      <c r="H502" s="28">
        <v>45000</v>
      </c>
    </row>
    <row r="503" spans="1:8">
      <c r="A503" s="27" t="s">
        <v>532</v>
      </c>
      <c r="B503" s="28">
        <v>2</v>
      </c>
      <c r="C503" s="28">
        <v>6</v>
      </c>
      <c r="D503" s="28">
        <v>3</v>
      </c>
      <c r="E503" s="28">
        <v>3</v>
      </c>
      <c r="F503" s="28">
        <v>3</v>
      </c>
      <c r="G503" s="28">
        <v>10</v>
      </c>
      <c r="H503" s="28">
        <v>26000</v>
      </c>
    </row>
    <row r="504" spans="1:8">
      <c r="A504" s="27" t="s">
        <v>533</v>
      </c>
      <c r="B504" s="28">
        <v>1</v>
      </c>
      <c r="C504" s="28">
        <v>2</v>
      </c>
      <c r="D504" s="28">
        <v>1</v>
      </c>
      <c r="E504" s="28">
        <v>2</v>
      </c>
      <c r="F504" s="28">
        <v>2</v>
      </c>
      <c r="G504" s="28">
        <v>120</v>
      </c>
      <c r="H504" s="28">
        <v>26000</v>
      </c>
    </row>
    <row r="505" spans="1:8">
      <c r="A505" s="27" t="s">
        <v>534</v>
      </c>
      <c r="B505" s="28">
        <v>2</v>
      </c>
      <c r="C505" s="28">
        <v>5</v>
      </c>
      <c r="D505" s="28">
        <v>3</v>
      </c>
      <c r="E505" s="28">
        <v>1</v>
      </c>
      <c r="F505" s="28">
        <v>2</v>
      </c>
      <c r="G505" s="28">
        <v>60</v>
      </c>
      <c r="H505" s="28">
        <v>32900</v>
      </c>
    </row>
    <row r="506" spans="1:8">
      <c r="A506" s="27" t="s">
        <v>535</v>
      </c>
      <c r="B506" s="28">
        <v>2</v>
      </c>
      <c r="C506" s="28">
        <v>1</v>
      </c>
      <c r="D506" s="28">
        <v>3</v>
      </c>
      <c r="E506" s="28">
        <v>1</v>
      </c>
      <c r="F506" s="28">
        <v>1</v>
      </c>
      <c r="G506" s="28">
        <v>30</v>
      </c>
      <c r="H506" s="28">
        <v>32000</v>
      </c>
    </row>
    <row r="507" spans="1:8">
      <c r="A507" s="27" t="s">
        <v>536</v>
      </c>
      <c r="B507" s="28">
        <v>1</v>
      </c>
      <c r="C507" s="28">
        <v>6</v>
      </c>
      <c r="D507" s="28">
        <v>1</v>
      </c>
      <c r="E507" s="28">
        <v>3</v>
      </c>
      <c r="F507" s="28">
        <v>2</v>
      </c>
      <c r="G507" s="28">
        <v>260</v>
      </c>
      <c r="H507" s="28">
        <v>35600</v>
      </c>
    </row>
    <row r="508" spans="1:8">
      <c r="A508" s="27" t="s">
        <v>537</v>
      </c>
      <c r="B508" s="28">
        <v>1</v>
      </c>
      <c r="C508" s="28">
        <v>6</v>
      </c>
      <c r="D508" s="28">
        <v>2</v>
      </c>
      <c r="E508" s="28">
        <v>1</v>
      </c>
      <c r="F508" s="28">
        <v>2</v>
      </c>
      <c r="G508" s="28">
        <v>60</v>
      </c>
      <c r="H508" s="28">
        <v>67000</v>
      </c>
    </row>
    <row r="509" spans="1:8">
      <c r="A509" s="27" t="s">
        <v>538</v>
      </c>
      <c r="B509" s="28">
        <v>2</v>
      </c>
      <c r="C509" s="28">
        <v>3</v>
      </c>
      <c r="D509" s="28">
        <v>3</v>
      </c>
      <c r="E509" s="28">
        <v>2</v>
      </c>
      <c r="F509" s="28">
        <v>3</v>
      </c>
      <c r="G509" s="28">
        <v>30</v>
      </c>
      <c r="H509" s="28">
        <v>38000</v>
      </c>
    </row>
    <row r="510" spans="1:8">
      <c r="A510" s="27" t="s">
        <v>539</v>
      </c>
      <c r="B510" s="28">
        <v>1</v>
      </c>
      <c r="C510" s="28">
        <v>1</v>
      </c>
      <c r="D510" s="28">
        <v>1</v>
      </c>
      <c r="E510" s="28">
        <v>3</v>
      </c>
      <c r="F510" s="28">
        <v>2</v>
      </c>
      <c r="G510" s="28">
        <v>90</v>
      </c>
      <c r="H510" s="28">
        <v>38000</v>
      </c>
    </row>
    <row r="511" spans="1:8">
      <c r="A511" s="27" t="s">
        <v>540</v>
      </c>
      <c r="B511" s="28">
        <v>1</v>
      </c>
      <c r="C511" s="28">
        <v>3</v>
      </c>
      <c r="D511" s="28">
        <v>1</v>
      </c>
      <c r="E511" s="28">
        <v>2</v>
      </c>
      <c r="F511" s="28">
        <v>2</v>
      </c>
      <c r="G511" s="28">
        <v>120</v>
      </c>
      <c r="H511" s="28">
        <v>40000</v>
      </c>
    </row>
    <row r="512" spans="1:8">
      <c r="A512" s="27" t="s">
        <v>541</v>
      </c>
      <c r="B512" s="28">
        <v>2</v>
      </c>
      <c r="C512" s="28">
        <v>6</v>
      </c>
      <c r="D512" s="28">
        <v>1</v>
      </c>
      <c r="E512" s="28">
        <v>3</v>
      </c>
      <c r="F512" s="28">
        <v>1</v>
      </c>
      <c r="G512" s="28">
        <v>120</v>
      </c>
      <c r="H512" s="28">
        <v>32900</v>
      </c>
    </row>
    <row r="513" spans="1:8">
      <c r="A513" s="27" t="s">
        <v>542</v>
      </c>
      <c r="B513" s="28">
        <v>2</v>
      </c>
      <c r="C513" s="28">
        <v>2</v>
      </c>
      <c r="D513" s="28">
        <v>2</v>
      </c>
      <c r="E513" s="28">
        <v>2</v>
      </c>
      <c r="F513" s="28">
        <v>3</v>
      </c>
      <c r="G513" s="28">
        <v>120</v>
      </c>
      <c r="H513" s="28">
        <v>51000</v>
      </c>
    </row>
    <row r="514" spans="1:8">
      <c r="A514" s="27" t="s">
        <v>543</v>
      </c>
      <c r="B514" s="28">
        <v>2</v>
      </c>
      <c r="C514" s="28">
        <v>6</v>
      </c>
      <c r="D514" s="28">
        <v>2</v>
      </c>
      <c r="E514" s="28">
        <v>2</v>
      </c>
      <c r="F514" s="28">
        <v>2</v>
      </c>
      <c r="G514" s="28">
        <v>60</v>
      </c>
      <c r="H514" s="28">
        <v>35600</v>
      </c>
    </row>
    <row r="515" spans="1:8">
      <c r="A515" s="27" t="s">
        <v>544</v>
      </c>
      <c r="B515" s="28">
        <v>1</v>
      </c>
      <c r="C515" s="28">
        <v>3</v>
      </c>
      <c r="D515" s="28">
        <v>3</v>
      </c>
      <c r="E515" s="28">
        <v>2</v>
      </c>
      <c r="F515" s="28">
        <v>1</v>
      </c>
      <c r="G515" s="28">
        <v>30</v>
      </c>
      <c r="H515" s="28">
        <v>50500</v>
      </c>
    </row>
    <row r="516" spans="1:8">
      <c r="A516" s="27" t="s">
        <v>545</v>
      </c>
      <c r="B516" s="28">
        <v>2</v>
      </c>
      <c r="C516" s="28">
        <v>2</v>
      </c>
      <c r="D516" s="28">
        <v>2</v>
      </c>
      <c r="E516" s="28">
        <v>1</v>
      </c>
      <c r="F516" s="28">
        <v>1</v>
      </c>
      <c r="G516" s="28">
        <v>90</v>
      </c>
      <c r="H516" s="28">
        <v>32900</v>
      </c>
    </row>
    <row r="517" spans="1:8">
      <c r="A517" s="27" t="s">
        <v>546</v>
      </c>
      <c r="B517" s="28">
        <v>2</v>
      </c>
      <c r="C517" s="28">
        <v>2</v>
      </c>
      <c r="D517" s="28">
        <v>1</v>
      </c>
      <c r="E517" s="28">
        <v>3</v>
      </c>
      <c r="F517" s="28">
        <v>1</v>
      </c>
      <c r="G517" s="28">
        <v>60</v>
      </c>
      <c r="H517" s="28">
        <v>26000</v>
      </c>
    </row>
    <row r="518" spans="1:8">
      <c r="A518" s="27" t="s">
        <v>547</v>
      </c>
      <c r="B518" s="28">
        <v>1</v>
      </c>
      <c r="C518" s="28">
        <v>1</v>
      </c>
      <c r="D518" s="28">
        <v>3</v>
      </c>
      <c r="E518" s="28">
        <v>3</v>
      </c>
      <c r="F518" s="28">
        <v>2</v>
      </c>
      <c r="G518" s="28">
        <v>90</v>
      </c>
      <c r="H518" s="28">
        <v>48000</v>
      </c>
    </row>
    <row r="519" spans="1:8">
      <c r="A519" s="27" t="s">
        <v>548</v>
      </c>
      <c r="B519" s="28">
        <v>1</v>
      </c>
      <c r="C519" s="28">
        <v>1</v>
      </c>
      <c r="D519" s="28">
        <v>1</v>
      </c>
      <c r="E519" s="28">
        <v>3</v>
      </c>
      <c r="F519" s="28">
        <v>2</v>
      </c>
      <c r="G519" s="28">
        <v>60</v>
      </c>
      <c r="H519" s="28">
        <v>56000</v>
      </c>
    </row>
    <row r="520" spans="1:8">
      <c r="A520" s="27" t="s">
        <v>549</v>
      </c>
      <c r="B520" s="28">
        <v>2</v>
      </c>
      <c r="C520" s="28">
        <v>3</v>
      </c>
      <c r="D520" s="28">
        <v>1</v>
      </c>
      <c r="E520" s="28">
        <v>3</v>
      </c>
      <c r="F520" s="28">
        <v>1</v>
      </c>
      <c r="G520" s="28">
        <v>60</v>
      </c>
      <c r="H520" s="28">
        <v>36000</v>
      </c>
    </row>
    <row r="521" spans="1:8">
      <c r="A521" s="27" t="s">
        <v>550</v>
      </c>
      <c r="B521" s="28">
        <v>2</v>
      </c>
      <c r="C521" s="28">
        <v>2</v>
      </c>
      <c r="D521" s="28">
        <v>3</v>
      </c>
      <c r="E521" s="28">
        <v>2</v>
      </c>
      <c r="F521" s="28">
        <v>2</v>
      </c>
      <c r="G521" s="28">
        <v>30</v>
      </c>
      <c r="H521" s="28">
        <v>45000</v>
      </c>
    </row>
    <row r="522" spans="1:8">
      <c r="A522" s="27" t="s">
        <v>551</v>
      </c>
      <c r="B522" s="28">
        <v>2</v>
      </c>
      <c r="C522" s="28">
        <v>3</v>
      </c>
      <c r="D522" s="28">
        <v>3</v>
      </c>
      <c r="E522" s="28">
        <v>2</v>
      </c>
      <c r="F522" s="28">
        <v>2</v>
      </c>
      <c r="G522" s="28">
        <v>120</v>
      </c>
      <c r="H522" s="28">
        <v>54000</v>
      </c>
    </row>
    <row r="523" spans="1:8">
      <c r="A523" s="27" t="s">
        <v>552</v>
      </c>
      <c r="B523" s="28">
        <v>1</v>
      </c>
      <c r="C523" s="28">
        <v>1</v>
      </c>
      <c r="D523" s="28">
        <v>1</v>
      </c>
      <c r="E523" s="28">
        <v>3</v>
      </c>
      <c r="F523" s="28">
        <v>1</v>
      </c>
      <c r="G523" s="28">
        <v>40</v>
      </c>
      <c r="H523" s="28">
        <v>28500</v>
      </c>
    </row>
    <row r="524" spans="1:8">
      <c r="A524" s="27" t="s">
        <v>553</v>
      </c>
      <c r="B524" s="28">
        <v>2</v>
      </c>
      <c r="C524" s="28">
        <v>2</v>
      </c>
      <c r="D524" s="28">
        <v>3</v>
      </c>
      <c r="E524" s="28">
        <v>1</v>
      </c>
      <c r="F524" s="28">
        <v>2</v>
      </c>
      <c r="G524" s="28">
        <v>0</v>
      </c>
      <c r="H524" s="28">
        <v>41000</v>
      </c>
    </row>
    <row r="525" spans="1:8">
      <c r="A525" s="27" t="s">
        <v>554</v>
      </c>
      <c r="B525" s="28">
        <v>1</v>
      </c>
      <c r="C525" s="28">
        <v>1</v>
      </c>
      <c r="D525" s="28">
        <v>3</v>
      </c>
      <c r="E525" s="28">
        <v>3</v>
      </c>
      <c r="F525" s="28">
        <v>1</v>
      </c>
      <c r="G525" s="28">
        <v>240</v>
      </c>
      <c r="H525" s="28">
        <v>28000</v>
      </c>
    </row>
    <row r="526" spans="1:8">
      <c r="A526" s="27" t="s">
        <v>555</v>
      </c>
      <c r="B526" s="28">
        <v>2</v>
      </c>
      <c r="C526" s="28">
        <v>2</v>
      </c>
      <c r="D526" s="28">
        <v>1</v>
      </c>
      <c r="E526" s="28">
        <v>3</v>
      </c>
      <c r="F526" s="28">
        <v>3</v>
      </c>
      <c r="G526" s="28">
        <v>120</v>
      </c>
      <c r="H526" s="28">
        <v>62000</v>
      </c>
    </row>
    <row r="527" spans="1:8">
      <c r="A527" s="27" t="s">
        <v>556</v>
      </c>
      <c r="B527" s="28">
        <v>1</v>
      </c>
      <c r="C527" s="28">
        <v>3</v>
      </c>
      <c r="D527" s="28">
        <v>1</v>
      </c>
      <c r="E527" s="28">
        <v>3</v>
      </c>
      <c r="F527" s="28">
        <v>3</v>
      </c>
      <c r="G527" s="28">
        <v>120</v>
      </c>
      <c r="H527" s="28">
        <v>41000</v>
      </c>
    </row>
    <row r="528" spans="1:8">
      <c r="A528" s="27" t="s">
        <v>557</v>
      </c>
      <c r="B528" s="28">
        <v>2</v>
      </c>
      <c r="C528" s="28">
        <v>6</v>
      </c>
      <c r="D528" s="28">
        <v>3</v>
      </c>
      <c r="E528" s="28">
        <v>1</v>
      </c>
      <c r="F528" s="28">
        <v>1</v>
      </c>
      <c r="G528" s="28">
        <v>120</v>
      </c>
      <c r="H528" s="28">
        <v>42000</v>
      </c>
    </row>
    <row r="529" spans="1:8">
      <c r="A529" s="27" t="s">
        <v>558</v>
      </c>
      <c r="B529" s="28">
        <v>2</v>
      </c>
      <c r="C529" s="28">
        <v>5</v>
      </c>
      <c r="D529" s="28">
        <v>1</v>
      </c>
      <c r="E529" s="28">
        <v>1</v>
      </c>
      <c r="F529" s="28">
        <v>1</v>
      </c>
      <c r="G529" s="28">
        <v>120</v>
      </c>
      <c r="H529" s="28">
        <v>28500</v>
      </c>
    </row>
    <row r="530" spans="1:8">
      <c r="A530" s="27" t="s">
        <v>559</v>
      </c>
      <c r="B530" s="28">
        <v>1</v>
      </c>
      <c r="C530" s="28">
        <v>6</v>
      </c>
      <c r="D530" s="28">
        <v>1</v>
      </c>
      <c r="E530" s="28">
        <v>2</v>
      </c>
      <c r="F530" s="28">
        <v>1</v>
      </c>
      <c r="G530" s="28">
        <v>70</v>
      </c>
      <c r="H530" s="28">
        <v>40000</v>
      </c>
    </row>
    <row r="531" spans="1:8">
      <c r="A531" s="27" t="s">
        <v>560</v>
      </c>
      <c r="B531" s="28">
        <v>1</v>
      </c>
      <c r="C531" s="28">
        <v>3</v>
      </c>
      <c r="D531" s="28">
        <v>1</v>
      </c>
      <c r="E531" s="28">
        <v>3</v>
      </c>
      <c r="F531" s="28">
        <v>2</v>
      </c>
      <c r="G531" s="28">
        <v>60</v>
      </c>
      <c r="H531" s="28">
        <v>26000</v>
      </c>
    </row>
    <row r="532" spans="1:8">
      <c r="A532" s="27" t="s">
        <v>561</v>
      </c>
      <c r="B532" s="28">
        <v>1</v>
      </c>
      <c r="C532" s="28">
        <v>3</v>
      </c>
      <c r="D532" s="28">
        <v>2</v>
      </c>
      <c r="E532" s="28">
        <v>1</v>
      </c>
      <c r="F532" s="28">
        <v>2</v>
      </c>
      <c r="G532" s="28">
        <v>105</v>
      </c>
      <c r="H532" s="28">
        <v>54000</v>
      </c>
    </row>
    <row r="533" spans="1:8">
      <c r="A533" s="27" t="s">
        <v>562</v>
      </c>
      <c r="B533" s="28">
        <v>2</v>
      </c>
      <c r="C533" s="28">
        <v>6</v>
      </c>
      <c r="D533" s="28">
        <v>2</v>
      </c>
      <c r="E533" s="28">
        <v>1</v>
      </c>
      <c r="F533" s="28">
        <v>2</v>
      </c>
      <c r="G533" s="28">
        <v>60</v>
      </c>
      <c r="H533" s="28">
        <v>42000</v>
      </c>
    </row>
    <row r="534" spans="1:8">
      <c r="A534" s="27" t="s">
        <v>563</v>
      </c>
      <c r="B534" s="28">
        <v>2</v>
      </c>
      <c r="C534" s="28">
        <v>6</v>
      </c>
      <c r="D534" s="28">
        <v>1</v>
      </c>
      <c r="E534" s="28">
        <v>3</v>
      </c>
      <c r="F534" s="28">
        <v>2</v>
      </c>
      <c r="G534" s="28">
        <v>60</v>
      </c>
      <c r="H534" s="28">
        <v>26400</v>
      </c>
    </row>
    <row r="535" spans="1:8">
      <c r="A535" s="27" t="s">
        <v>564</v>
      </c>
      <c r="B535" s="28">
        <v>1</v>
      </c>
      <c r="C535" s="28">
        <v>6</v>
      </c>
      <c r="D535" s="28">
        <v>4</v>
      </c>
      <c r="E535" s="28">
        <v>1</v>
      </c>
      <c r="F535" s="28">
        <v>2</v>
      </c>
      <c r="G535" s="28">
        <v>120</v>
      </c>
      <c r="H535" s="28">
        <v>67000</v>
      </c>
    </row>
    <row r="536" spans="1:8">
      <c r="A536" s="27" t="s">
        <v>565</v>
      </c>
      <c r="B536" s="28">
        <v>1</v>
      </c>
      <c r="C536" s="28">
        <v>1</v>
      </c>
      <c r="D536" s="28">
        <v>3</v>
      </c>
      <c r="E536" s="28">
        <v>3</v>
      </c>
      <c r="F536" s="28">
        <v>2</v>
      </c>
      <c r="G536" s="28">
        <v>120</v>
      </c>
      <c r="H536" s="28">
        <v>54000</v>
      </c>
    </row>
    <row r="537" spans="1:8">
      <c r="A537" s="27" t="s">
        <v>566</v>
      </c>
      <c r="B537" s="28">
        <v>1</v>
      </c>
      <c r="C537" s="28">
        <v>6</v>
      </c>
      <c r="D537" s="28">
        <v>3</v>
      </c>
      <c r="E537" s="28">
        <v>3</v>
      </c>
      <c r="F537" s="28">
        <v>1</v>
      </c>
      <c r="G537" s="28">
        <v>30</v>
      </c>
      <c r="H537" s="28">
        <v>54000</v>
      </c>
    </row>
    <row r="538" spans="1:8">
      <c r="A538" s="27" t="s">
        <v>567</v>
      </c>
      <c r="B538" s="28">
        <v>2</v>
      </c>
      <c r="C538" s="28">
        <v>6</v>
      </c>
      <c r="D538" s="28">
        <v>1</v>
      </c>
      <c r="E538" s="28">
        <v>1</v>
      </c>
      <c r="F538" s="28">
        <v>3</v>
      </c>
      <c r="G538" s="28">
        <v>120</v>
      </c>
      <c r="H538" s="28">
        <v>70000</v>
      </c>
    </row>
    <row r="539" spans="1:8">
      <c r="A539" s="27" t="s">
        <v>568</v>
      </c>
      <c r="B539" s="28">
        <v>2</v>
      </c>
      <c r="C539" s="28">
        <v>6</v>
      </c>
      <c r="D539" s="28">
        <v>1</v>
      </c>
      <c r="E539" s="28">
        <v>3</v>
      </c>
      <c r="F539" s="28">
        <v>3</v>
      </c>
      <c r="G539" s="28">
        <v>60</v>
      </c>
      <c r="H539" s="28">
        <v>26000</v>
      </c>
    </row>
    <row r="540" spans="1:8">
      <c r="A540" s="27" t="s">
        <v>569</v>
      </c>
      <c r="B540" s="28">
        <v>2</v>
      </c>
      <c r="C540" s="28">
        <v>1</v>
      </c>
      <c r="D540" s="28">
        <v>1</v>
      </c>
      <c r="E540" s="28">
        <v>2</v>
      </c>
      <c r="F540" s="28">
        <v>2</v>
      </c>
      <c r="G540" s="28">
        <v>60</v>
      </c>
      <c r="H540" s="28">
        <v>42000</v>
      </c>
    </row>
    <row r="541" spans="1:8">
      <c r="A541" s="27" t="s">
        <v>570</v>
      </c>
      <c r="B541" s="28">
        <v>2</v>
      </c>
      <c r="C541" s="28">
        <v>3</v>
      </c>
      <c r="D541" s="28">
        <v>1</v>
      </c>
      <c r="E541" s="28">
        <v>1</v>
      </c>
      <c r="F541" s="28">
        <v>1</v>
      </c>
      <c r="G541" s="28">
        <v>90</v>
      </c>
      <c r="H541" s="28">
        <v>30000</v>
      </c>
    </row>
    <row r="542" spans="1:8">
      <c r="A542" s="27" t="s">
        <v>571</v>
      </c>
      <c r="B542" s="28">
        <v>1</v>
      </c>
      <c r="C542" s="28">
        <v>1</v>
      </c>
      <c r="D542" s="28">
        <v>3</v>
      </c>
      <c r="E542" s="28">
        <v>1</v>
      </c>
      <c r="F542" s="28">
        <v>3</v>
      </c>
      <c r="G542" s="28">
        <v>90</v>
      </c>
      <c r="H542" s="28">
        <v>30000</v>
      </c>
    </row>
    <row r="543" spans="1:8">
      <c r="A543" s="27" t="s">
        <v>572</v>
      </c>
      <c r="B543" s="28">
        <v>1</v>
      </c>
      <c r="C543" s="28">
        <v>1</v>
      </c>
      <c r="D543" s="28">
        <v>3</v>
      </c>
      <c r="E543" s="28">
        <v>3</v>
      </c>
      <c r="F543" s="28">
        <v>2</v>
      </c>
      <c r="G543" s="28">
        <v>240</v>
      </c>
      <c r="H543" s="28">
        <v>56000</v>
      </c>
    </row>
    <row r="544" spans="1:8">
      <c r="A544" s="27" t="s">
        <v>573</v>
      </c>
      <c r="B544" s="28">
        <v>2</v>
      </c>
      <c r="C544" s="28">
        <v>1</v>
      </c>
      <c r="D544" s="28">
        <v>1</v>
      </c>
      <c r="E544" s="28">
        <v>3</v>
      </c>
      <c r="F544" s="28">
        <v>3</v>
      </c>
      <c r="G544" s="28">
        <v>120</v>
      </c>
      <c r="H544" s="28">
        <v>40000</v>
      </c>
    </row>
    <row r="545" spans="1:8">
      <c r="A545" s="27" t="s">
        <v>574</v>
      </c>
      <c r="B545" s="28">
        <v>1</v>
      </c>
      <c r="C545" s="28">
        <v>5</v>
      </c>
      <c r="D545" s="28">
        <v>2</v>
      </c>
      <c r="E545" s="28">
        <v>1</v>
      </c>
      <c r="F545" s="28">
        <v>1</v>
      </c>
      <c r="G545" s="28">
        <v>60</v>
      </c>
      <c r="H545" s="28">
        <v>30000</v>
      </c>
    </row>
    <row r="546" spans="1:8">
      <c r="A546" s="27" t="s">
        <v>575</v>
      </c>
      <c r="B546" s="28">
        <v>2</v>
      </c>
      <c r="C546" s="28">
        <v>6</v>
      </c>
      <c r="D546" s="28">
        <v>2</v>
      </c>
      <c r="E546" s="28">
        <v>1</v>
      </c>
      <c r="F546" s="28">
        <v>2</v>
      </c>
      <c r="G546" s="28">
        <v>300</v>
      </c>
      <c r="H546" s="28">
        <v>58000</v>
      </c>
    </row>
    <row r="547" spans="1:8">
      <c r="A547" s="27" t="s">
        <v>576</v>
      </c>
      <c r="B547" s="28">
        <v>2</v>
      </c>
      <c r="C547" s="28">
        <v>1</v>
      </c>
      <c r="D547" s="28">
        <v>3</v>
      </c>
      <c r="E547" s="28">
        <v>3</v>
      </c>
      <c r="F547" s="28">
        <v>3</v>
      </c>
      <c r="G547" s="28">
        <v>240</v>
      </c>
      <c r="H547" s="28">
        <v>30000</v>
      </c>
    </row>
    <row r="548" spans="1:8">
      <c r="A548" s="27" t="s">
        <v>577</v>
      </c>
      <c r="B548" s="28">
        <v>1</v>
      </c>
      <c r="C548" s="28">
        <v>2</v>
      </c>
      <c r="D548" s="28">
        <v>2</v>
      </c>
      <c r="E548" s="28">
        <v>1</v>
      </c>
      <c r="F548" s="28">
        <v>1</v>
      </c>
      <c r="G548" s="28">
        <v>260</v>
      </c>
      <c r="H548" s="28">
        <v>54000</v>
      </c>
    </row>
    <row r="549" spans="1:8">
      <c r="A549" s="27" t="s">
        <v>578</v>
      </c>
      <c r="B549" s="28">
        <v>1</v>
      </c>
      <c r="C549" s="28">
        <v>2</v>
      </c>
      <c r="D549" s="28">
        <v>4</v>
      </c>
      <c r="E549" s="28">
        <v>2</v>
      </c>
      <c r="F549" s="28">
        <v>3</v>
      </c>
      <c r="G549" s="28">
        <v>120</v>
      </c>
      <c r="H549" s="28">
        <v>28500</v>
      </c>
    </row>
    <row r="550" spans="1:8">
      <c r="A550" s="27" t="s">
        <v>579</v>
      </c>
      <c r="B550" s="28">
        <v>2</v>
      </c>
      <c r="C550" s="28">
        <v>3</v>
      </c>
      <c r="D550" s="28">
        <v>2</v>
      </c>
      <c r="E550" s="28">
        <v>1</v>
      </c>
      <c r="F550" s="28">
        <v>3</v>
      </c>
      <c r="G550" s="28">
        <v>15</v>
      </c>
      <c r="H550" s="28">
        <v>38000</v>
      </c>
    </row>
    <row r="551" spans="1:8">
      <c r="A551" s="27" t="s">
        <v>580</v>
      </c>
      <c r="B551" s="28">
        <v>1</v>
      </c>
      <c r="C551" s="28">
        <v>2</v>
      </c>
      <c r="D551" s="28">
        <v>1</v>
      </c>
      <c r="E551" s="28">
        <v>3</v>
      </c>
      <c r="F551" s="28">
        <v>1</v>
      </c>
      <c r="G551" s="28">
        <v>120</v>
      </c>
      <c r="H551" s="28">
        <v>60500</v>
      </c>
    </row>
    <row r="552" spans="1:8">
      <c r="A552" s="27" t="s">
        <v>581</v>
      </c>
      <c r="B552" s="28">
        <v>1</v>
      </c>
      <c r="C552" s="28">
        <v>4</v>
      </c>
      <c r="D552" s="28">
        <v>2</v>
      </c>
      <c r="E552" s="28">
        <v>2</v>
      </c>
      <c r="F552" s="28">
        <v>2</v>
      </c>
      <c r="G552" s="28">
        <v>30</v>
      </c>
      <c r="H552" s="28">
        <v>54000</v>
      </c>
    </row>
    <row r="553" spans="1:8">
      <c r="A553" s="27" t="s">
        <v>582</v>
      </c>
      <c r="B553" s="28">
        <v>2</v>
      </c>
      <c r="C553" s="28">
        <v>3</v>
      </c>
      <c r="D553" s="28">
        <v>3</v>
      </c>
      <c r="E553" s="28">
        <v>1</v>
      </c>
      <c r="F553" s="28">
        <v>3</v>
      </c>
      <c r="G553" s="28">
        <v>120</v>
      </c>
      <c r="H553" s="28">
        <v>56000</v>
      </c>
    </row>
    <row r="554" spans="1:8">
      <c r="A554" s="27" t="s">
        <v>583</v>
      </c>
      <c r="B554" s="28">
        <v>2</v>
      </c>
      <c r="C554" s="28">
        <v>2</v>
      </c>
      <c r="D554" s="28">
        <v>1</v>
      </c>
      <c r="E554" s="28">
        <v>3</v>
      </c>
      <c r="F554" s="28">
        <v>2</v>
      </c>
      <c r="G554" s="28">
        <v>10</v>
      </c>
      <c r="H554" s="28">
        <v>27000</v>
      </c>
    </row>
    <row r="555" spans="1:8">
      <c r="A555" s="27" t="s">
        <v>584</v>
      </c>
      <c r="B555" s="28">
        <v>1</v>
      </c>
      <c r="C555" s="28">
        <v>2</v>
      </c>
      <c r="D555" s="28">
        <v>1</v>
      </c>
      <c r="E555" s="28">
        <v>1</v>
      </c>
      <c r="F555" s="28">
        <v>2</v>
      </c>
      <c r="G555" s="28">
        <v>0</v>
      </c>
      <c r="H555" s="28">
        <v>54000</v>
      </c>
    </row>
    <row r="556" spans="1:8">
      <c r="A556" s="27" t="s">
        <v>585</v>
      </c>
      <c r="B556" s="28">
        <v>2</v>
      </c>
      <c r="C556" s="28">
        <v>3</v>
      </c>
      <c r="D556" s="28">
        <v>2</v>
      </c>
      <c r="E556" s="28">
        <v>3</v>
      </c>
      <c r="F556" s="28">
        <v>1</v>
      </c>
      <c r="G556" s="28">
        <v>90</v>
      </c>
      <c r="H556" s="28">
        <v>28000</v>
      </c>
    </row>
    <row r="557" spans="1:8">
      <c r="A557" s="27" t="s">
        <v>586</v>
      </c>
      <c r="B557" s="28">
        <v>2</v>
      </c>
      <c r="C557" s="28">
        <v>1</v>
      </c>
      <c r="D557" s="28">
        <v>3</v>
      </c>
      <c r="E557" s="28">
        <v>3</v>
      </c>
      <c r="F557" s="28">
        <v>2</v>
      </c>
      <c r="G557" s="28">
        <v>120</v>
      </c>
      <c r="H557" s="28">
        <v>26400</v>
      </c>
    </row>
    <row r="558" spans="1:8">
      <c r="A558" s="27" t="s">
        <v>587</v>
      </c>
      <c r="B558" s="28">
        <v>2</v>
      </c>
      <c r="C558" s="28">
        <v>3</v>
      </c>
      <c r="D558" s="28">
        <v>2</v>
      </c>
      <c r="E558" s="28">
        <v>3</v>
      </c>
      <c r="F558" s="28">
        <v>2</v>
      </c>
      <c r="G558" s="28">
        <v>30</v>
      </c>
      <c r="H558" s="28">
        <v>42000</v>
      </c>
    </row>
    <row r="559" spans="1:8">
      <c r="A559" s="27" t="s">
        <v>588</v>
      </c>
      <c r="B559" s="28">
        <v>2</v>
      </c>
      <c r="C559" s="28">
        <v>3</v>
      </c>
      <c r="D559" s="28">
        <v>3</v>
      </c>
      <c r="E559" s="28">
        <v>2</v>
      </c>
      <c r="F559" s="28">
        <v>2</v>
      </c>
      <c r="G559" s="28">
        <v>120</v>
      </c>
      <c r="H559" s="28">
        <v>30000</v>
      </c>
    </row>
    <row r="560" spans="1:8">
      <c r="A560" s="27" t="s">
        <v>589</v>
      </c>
      <c r="B560" s="28">
        <v>2</v>
      </c>
      <c r="C560" s="28">
        <v>2</v>
      </c>
      <c r="D560" s="28">
        <v>1</v>
      </c>
      <c r="E560" s="28">
        <v>1</v>
      </c>
      <c r="F560" s="28">
        <v>2</v>
      </c>
      <c r="G560" s="28">
        <v>300</v>
      </c>
      <c r="H560" s="28">
        <v>35600</v>
      </c>
    </row>
    <row r="561" spans="1:8">
      <c r="A561" s="27" t="s">
        <v>590</v>
      </c>
      <c r="B561" s="28">
        <v>1</v>
      </c>
      <c r="C561" s="28">
        <v>3</v>
      </c>
      <c r="D561" s="28">
        <v>1</v>
      </c>
      <c r="E561" s="28">
        <v>3</v>
      </c>
      <c r="F561" s="28">
        <v>3</v>
      </c>
      <c r="G561" s="28">
        <v>120</v>
      </c>
      <c r="H561" s="28">
        <v>70000</v>
      </c>
    </row>
    <row r="562" spans="1:8">
      <c r="A562" s="27" t="s">
        <v>591</v>
      </c>
      <c r="B562" s="28">
        <v>2</v>
      </c>
      <c r="C562" s="28">
        <v>2</v>
      </c>
      <c r="D562" s="28">
        <v>1</v>
      </c>
      <c r="E562" s="28">
        <v>3</v>
      </c>
      <c r="F562" s="28">
        <v>1</v>
      </c>
      <c r="G562" s="28">
        <v>90</v>
      </c>
      <c r="H562" s="28">
        <v>26000</v>
      </c>
    </row>
    <row r="563" spans="1:8">
      <c r="A563" s="27" t="s">
        <v>592</v>
      </c>
      <c r="B563" s="28">
        <v>1</v>
      </c>
      <c r="C563" s="28">
        <v>3</v>
      </c>
      <c r="D563" s="28">
        <v>2</v>
      </c>
      <c r="E563" s="28">
        <v>3</v>
      </c>
      <c r="F563" s="28">
        <v>1</v>
      </c>
      <c r="G563" s="28">
        <v>120</v>
      </c>
      <c r="H563" s="28">
        <v>26000</v>
      </c>
    </row>
    <row r="564" spans="1:8">
      <c r="A564" s="27" t="s">
        <v>593</v>
      </c>
      <c r="B564" s="28">
        <v>2</v>
      </c>
      <c r="C564" s="28">
        <v>6</v>
      </c>
      <c r="D564" s="28">
        <v>3</v>
      </c>
      <c r="E564" s="28">
        <v>3</v>
      </c>
      <c r="F564" s="28">
        <v>2</v>
      </c>
      <c r="G564" s="28">
        <v>30</v>
      </c>
      <c r="H564" s="28">
        <v>28500</v>
      </c>
    </row>
    <row r="565" spans="1:8">
      <c r="A565" s="27" t="s">
        <v>594</v>
      </c>
      <c r="B565" s="28">
        <v>1</v>
      </c>
      <c r="C565" s="28">
        <v>1</v>
      </c>
      <c r="D565" s="28">
        <v>1</v>
      </c>
      <c r="E565" s="28">
        <v>1</v>
      </c>
      <c r="F565" s="28">
        <v>2</v>
      </c>
      <c r="G565" s="28">
        <v>120</v>
      </c>
      <c r="H565" s="28">
        <v>50500</v>
      </c>
    </row>
    <row r="566" spans="1:8">
      <c r="A566" s="27" t="s">
        <v>595</v>
      </c>
      <c r="B566" s="28">
        <v>2</v>
      </c>
      <c r="C566" s="28">
        <v>3</v>
      </c>
      <c r="D566" s="28">
        <v>1</v>
      </c>
      <c r="E566" s="28">
        <v>2</v>
      </c>
      <c r="F566" s="28">
        <v>1</v>
      </c>
      <c r="G566" s="28">
        <v>120</v>
      </c>
      <c r="H566" s="28">
        <v>54000</v>
      </c>
    </row>
    <row r="567" spans="1:8">
      <c r="A567" s="27" t="s">
        <v>596</v>
      </c>
      <c r="B567" s="28">
        <v>2</v>
      </c>
      <c r="C567" s="28">
        <v>2</v>
      </c>
      <c r="D567" s="28">
        <v>1</v>
      </c>
      <c r="E567" s="28">
        <v>2</v>
      </c>
      <c r="F567" s="28">
        <v>2</v>
      </c>
      <c r="G567" s="28">
        <v>90</v>
      </c>
      <c r="H567" s="28">
        <v>25000</v>
      </c>
    </row>
    <row r="568" spans="1:8">
      <c r="A568" s="27" t="s">
        <v>597</v>
      </c>
      <c r="B568" s="28">
        <v>1</v>
      </c>
      <c r="C568" s="28">
        <v>6</v>
      </c>
      <c r="D568" s="28">
        <v>1</v>
      </c>
      <c r="E568" s="28">
        <v>2</v>
      </c>
      <c r="F568" s="28">
        <v>1</v>
      </c>
      <c r="G568" s="28">
        <v>0</v>
      </c>
      <c r="H568" s="28">
        <v>26000</v>
      </c>
    </row>
    <row r="569" spans="1:8">
      <c r="A569" s="27" t="s">
        <v>598</v>
      </c>
      <c r="B569" s="28">
        <v>2</v>
      </c>
      <c r="C569" s="28">
        <v>6</v>
      </c>
      <c r="D569" s="28">
        <v>3</v>
      </c>
      <c r="E569" s="28">
        <v>3</v>
      </c>
      <c r="F569" s="28">
        <v>3</v>
      </c>
      <c r="G569" s="28">
        <v>90</v>
      </c>
      <c r="H569" s="28">
        <v>62000</v>
      </c>
    </row>
    <row r="570" spans="1:8">
      <c r="A570" s="27" t="s">
        <v>599</v>
      </c>
      <c r="B570" s="28">
        <v>2</v>
      </c>
      <c r="C570" s="28">
        <v>2</v>
      </c>
      <c r="D570" s="28">
        <v>1</v>
      </c>
      <c r="E570" s="28">
        <v>3</v>
      </c>
      <c r="F570" s="28">
        <v>1</v>
      </c>
      <c r="G570" s="28">
        <v>60</v>
      </c>
      <c r="H570" s="28">
        <v>38000</v>
      </c>
    </row>
    <row r="571" spans="1:8">
      <c r="A571" s="27" t="s">
        <v>600</v>
      </c>
      <c r="B571" s="28">
        <v>2</v>
      </c>
      <c r="C571" s="28">
        <v>1</v>
      </c>
      <c r="D571" s="28">
        <v>2</v>
      </c>
      <c r="E571" s="28">
        <v>2</v>
      </c>
      <c r="F571" s="28">
        <v>2</v>
      </c>
      <c r="G571" s="28">
        <v>120</v>
      </c>
      <c r="H571" s="28">
        <v>26000</v>
      </c>
    </row>
    <row r="572" spans="1:8">
      <c r="A572" s="27" t="s">
        <v>601</v>
      </c>
      <c r="B572" s="28">
        <v>1</v>
      </c>
      <c r="C572" s="28">
        <v>3</v>
      </c>
      <c r="D572" s="28">
        <v>2</v>
      </c>
      <c r="E572" s="28">
        <v>2</v>
      </c>
      <c r="F572" s="28">
        <v>3</v>
      </c>
      <c r="G572" s="28">
        <v>60</v>
      </c>
      <c r="H572" s="28">
        <v>26000</v>
      </c>
    </row>
    <row r="573" spans="1:8">
      <c r="A573" s="27" t="s">
        <v>602</v>
      </c>
      <c r="B573" s="28">
        <v>2</v>
      </c>
      <c r="C573" s="28">
        <v>1</v>
      </c>
      <c r="D573" s="28">
        <v>3</v>
      </c>
      <c r="E573" s="28">
        <v>1</v>
      </c>
      <c r="F573" s="28">
        <v>1</v>
      </c>
      <c r="G573" s="28">
        <v>120</v>
      </c>
      <c r="H573" s="28">
        <v>28500</v>
      </c>
    </row>
    <row r="574" spans="1:8">
      <c r="A574" s="27" t="s">
        <v>603</v>
      </c>
      <c r="B574" s="28">
        <v>2</v>
      </c>
      <c r="C574" s="28">
        <v>3</v>
      </c>
      <c r="D574" s="28">
        <v>1</v>
      </c>
      <c r="E574" s="28">
        <v>2</v>
      </c>
      <c r="F574" s="28">
        <v>2</v>
      </c>
      <c r="G574" s="28">
        <v>150</v>
      </c>
      <c r="H574" s="28">
        <v>40400</v>
      </c>
    </row>
    <row r="575" spans="1:8">
      <c r="A575" s="27" t="s">
        <v>604</v>
      </c>
      <c r="B575" s="28">
        <v>1</v>
      </c>
      <c r="C575" s="28">
        <v>6</v>
      </c>
      <c r="D575" s="28">
        <v>3</v>
      </c>
      <c r="E575" s="28">
        <v>3</v>
      </c>
      <c r="F575" s="28">
        <v>1</v>
      </c>
      <c r="G575" s="28">
        <v>120</v>
      </c>
      <c r="H575" s="28">
        <v>28500</v>
      </c>
    </row>
    <row r="576" spans="1:8">
      <c r="A576" s="27" t="s">
        <v>605</v>
      </c>
      <c r="B576" s="28">
        <v>2</v>
      </c>
      <c r="C576" s="28">
        <v>6</v>
      </c>
      <c r="D576" s="28">
        <v>1</v>
      </c>
      <c r="E576" s="28">
        <v>1</v>
      </c>
      <c r="F576" s="28">
        <v>3</v>
      </c>
      <c r="G576" s="28">
        <v>10</v>
      </c>
      <c r="H576" s="28">
        <v>26000</v>
      </c>
    </row>
    <row r="577" spans="1:8">
      <c r="A577" s="27" t="s">
        <v>606</v>
      </c>
      <c r="B577" s="28">
        <v>1</v>
      </c>
      <c r="C577" s="28">
        <v>1</v>
      </c>
      <c r="D577" s="28">
        <v>1</v>
      </c>
      <c r="E577" s="28">
        <v>1</v>
      </c>
      <c r="F577" s="28">
        <v>2</v>
      </c>
      <c r="G577" s="28">
        <v>0</v>
      </c>
      <c r="H577" s="28">
        <v>26000</v>
      </c>
    </row>
    <row r="578" spans="1:8">
      <c r="A578" s="27" t="s">
        <v>607</v>
      </c>
      <c r="B578" s="28">
        <v>1</v>
      </c>
      <c r="C578" s="28">
        <v>1</v>
      </c>
      <c r="D578" s="28">
        <v>3</v>
      </c>
      <c r="E578" s="28">
        <v>3</v>
      </c>
      <c r="F578" s="28">
        <v>2</v>
      </c>
      <c r="G578" s="28">
        <v>105</v>
      </c>
      <c r="H578" s="28">
        <v>38000</v>
      </c>
    </row>
    <row r="579" spans="1:8">
      <c r="A579" s="27" t="s">
        <v>608</v>
      </c>
      <c r="B579" s="28">
        <v>2</v>
      </c>
      <c r="C579" s="28">
        <v>6</v>
      </c>
      <c r="D579" s="28">
        <v>1</v>
      </c>
      <c r="E579" s="28">
        <v>2</v>
      </c>
      <c r="F579" s="28">
        <v>1</v>
      </c>
      <c r="G579" s="28">
        <v>90</v>
      </c>
      <c r="H579" s="28">
        <v>62000</v>
      </c>
    </row>
    <row r="580" spans="1:8">
      <c r="A580" s="27" t="s">
        <v>609</v>
      </c>
      <c r="B580" s="28">
        <v>1</v>
      </c>
      <c r="C580" s="28">
        <v>4</v>
      </c>
      <c r="D580" s="28">
        <v>2</v>
      </c>
      <c r="E580" s="28">
        <v>2</v>
      </c>
      <c r="F580" s="28">
        <v>2</v>
      </c>
      <c r="G580" s="28">
        <v>15</v>
      </c>
      <c r="H580" s="28">
        <v>51000</v>
      </c>
    </row>
    <row r="581" spans="1:8">
      <c r="A581" s="27" t="s">
        <v>610</v>
      </c>
      <c r="B581" s="28">
        <v>2</v>
      </c>
      <c r="C581" s="28">
        <v>6</v>
      </c>
      <c r="D581" s="28">
        <v>3</v>
      </c>
      <c r="E581" s="28">
        <v>3</v>
      </c>
      <c r="F581" s="28">
        <v>3</v>
      </c>
      <c r="G581" s="28">
        <v>240</v>
      </c>
      <c r="H581" s="28">
        <v>54000</v>
      </c>
    </row>
    <row r="582" spans="1:8">
      <c r="A582" s="27" t="s">
        <v>611</v>
      </c>
      <c r="B582" s="28">
        <v>2</v>
      </c>
      <c r="C582" s="28">
        <v>6</v>
      </c>
      <c r="D582" s="28">
        <v>2</v>
      </c>
      <c r="E582" s="28">
        <v>2</v>
      </c>
      <c r="F582" s="28">
        <v>2</v>
      </c>
      <c r="G582" s="28">
        <v>10</v>
      </c>
      <c r="H582" s="28">
        <v>25000</v>
      </c>
    </row>
    <row r="583" spans="1:8">
      <c r="A583" s="27" t="s">
        <v>612</v>
      </c>
      <c r="B583" s="28">
        <v>1</v>
      </c>
      <c r="C583" s="28">
        <v>3</v>
      </c>
      <c r="D583" s="28">
        <v>1</v>
      </c>
      <c r="E583" s="28">
        <v>3</v>
      </c>
      <c r="F583" s="28">
        <v>2</v>
      </c>
      <c r="G583" s="28">
        <v>90</v>
      </c>
      <c r="H583" s="28">
        <v>48000</v>
      </c>
    </row>
    <row r="584" spans="1:8">
      <c r="A584" s="27" t="s">
        <v>613</v>
      </c>
      <c r="B584" s="28">
        <v>1</v>
      </c>
      <c r="C584" s="28">
        <v>2</v>
      </c>
      <c r="D584" s="28">
        <v>1</v>
      </c>
      <c r="E584" s="28">
        <v>1</v>
      </c>
      <c r="F584" s="28">
        <v>3</v>
      </c>
      <c r="G584" s="28">
        <v>120</v>
      </c>
      <c r="H584" s="28">
        <v>26000</v>
      </c>
    </row>
    <row r="585" spans="1:8">
      <c r="A585" s="27" t="s">
        <v>614</v>
      </c>
      <c r="B585" s="28">
        <v>2</v>
      </c>
      <c r="C585" s="28">
        <v>6</v>
      </c>
      <c r="D585" s="28">
        <v>1</v>
      </c>
      <c r="E585" s="28">
        <v>3</v>
      </c>
      <c r="F585" s="28">
        <v>1</v>
      </c>
      <c r="G585" s="28">
        <v>90</v>
      </c>
      <c r="H585" s="28">
        <v>32900</v>
      </c>
    </row>
    <row r="586" spans="1:8">
      <c r="A586" s="27" t="s">
        <v>615</v>
      </c>
      <c r="B586" s="28">
        <v>2</v>
      </c>
      <c r="C586" s="28">
        <v>6</v>
      </c>
      <c r="D586" s="28">
        <v>2</v>
      </c>
      <c r="E586" s="28">
        <v>1</v>
      </c>
      <c r="F586" s="28">
        <v>3</v>
      </c>
      <c r="G586" s="28">
        <v>144</v>
      </c>
      <c r="H586" s="28">
        <v>60500</v>
      </c>
    </row>
    <row r="587" spans="1:8">
      <c r="A587" s="27" t="s">
        <v>616</v>
      </c>
      <c r="B587" s="28">
        <v>2</v>
      </c>
      <c r="C587" s="28">
        <v>4</v>
      </c>
      <c r="D587" s="28">
        <v>3</v>
      </c>
      <c r="E587" s="28">
        <v>2</v>
      </c>
      <c r="F587" s="28">
        <v>1</v>
      </c>
      <c r="G587" s="28">
        <v>15</v>
      </c>
      <c r="H587" s="28">
        <v>26000</v>
      </c>
    </row>
    <row r="588" spans="1:8">
      <c r="A588" s="27" t="s">
        <v>617</v>
      </c>
      <c r="B588" s="28">
        <v>2</v>
      </c>
      <c r="C588" s="28">
        <v>3</v>
      </c>
      <c r="D588" s="28">
        <v>4</v>
      </c>
      <c r="E588" s="28">
        <v>2</v>
      </c>
      <c r="F588" s="28">
        <v>3</v>
      </c>
      <c r="G588" s="28">
        <v>105</v>
      </c>
      <c r="H588" s="28">
        <v>28000</v>
      </c>
    </row>
    <row r="589" spans="1:8">
      <c r="A589" s="27" t="s">
        <v>618</v>
      </c>
      <c r="B589" s="28">
        <v>2</v>
      </c>
      <c r="C589" s="28">
        <v>3</v>
      </c>
      <c r="D589" s="28">
        <v>3</v>
      </c>
      <c r="E589" s="28">
        <v>2</v>
      </c>
      <c r="F589" s="28">
        <v>2</v>
      </c>
      <c r="G589" s="28">
        <v>0</v>
      </c>
      <c r="H589" s="28">
        <v>60500</v>
      </c>
    </row>
    <row r="590" spans="1:8">
      <c r="A590" s="27" t="s">
        <v>619</v>
      </c>
      <c r="B590" s="28">
        <v>2</v>
      </c>
      <c r="C590" s="28">
        <v>1</v>
      </c>
      <c r="D590" s="28">
        <v>1</v>
      </c>
      <c r="E590" s="28">
        <v>2</v>
      </c>
      <c r="F590" s="28">
        <v>3</v>
      </c>
      <c r="G590" s="28">
        <v>120</v>
      </c>
      <c r="H590" s="28">
        <v>28000</v>
      </c>
    </row>
    <row r="591" spans="1:8">
      <c r="A591" s="27" t="s">
        <v>620</v>
      </c>
      <c r="B591" s="28">
        <v>1</v>
      </c>
      <c r="C591" s="28">
        <v>6</v>
      </c>
      <c r="D591" s="28">
        <v>2</v>
      </c>
      <c r="E591" s="28">
        <v>1</v>
      </c>
      <c r="F591" s="28">
        <v>3</v>
      </c>
      <c r="G591" s="28">
        <v>100</v>
      </c>
      <c r="H591" s="28">
        <v>32900</v>
      </c>
    </row>
    <row r="592" spans="1:8">
      <c r="A592" s="27" t="s">
        <v>621</v>
      </c>
      <c r="B592" s="28">
        <v>2</v>
      </c>
      <c r="C592" s="28">
        <v>6</v>
      </c>
      <c r="D592" s="28">
        <v>3</v>
      </c>
      <c r="E592" s="28">
        <v>1</v>
      </c>
      <c r="F592" s="28">
        <v>3</v>
      </c>
      <c r="G592" s="28">
        <v>90</v>
      </c>
      <c r="H592" s="28">
        <v>26000</v>
      </c>
    </row>
    <row r="593" spans="1:8">
      <c r="A593" s="27" t="s">
        <v>622</v>
      </c>
      <c r="B593" s="28">
        <v>2</v>
      </c>
      <c r="C593" s="28">
        <v>2</v>
      </c>
      <c r="D593" s="28">
        <v>1</v>
      </c>
      <c r="E593" s="28">
        <v>2</v>
      </c>
      <c r="F593" s="28">
        <v>1</v>
      </c>
      <c r="G593" s="28">
        <v>60</v>
      </c>
      <c r="H593" s="28">
        <v>50500</v>
      </c>
    </row>
    <row r="594" spans="1:8">
      <c r="A594" s="27" t="s">
        <v>623</v>
      </c>
      <c r="B594" s="28">
        <v>1</v>
      </c>
      <c r="C594" s="28">
        <v>6</v>
      </c>
      <c r="D594" s="28">
        <v>3</v>
      </c>
      <c r="E594" s="28">
        <v>1</v>
      </c>
      <c r="F594" s="28">
        <v>1</v>
      </c>
      <c r="G594" s="28">
        <v>90</v>
      </c>
      <c r="H594" s="28">
        <v>51000</v>
      </c>
    </row>
    <row r="595" spans="1:8">
      <c r="A595" s="27" t="s">
        <v>624</v>
      </c>
      <c r="B595" s="28">
        <v>1</v>
      </c>
      <c r="C595" s="28">
        <v>1</v>
      </c>
      <c r="D595" s="28">
        <v>2</v>
      </c>
      <c r="E595" s="28">
        <v>1</v>
      </c>
      <c r="F595" s="28">
        <v>1</v>
      </c>
      <c r="G595" s="28">
        <v>60</v>
      </c>
      <c r="H595" s="28">
        <v>38000</v>
      </c>
    </row>
    <row r="596" spans="1:8">
      <c r="A596" s="27" t="s">
        <v>625</v>
      </c>
      <c r="B596" s="28">
        <v>1</v>
      </c>
      <c r="C596" s="28">
        <v>1</v>
      </c>
      <c r="D596" s="28">
        <v>3</v>
      </c>
      <c r="E596" s="28">
        <v>1</v>
      </c>
      <c r="F596" s="28">
        <v>2</v>
      </c>
      <c r="G596" s="28">
        <v>120</v>
      </c>
      <c r="H596" s="28">
        <v>51320</v>
      </c>
    </row>
    <row r="597" spans="1:8">
      <c r="A597" s="27" t="s">
        <v>626</v>
      </c>
      <c r="B597" s="28">
        <v>2</v>
      </c>
      <c r="C597" s="28">
        <v>1</v>
      </c>
      <c r="D597" s="28">
        <v>3</v>
      </c>
      <c r="E597" s="28">
        <v>1</v>
      </c>
      <c r="F597" s="28">
        <v>2</v>
      </c>
      <c r="G597" s="28">
        <v>120</v>
      </c>
      <c r="H597" s="28">
        <v>35600</v>
      </c>
    </row>
    <row r="598" spans="1:8">
      <c r="A598" s="27" t="s">
        <v>627</v>
      </c>
      <c r="B598" s="28">
        <v>1</v>
      </c>
      <c r="C598" s="28">
        <v>2</v>
      </c>
      <c r="D598" s="28">
        <v>1</v>
      </c>
      <c r="E598" s="28">
        <v>2</v>
      </c>
      <c r="F598" s="28">
        <v>2</v>
      </c>
      <c r="G598" s="28">
        <v>120</v>
      </c>
      <c r="H598" s="28">
        <v>26000</v>
      </c>
    </row>
    <row r="599" spans="1:8">
      <c r="A599" s="27" t="s">
        <v>628</v>
      </c>
      <c r="B599" s="28">
        <v>2</v>
      </c>
      <c r="C599" s="28">
        <v>2</v>
      </c>
      <c r="D599" s="28">
        <v>1</v>
      </c>
      <c r="E599" s="28">
        <v>3</v>
      </c>
      <c r="F599" s="28">
        <v>3</v>
      </c>
      <c r="G599" s="28">
        <v>100</v>
      </c>
      <c r="H599" s="28">
        <v>55000</v>
      </c>
    </row>
    <row r="600" spans="1:8">
      <c r="A600" s="27" t="s">
        <v>629</v>
      </c>
      <c r="B600" s="28">
        <v>2</v>
      </c>
      <c r="C600" s="28">
        <v>2</v>
      </c>
      <c r="D600" s="28">
        <v>3</v>
      </c>
      <c r="E600" s="28">
        <v>3</v>
      </c>
      <c r="F600" s="28">
        <v>1</v>
      </c>
      <c r="G600" s="28">
        <v>120</v>
      </c>
      <c r="H600" s="28">
        <v>40000</v>
      </c>
    </row>
    <row r="601" spans="1:8">
      <c r="A601" s="27" t="s">
        <v>630</v>
      </c>
      <c r="B601" s="28">
        <v>1</v>
      </c>
      <c r="C601" s="28">
        <v>6</v>
      </c>
      <c r="D601" s="28">
        <v>1</v>
      </c>
      <c r="E601" s="28">
        <v>1</v>
      </c>
      <c r="F601" s="28">
        <v>1</v>
      </c>
      <c r="G601" s="28">
        <v>120</v>
      </c>
      <c r="H601" s="28">
        <v>26400</v>
      </c>
    </row>
    <row r="602" spans="1:8">
      <c r="A602" s="27" t="s">
        <v>631</v>
      </c>
      <c r="B602" s="28">
        <v>1</v>
      </c>
      <c r="C602" s="28">
        <v>2</v>
      </c>
      <c r="D602" s="28">
        <v>3</v>
      </c>
      <c r="E602" s="28">
        <v>2</v>
      </c>
      <c r="F602" s="28">
        <v>2</v>
      </c>
      <c r="G602" s="28">
        <v>60</v>
      </c>
      <c r="H602" s="28">
        <v>60500</v>
      </c>
    </row>
    <row r="603" spans="1:8">
      <c r="A603" s="27" t="s">
        <v>632</v>
      </c>
      <c r="B603" s="28">
        <v>2</v>
      </c>
      <c r="C603" s="28">
        <v>2</v>
      </c>
      <c r="D603" s="28">
        <v>4</v>
      </c>
      <c r="E603" s="28">
        <v>2</v>
      </c>
      <c r="F603" s="28">
        <v>3</v>
      </c>
      <c r="G603" s="28">
        <v>120</v>
      </c>
      <c r="H603" s="28">
        <v>60500</v>
      </c>
    </row>
    <row r="604" spans="1:8">
      <c r="A604" s="27" t="s">
        <v>633</v>
      </c>
      <c r="B604" s="28">
        <v>1</v>
      </c>
      <c r="C604" s="28">
        <v>6</v>
      </c>
      <c r="D604" s="28">
        <v>1</v>
      </c>
      <c r="E604" s="28">
        <v>3</v>
      </c>
      <c r="F604" s="28">
        <v>3</v>
      </c>
      <c r="G604" s="28">
        <v>0</v>
      </c>
      <c r="H604" s="28">
        <v>40000</v>
      </c>
    </row>
    <row r="605" spans="1:8">
      <c r="A605" s="27" t="s">
        <v>634</v>
      </c>
      <c r="B605" s="28">
        <v>2</v>
      </c>
      <c r="C605" s="28">
        <v>3</v>
      </c>
      <c r="D605" s="28">
        <v>1</v>
      </c>
      <c r="E605" s="28">
        <v>3</v>
      </c>
      <c r="F605" s="28">
        <v>2</v>
      </c>
      <c r="G605" s="28">
        <v>60</v>
      </c>
      <c r="H605" s="28">
        <v>26400</v>
      </c>
    </row>
    <row r="606" spans="1:8">
      <c r="A606" s="27" t="s">
        <v>635</v>
      </c>
      <c r="B606" s="28">
        <v>1</v>
      </c>
      <c r="C606" s="28">
        <v>3</v>
      </c>
      <c r="D606" s="28">
        <v>3</v>
      </c>
      <c r="E606" s="28">
        <v>3</v>
      </c>
      <c r="F606" s="28">
        <v>1</v>
      </c>
      <c r="G606" s="28">
        <v>90</v>
      </c>
      <c r="H606" s="28">
        <v>28500</v>
      </c>
    </row>
    <row r="607" spans="1:8">
      <c r="A607" s="27" t="s">
        <v>636</v>
      </c>
      <c r="B607" s="28">
        <v>2</v>
      </c>
      <c r="C607" s="28">
        <v>2</v>
      </c>
      <c r="D607" s="28">
        <v>3</v>
      </c>
      <c r="E607" s="28">
        <v>1</v>
      </c>
      <c r="F607" s="28">
        <v>3</v>
      </c>
      <c r="G607" s="28">
        <v>15</v>
      </c>
      <c r="H607" s="28">
        <v>26000</v>
      </c>
    </row>
    <row r="608" spans="1:8">
      <c r="A608" s="27" t="s">
        <v>637</v>
      </c>
      <c r="B608" s="28">
        <v>1</v>
      </c>
      <c r="C608" s="28">
        <v>1</v>
      </c>
      <c r="D608" s="28">
        <v>3</v>
      </c>
      <c r="E608" s="28">
        <v>2</v>
      </c>
      <c r="F608" s="28">
        <v>3</v>
      </c>
      <c r="G608" s="28">
        <v>60</v>
      </c>
      <c r="H608" s="28">
        <v>54000</v>
      </c>
    </row>
    <row r="609" spans="1:8">
      <c r="A609" s="27" t="s">
        <v>638</v>
      </c>
      <c r="B609" s="28">
        <v>2</v>
      </c>
      <c r="C609" s="28">
        <v>1</v>
      </c>
      <c r="D609" s="28">
        <v>1</v>
      </c>
      <c r="E609" s="28">
        <v>1</v>
      </c>
      <c r="F609" s="28">
        <v>2</v>
      </c>
      <c r="G609" s="28">
        <v>120</v>
      </c>
      <c r="H609" s="28">
        <v>51320</v>
      </c>
    </row>
    <row r="610" spans="1:8">
      <c r="A610" s="27" t="s">
        <v>639</v>
      </c>
      <c r="B610" s="28">
        <v>2</v>
      </c>
      <c r="C610" s="28">
        <v>2</v>
      </c>
      <c r="D610" s="28">
        <v>1</v>
      </c>
      <c r="E610" s="28">
        <v>3</v>
      </c>
      <c r="F610" s="28">
        <v>3</v>
      </c>
      <c r="G610" s="28">
        <v>120</v>
      </c>
      <c r="H610" s="28">
        <v>40400</v>
      </c>
    </row>
    <row r="611" spans="1:8">
      <c r="A611" s="27" t="s">
        <v>640</v>
      </c>
      <c r="B611" s="28">
        <v>2</v>
      </c>
      <c r="C611" s="28">
        <v>2</v>
      </c>
      <c r="D611" s="28">
        <v>1</v>
      </c>
      <c r="E611" s="28">
        <v>3</v>
      </c>
      <c r="F611" s="28">
        <v>1</v>
      </c>
      <c r="G611" s="28">
        <v>120</v>
      </c>
      <c r="H611" s="28">
        <v>26000</v>
      </c>
    </row>
    <row r="612" spans="1:8">
      <c r="A612" s="27" t="s">
        <v>641</v>
      </c>
      <c r="B612" s="28">
        <v>1</v>
      </c>
      <c r="C612" s="28">
        <v>6</v>
      </c>
      <c r="D612" s="28">
        <v>1</v>
      </c>
      <c r="E612" s="28">
        <v>3</v>
      </c>
      <c r="F612" s="28">
        <v>3</v>
      </c>
      <c r="G612" s="28">
        <v>60</v>
      </c>
      <c r="H612" s="28">
        <v>26000</v>
      </c>
    </row>
    <row r="613" spans="1:8">
      <c r="A613" s="27" t="s">
        <v>642</v>
      </c>
      <c r="B613" s="28">
        <v>2</v>
      </c>
      <c r="C613" s="28">
        <v>6</v>
      </c>
      <c r="D613" s="28">
        <v>1</v>
      </c>
      <c r="E613" s="28">
        <v>1</v>
      </c>
      <c r="F613" s="28">
        <v>3</v>
      </c>
      <c r="G613" s="28">
        <v>120</v>
      </c>
      <c r="H613" s="28">
        <v>31000</v>
      </c>
    </row>
    <row r="614" spans="1:8">
      <c r="A614" s="27" t="s">
        <v>643</v>
      </c>
      <c r="B614" s="28">
        <v>2</v>
      </c>
      <c r="C614" s="28">
        <v>6</v>
      </c>
      <c r="D614" s="28">
        <v>2</v>
      </c>
      <c r="E614" s="28">
        <v>2</v>
      </c>
      <c r="F614" s="28">
        <v>1</v>
      </c>
      <c r="G614" s="28">
        <v>30</v>
      </c>
      <c r="H614" s="28">
        <v>26000</v>
      </c>
    </row>
    <row r="615" spans="1:8">
      <c r="A615" s="27" t="s">
        <v>644</v>
      </c>
      <c r="B615" s="28">
        <v>2</v>
      </c>
      <c r="C615" s="28">
        <v>1</v>
      </c>
      <c r="D615" s="28">
        <v>3</v>
      </c>
      <c r="E615" s="28">
        <v>2</v>
      </c>
      <c r="F615" s="28">
        <v>1</v>
      </c>
      <c r="G615" s="28">
        <v>60</v>
      </c>
      <c r="H615" s="28">
        <v>38000</v>
      </c>
    </row>
    <row r="616" spans="1:8">
      <c r="A616" s="27" t="s">
        <v>645</v>
      </c>
      <c r="B616" s="28">
        <v>1</v>
      </c>
      <c r="C616" s="28">
        <v>6</v>
      </c>
      <c r="D616" s="28">
        <v>3</v>
      </c>
      <c r="E616" s="28">
        <v>1</v>
      </c>
      <c r="F616" s="28">
        <v>2</v>
      </c>
      <c r="G616" s="28">
        <v>30</v>
      </c>
      <c r="H616" s="28">
        <v>36000</v>
      </c>
    </row>
    <row r="617" spans="1:8">
      <c r="A617" s="27" t="s">
        <v>646</v>
      </c>
      <c r="B617" s="28">
        <v>1</v>
      </c>
      <c r="C617" s="28">
        <v>1</v>
      </c>
      <c r="D617" s="28">
        <v>4</v>
      </c>
      <c r="E617" s="28">
        <v>3</v>
      </c>
      <c r="F617" s="28">
        <v>1</v>
      </c>
      <c r="G617" s="28">
        <v>60</v>
      </c>
      <c r="H617" s="28">
        <v>54000</v>
      </c>
    </row>
    <row r="618" spans="1:8">
      <c r="A618" s="27" t="s">
        <v>647</v>
      </c>
      <c r="B618" s="28">
        <v>2</v>
      </c>
      <c r="C618" s="28">
        <v>1</v>
      </c>
      <c r="D618" s="28">
        <v>1</v>
      </c>
      <c r="E618" s="28">
        <v>3</v>
      </c>
      <c r="F618" s="28">
        <v>1</v>
      </c>
      <c r="G618" s="28">
        <v>60</v>
      </c>
      <c r="H618" s="28">
        <v>51570</v>
      </c>
    </row>
    <row r="619" spans="1:8">
      <c r="A619" s="27" t="s">
        <v>648</v>
      </c>
      <c r="B619" s="28">
        <v>2</v>
      </c>
      <c r="C619" s="28">
        <v>6</v>
      </c>
      <c r="D619" s="28">
        <v>1</v>
      </c>
      <c r="E619" s="28">
        <v>3</v>
      </c>
      <c r="F619" s="28">
        <v>2</v>
      </c>
      <c r="G619" s="28">
        <v>0</v>
      </c>
      <c r="H619" s="28">
        <v>36000</v>
      </c>
    </row>
    <row r="620" spans="1:8">
      <c r="A620" s="27" t="s">
        <v>649</v>
      </c>
      <c r="B620" s="28">
        <v>1</v>
      </c>
      <c r="C620" s="28">
        <v>1</v>
      </c>
      <c r="D620" s="28">
        <v>3</v>
      </c>
      <c r="E620" s="28">
        <v>3</v>
      </c>
      <c r="F620" s="28">
        <v>3</v>
      </c>
      <c r="G620" s="28">
        <v>120</v>
      </c>
      <c r="H620" s="28">
        <v>67000</v>
      </c>
    </row>
    <row r="621" spans="1:8">
      <c r="A621" s="27" t="s">
        <v>650</v>
      </c>
      <c r="B621" s="28">
        <v>2</v>
      </c>
      <c r="C621" s="28">
        <v>1</v>
      </c>
      <c r="D621" s="28">
        <v>3</v>
      </c>
      <c r="E621" s="28">
        <v>1</v>
      </c>
      <c r="F621" s="28">
        <v>1</v>
      </c>
      <c r="G621" s="28">
        <v>60</v>
      </c>
      <c r="H621" s="28">
        <v>56000</v>
      </c>
    </row>
    <row r="622" spans="1:8">
      <c r="A622" s="27" t="s">
        <v>651</v>
      </c>
      <c r="B622" s="28">
        <v>1</v>
      </c>
      <c r="C622" s="28">
        <v>2</v>
      </c>
      <c r="D622" s="28">
        <v>1</v>
      </c>
      <c r="E622" s="28">
        <v>2</v>
      </c>
      <c r="F622" s="28">
        <v>1</v>
      </c>
      <c r="G622" s="28">
        <v>60</v>
      </c>
      <c r="H622" s="28">
        <v>36000</v>
      </c>
    </row>
    <row r="623" spans="1:8">
      <c r="A623" s="27" t="s">
        <v>652</v>
      </c>
      <c r="B623" s="28">
        <v>2</v>
      </c>
      <c r="C623" s="28">
        <v>2</v>
      </c>
      <c r="D623" s="28">
        <v>1</v>
      </c>
      <c r="E623" s="28">
        <v>1</v>
      </c>
      <c r="F623" s="28">
        <v>3</v>
      </c>
      <c r="G623" s="28">
        <v>30</v>
      </c>
      <c r="H623" s="28">
        <v>35600</v>
      </c>
    </row>
    <row r="624" spans="1:8">
      <c r="A624" s="27" t="s">
        <v>653</v>
      </c>
      <c r="B624" s="28">
        <v>2</v>
      </c>
      <c r="C624" s="28">
        <v>6</v>
      </c>
      <c r="D624" s="28">
        <v>1</v>
      </c>
      <c r="E624" s="28">
        <v>3</v>
      </c>
      <c r="F624" s="28">
        <v>2</v>
      </c>
      <c r="G624" s="28">
        <v>300</v>
      </c>
      <c r="H624" s="28">
        <v>32900</v>
      </c>
    </row>
    <row r="625" spans="1:8">
      <c r="A625" s="27" t="s">
        <v>654</v>
      </c>
      <c r="B625" s="28">
        <v>2</v>
      </c>
      <c r="C625" s="28">
        <v>2</v>
      </c>
      <c r="D625" s="28">
        <v>2</v>
      </c>
      <c r="E625" s="28">
        <v>2</v>
      </c>
      <c r="F625" s="28">
        <v>2</v>
      </c>
      <c r="G625" s="28">
        <v>30</v>
      </c>
      <c r="H625" s="28">
        <v>54000</v>
      </c>
    </row>
    <row r="626" spans="1:8">
      <c r="A626" s="27" t="s">
        <v>655</v>
      </c>
      <c r="B626" s="28">
        <v>2</v>
      </c>
      <c r="C626" s="28">
        <v>2</v>
      </c>
      <c r="D626" s="28">
        <v>3</v>
      </c>
      <c r="E626" s="28">
        <v>3</v>
      </c>
      <c r="F626" s="28">
        <v>2</v>
      </c>
      <c r="G626" s="28">
        <v>60</v>
      </c>
      <c r="H626" s="28">
        <v>32900</v>
      </c>
    </row>
    <row r="627" spans="1:8">
      <c r="A627" s="27" t="s">
        <v>656</v>
      </c>
      <c r="B627" s="28">
        <v>1</v>
      </c>
      <c r="C627" s="28">
        <v>3</v>
      </c>
      <c r="D627" s="28">
        <v>3</v>
      </c>
      <c r="E627" s="28">
        <v>3</v>
      </c>
      <c r="F627" s="28">
        <v>2</v>
      </c>
      <c r="G627" s="28">
        <v>120</v>
      </c>
      <c r="H627" s="28">
        <v>67000</v>
      </c>
    </row>
    <row r="628" spans="1:8">
      <c r="A628" s="27" t="s">
        <v>657</v>
      </c>
      <c r="B628" s="28">
        <v>2</v>
      </c>
      <c r="C628" s="28">
        <v>3</v>
      </c>
      <c r="D628" s="28">
        <v>3</v>
      </c>
      <c r="E628" s="28">
        <v>1</v>
      </c>
      <c r="F628" s="28">
        <v>2</v>
      </c>
      <c r="G628" s="28">
        <v>0</v>
      </c>
      <c r="H628" s="28">
        <v>30000</v>
      </c>
    </row>
    <row r="629" spans="1:8">
      <c r="A629" s="27" t="s">
        <v>658</v>
      </c>
      <c r="B629" s="28">
        <v>2</v>
      </c>
      <c r="C629" s="28">
        <v>3</v>
      </c>
      <c r="D629" s="28">
        <v>2</v>
      </c>
      <c r="E629" s="28">
        <v>3</v>
      </c>
      <c r="F629" s="28">
        <v>3</v>
      </c>
      <c r="G629" s="28">
        <v>60</v>
      </c>
      <c r="H629" s="28">
        <v>28500</v>
      </c>
    </row>
    <row r="630" spans="1:8">
      <c r="A630" s="27" t="s">
        <v>659</v>
      </c>
      <c r="B630" s="28">
        <v>1</v>
      </c>
      <c r="C630" s="28">
        <v>1</v>
      </c>
      <c r="D630" s="28">
        <v>3</v>
      </c>
      <c r="E630" s="28">
        <v>2</v>
      </c>
      <c r="F630" s="28">
        <v>2</v>
      </c>
      <c r="G630" s="28">
        <v>60</v>
      </c>
      <c r="H630" s="28">
        <v>60500</v>
      </c>
    </row>
    <row r="631" spans="1:8">
      <c r="A631" s="27" t="s">
        <v>660</v>
      </c>
      <c r="B631" s="28">
        <v>2</v>
      </c>
      <c r="C631" s="28">
        <v>2</v>
      </c>
      <c r="D631" s="28">
        <v>3</v>
      </c>
      <c r="E631" s="28">
        <v>1</v>
      </c>
      <c r="F631" s="28">
        <v>1</v>
      </c>
      <c r="G631" s="28">
        <v>120</v>
      </c>
      <c r="H631" s="28">
        <v>38000</v>
      </c>
    </row>
    <row r="632" spans="1:8">
      <c r="A632" s="27" t="s">
        <v>661</v>
      </c>
      <c r="B632" s="28">
        <v>1</v>
      </c>
      <c r="C632" s="28">
        <v>3</v>
      </c>
      <c r="D632" s="28">
        <v>3</v>
      </c>
      <c r="E632" s="28">
        <v>1</v>
      </c>
      <c r="F632" s="28">
        <v>2</v>
      </c>
      <c r="G632" s="28">
        <v>30</v>
      </c>
      <c r="H632" s="28">
        <v>36400</v>
      </c>
    </row>
    <row r="633" spans="1:8">
      <c r="A633" s="27" t="s">
        <v>662</v>
      </c>
      <c r="B633" s="28">
        <v>1</v>
      </c>
      <c r="C633" s="28">
        <v>6</v>
      </c>
      <c r="D633" s="28">
        <v>3</v>
      </c>
      <c r="E633" s="28">
        <v>3</v>
      </c>
      <c r="F633" s="28">
        <v>2</v>
      </c>
      <c r="G633" s="28">
        <v>120</v>
      </c>
      <c r="H633" s="28">
        <v>26400</v>
      </c>
    </row>
    <row r="634" spans="1:8">
      <c r="A634" s="27" t="s">
        <v>663</v>
      </c>
      <c r="B634" s="28">
        <v>2</v>
      </c>
      <c r="C634" s="28">
        <v>6</v>
      </c>
      <c r="D634" s="28">
        <v>1</v>
      </c>
      <c r="E634" s="28">
        <v>2</v>
      </c>
      <c r="F634" s="28">
        <v>3</v>
      </c>
      <c r="G634" s="28">
        <v>60</v>
      </c>
      <c r="H634" s="28">
        <v>58000</v>
      </c>
    </row>
    <row r="635" spans="1:8">
      <c r="A635" s="27" t="s">
        <v>664</v>
      </c>
      <c r="B635" s="28">
        <v>1</v>
      </c>
      <c r="C635" s="28">
        <v>3</v>
      </c>
      <c r="D635" s="28">
        <v>2</v>
      </c>
      <c r="E635" s="28">
        <v>2</v>
      </c>
      <c r="F635" s="28">
        <v>1</v>
      </c>
      <c r="G635" s="28">
        <v>0</v>
      </c>
      <c r="H635" s="28">
        <v>30000</v>
      </c>
    </row>
    <row r="636" spans="1:8">
      <c r="A636" s="27" t="s">
        <v>665</v>
      </c>
      <c r="B636" s="28">
        <v>2</v>
      </c>
      <c r="C636" s="28">
        <v>5</v>
      </c>
      <c r="D636" s="28">
        <v>1</v>
      </c>
      <c r="E636" s="28">
        <v>2</v>
      </c>
      <c r="F636" s="28">
        <v>3</v>
      </c>
      <c r="G636" s="28">
        <v>120</v>
      </c>
      <c r="H636" s="28">
        <v>26000</v>
      </c>
    </row>
    <row r="637" spans="1:8">
      <c r="A637" s="27" t="s">
        <v>666</v>
      </c>
      <c r="B637" s="28">
        <v>1</v>
      </c>
      <c r="C637" s="28">
        <v>6</v>
      </c>
      <c r="D637" s="28">
        <v>2</v>
      </c>
      <c r="E637" s="28">
        <v>2</v>
      </c>
      <c r="F637" s="28">
        <v>3</v>
      </c>
      <c r="G637" s="28">
        <v>90</v>
      </c>
      <c r="H637" s="28">
        <v>38000</v>
      </c>
    </row>
    <row r="638" spans="1:8">
      <c r="A638" s="27" t="s">
        <v>667</v>
      </c>
      <c r="B638" s="28">
        <v>2</v>
      </c>
      <c r="C638" s="28">
        <v>1</v>
      </c>
      <c r="D638" s="28">
        <v>3</v>
      </c>
      <c r="E638" s="28">
        <v>3</v>
      </c>
      <c r="F638" s="28">
        <v>1</v>
      </c>
      <c r="G638" s="28">
        <v>120</v>
      </c>
      <c r="H638" s="28">
        <v>50500</v>
      </c>
    </row>
    <row r="639" spans="1:8">
      <c r="A639" s="27" t="s">
        <v>668</v>
      </c>
      <c r="B639" s="28">
        <v>2</v>
      </c>
      <c r="C639" s="28">
        <v>1</v>
      </c>
      <c r="D639" s="28">
        <v>3</v>
      </c>
      <c r="E639" s="28">
        <v>3</v>
      </c>
      <c r="F639" s="28">
        <v>3</v>
      </c>
      <c r="G639" s="28">
        <v>30</v>
      </c>
      <c r="H639" s="28">
        <v>25000</v>
      </c>
    </row>
    <row r="640" spans="1:8">
      <c r="A640" s="27" t="s">
        <v>669</v>
      </c>
      <c r="B640" s="28">
        <v>1</v>
      </c>
      <c r="C640" s="28">
        <v>4</v>
      </c>
      <c r="D640" s="28">
        <v>1</v>
      </c>
      <c r="E640" s="28">
        <v>3</v>
      </c>
      <c r="F640" s="28">
        <v>1</v>
      </c>
      <c r="G640" s="28">
        <v>300</v>
      </c>
      <c r="H640" s="28">
        <v>51570</v>
      </c>
    </row>
    <row r="641" spans="1:8">
      <c r="A641" s="27" t="s">
        <v>670</v>
      </c>
      <c r="B641" s="28">
        <v>2</v>
      </c>
      <c r="C641" s="28">
        <v>6</v>
      </c>
      <c r="D641" s="28">
        <v>1</v>
      </c>
      <c r="E641" s="28">
        <v>1</v>
      </c>
      <c r="F641" s="28">
        <v>2</v>
      </c>
      <c r="G641" s="28">
        <v>240</v>
      </c>
      <c r="H641" s="28">
        <v>32000</v>
      </c>
    </row>
    <row r="642" spans="1:8">
      <c r="A642" s="27" t="s">
        <v>671</v>
      </c>
      <c r="B642" s="28">
        <v>1</v>
      </c>
      <c r="C642" s="28">
        <v>1</v>
      </c>
      <c r="D642" s="28">
        <v>3</v>
      </c>
      <c r="E642" s="28">
        <v>2</v>
      </c>
      <c r="F642" s="28">
        <v>3</v>
      </c>
      <c r="G642" s="28">
        <v>10</v>
      </c>
      <c r="H642" s="28">
        <v>35600</v>
      </c>
    </row>
    <row r="643" spans="1:8">
      <c r="A643" s="27" t="s">
        <v>672</v>
      </c>
      <c r="B643" s="28">
        <v>1</v>
      </c>
      <c r="C643" s="28">
        <v>4</v>
      </c>
      <c r="D643" s="28">
        <v>1</v>
      </c>
      <c r="E643" s="28">
        <v>3</v>
      </c>
      <c r="F643" s="28">
        <v>2</v>
      </c>
      <c r="G643" s="28">
        <v>100</v>
      </c>
      <c r="H643" s="28">
        <v>26000</v>
      </c>
    </row>
    <row r="644" spans="1:8">
      <c r="A644" s="27" t="s">
        <v>673</v>
      </c>
      <c r="B644" s="28">
        <v>2</v>
      </c>
      <c r="C644" s="28">
        <v>1</v>
      </c>
      <c r="D644" s="28">
        <v>1</v>
      </c>
      <c r="E644" s="28">
        <v>3</v>
      </c>
      <c r="F644" s="28">
        <v>2</v>
      </c>
      <c r="G644" s="28">
        <v>60</v>
      </c>
      <c r="H644" s="28">
        <v>54000</v>
      </c>
    </row>
    <row r="645" spans="1:8">
      <c r="A645" s="27" t="s">
        <v>674</v>
      </c>
      <c r="B645" s="28">
        <v>2</v>
      </c>
      <c r="C645" s="28">
        <v>3</v>
      </c>
      <c r="D645" s="28">
        <v>1</v>
      </c>
      <c r="E645" s="28">
        <v>1</v>
      </c>
      <c r="F645" s="28">
        <v>2</v>
      </c>
      <c r="G645" s="28">
        <v>60</v>
      </c>
      <c r="H645" s="28">
        <v>50500</v>
      </c>
    </row>
    <row r="646" spans="1:8">
      <c r="A646" s="27" t="s">
        <v>675</v>
      </c>
      <c r="B646" s="28">
        <v>2</v>
      </c>
      <c r="C646" s="28">
        <v>6</v>
      </c>
      <c r="D646" s="28">
        <v>1</v>
      </c>
      <c r="E646" s="28">
        <v>1</v>
      </c>
      <c r="F646" s="28">
        <v>2</v>
      </c>
      <c r="G646" s="28">
        <v>60</v>
      </c>
      <c r="H646" s="28">
        <v>28500</v>
      </c>
    </row>
    <row r="647" spans="1:8">
      <c r="A647" s="27" t="s">
        <v>676</v>
      </c>
      <c r="B647" s="28">
        <v>2</v>
      </c>
      <c r="C647" s="28">
        <v>2</v>
      </c>
      <c r="D647" s="28">
        <v>1</v>
      </c>
      <c r="E647" s="28">
        <v>3</v>
      </c>
      <c r="F647" s="28">
        <v>1</v>
      </c>
      <c r="G647" s="28">
        <v>45</v>
      </c>
      <c r="H647" s="28">
        <v>51570</v>
      </c>
    </row>
    <row r="648" spans="1:8">
      <c r="A648" s="27" t="s">
        <v>677</v>
      </c>
      <c r="B648" s="28">
        <v>1</v>
      </c>
      <c r="C648" s="28">
        <v>3</v>
      </c>
      <c r="D648" s="28">
        <v>1</v>
      </c>
      <c r="E648" s="28">
        <v>2</v>
      </c>
      <c r="F648" s="28">
        <v>3</v>
      </c>
      <c r="G648" s="28">
        <v>60</v>
      </c>
      <c r="H648" s="28">
        <v>31000</v>
      </c>
    </row>
    <row r="649" spans="1:8">
      <c r="A649" s="27" t="s">
        <v>678</v>
      </c>
      <c r="B649" s="28">
        <v>1</v>
      </c>
      <c r="C649" s="28">
        <v>1</v>
      </c>
      <c r="D649" s="28">
        <v>3</v>
      </c>
      <c r="E649" s="28">
        <v>3</v>
      </c>
      <c r="F649" s="28">
        <v>2</v>
      </c>
      <c r="G649" s="28">
        <v>60</v>
      </c>
      <c r="H649" s="28">
        <v>38000</v>
      </c>
    </row>
    <row r="650" spans="1:8">
      <c r="A650" s="27" t="s">
        <v>679</v>
      </c>
      <c r="B650" s="28">
        <v>2</v>
      </c>
      <c r="C650" s="28">
        <v>3</v>
      </c>
      <c r="D650" s="28">
        <v>3</v>
      </c>
      <c r="E650" s="28">
        <v>3</v>
      </c>
      <c r="F650" s="28">
        <v>1</v>
      </c>
      <c r="G650" s="28">
        <v>90</v>
      </c>
      <c r="H650" s="28">
        <v>26400</v>
      </c>
    </row>
    <row r="651" spans="1:8">
      <c r="A651" s="27" t="s">
        <v>680</v>
      </c>
      <c r="B651" s="28">
        <v>1</v>
      </c>
      <c r="C651" s="28">
        <v>5</v>
      </c>
      <c r="D651" s="28">
        <v>3</v>
      </c>
      <c r="E651" s="28">
        <v>2</v>
      </c>
      <c r="F651" s="28">
        <v>2</v>
      </c>
      <c r="G651" s="28">
        <v>60</v>
      </c>
      <c r="H651" s="28">
        <v>42000</v>
      </c>
    </row>
    <row r="652" spans="1:8">
      <c r="A652" s="27" t="s">
        <v>681</v>
      </c>
      <c r="B652" s="28">
        <v>2</v>
      </c>
      <c r="C652" s="28">
        <v>2</v>
      </c>
      <c r="D652" s="28">
        <v>1</v>
      </c>
      <c r="E652" s="28">
        <v>3</v>
      </c>
      <c r="F652" s="28">
        <v>1</v>
      </c>
      <c r="G652" s="28">
        <v>90</v>
      </c>
      <c r="H652" s="28">
        <v>26000</v>
      </c>
    </row>
    <row r="653" spans="1:8">
      <c r="A653" s="27" t="s">
        <v>682</v>
      </c>
      <c r="B653" s="28">
        <v>1</v>
      </c>
      <c r="C653" s="28">
        <v>1</v>
      </c>
      <c r="D653" s="28">
        <v>3</v>
      </c>
      <c r="E653" s="28">
        <v>2</v>
      </c>
      <c r="F653" s="28">
        <v>3</v>
      </c>
      <c r="G653" s="28">
        <v>120</v>
      </c>
      <c r="H653" s="28">
        <v>54000</v>
      </c>
    </row>
    <row r="654" spans="1:8">
      <c r="A654" s="27" t="s">
        <v>683</v>
      </c>
      <c r="B654" s="28">
        <v>2</v>
      </c>
      <c r="C654" s="28">
        <v>3</v>
      </c>
      <c r="D654" s="28">
        <v>1</v>
      </c>
      <c r="E654" s="28">
        <v>1</v>
      </c>
      <c r="F654" s="28">
        <v>1</v>
      </c>
      <c r="G654" s="28">
        <v>120</v>
      </c>
      <c r="H654" s="28">
        <v>28000</v>
      </c>
    </row>
    <row r="655" spans="1:8">
      <c r="A655" s="27" t="s">
        <v>684</v>
      </c>
      <c r="B655" s="28">
        <v>1</v>
      </c>
      <c r="C655" s="28">
        <v>1</v>
      </c>
      <c r="D655" s="28">
        <v>1</v>
      </c>
      <c r="E655" s="28">
        <v>1</v>
      </c>
      <c r="F655" s="28">
        <v>1</v>
      </c>
      <c r="G655" s="28">
        <v>60</v>
      </c>
      <c r="H655" s="28">
        <v>38000</v>
      </c>
    </row>
    <row r="656" spans="1:8">
      <c r="A656" s="27" t="s">
        <v>685</v>
      </c>
      <c r="B656" s="28">
        <v>1</v>
      </c>
      <c r="C656" s="28">
        <v>6</v>
      </c>
      <c r="D656" s="28">
        <v>2</v>
      </c>
      <c r="E656" s="28">
        <v>3</v>
      </c>
      <c r="F656" s="28">
        <v>3</v>
      </c>
      <c r="G656" s="28">
        <v>60</v>
      </c>
      <c r="H656" s="28">
        <v>26000</v>
      </c>
    </row>
    <row r="657" spans="1:8">
      <c r="A657" s="27" t="s">
        <v>686</v>
      </c>
      <c r="B657" s="28">
        <v>2</v>
      </c>
      <c r="C657" s="28">
        <v>1</v>
      </c>
      <c r="D657" s="28">
        <v>3</v>
      </c>
      <c r="E657" s="28">
        <v>3</v>
      </c>
      <c r="F657" s="28">
        <v>3</v>
      </c>
      <c r="G657" s="28">
        <v>90</v>
      </c>
      <c r="H657" s="28">
        <v>26000</v>
      </c>
    </row>
    <row r="658" spans="1:8">
      <c r="A658" s="27" t="s">
        <v>687</v>
      </c>
      <c r="B658" s="28">
        <v>1</v>
      </c>
      <c r="C658" s="28">
        <v>6</v>
      </c>
      <c r="D658" s="28">
        <v>3</v>
      </c>
      <c r="E658" s="28">
        <v>1</v>
      </c>
      <c r="F658" s="28">
        <v>2</v>
      </c>
      <c r="G658" s="28">
        <v>60</v>
      </c>
      <c r="H658" s="28">
        <v>30200</v>
      </c>
    </row>
    <row r="659" spans="1:8">
      <c r="A659" s="27" t="s">
        <v>688</v>
      </c>
      <c r="B659" s="28">
        <v>2</v>
      </c>
      <c r="C659" s="28">
        <v>2</v>
      </c>
      <c r="D659" s="28">
        <v>2</v>
      </c>
      <c r="E659" s="28">
        <v>2</v>
      </c>
      <c r="F659" s="28">
        <v>1</v>
      </c>
      <c r="G659" s="28">
        <v>60</v>
      </c>
      <c r="H659" s="28">
        <v>40000</v>
      </c>
    </row>
    <row r="660" spans="1:8">
      <c r="A660" s="27" t="s">
        <v>689</v>
      </c>
      <c r="B660" s="28">
        <v>1</v>
      </c>
      <c r="C660" s="28">
        <v>1</v>
      </c>
      <c r="D660" s="28">
        <v>4</v>
      </c>
      <c r="E660" s="28">
        <v>2</v>
      </c>
      <c r="F660" s="28">
        <v>2</v>
      </c>
      <c r="G660" s="28">
        <v>30</v>
      </c>
      <c r="H660" s="28">
        <v>41000</v>
      </c>
    </row>
    <row r="661" spans="1:8">
      <c r="A661" s="27" t="s">
        <v>690</v>
      </c>
      <c r="B661" s="28">
        <v>2</v>
      </c>
      <c r="C661" s="28">
        <v>1</v>
      </c>
      <c r="D661" s="28">
        <v>3</v>
      </c>
      <c r="E661" s="28">
        <v>3</v>
      </c>
      <c r="F661" s="28">
        <v>3</v>
      </c>
      <c r="G661" s="28">
        <v>120</v>
      </c>
      <c r="H661" s="28">
        <v>62000</v>
      </c>
    </row>
    <row r="662" spans="1:8">
      <c r="A662" s="27" t="s">
        <v>691</v>
      </c>
      <c r="B662" s="28">
        <v>1</v>
      </c>
      <c r="C662" s="28">
        <v>1</v>
      </c>
      <c r="D662" s="28">
        <v>1</v>
      </c>
      <c r="E662" s="28">
        <v>3</v>
      </c>
      <c r="F662" s="28">
        <v>1</v>
      </c>
      <c r="G662" s="28">
        <v>0</v>
      </c>
      <c r="H662" s="28">
        <v>35600</v>
      </c>
    </row>
    <row r="663" spans="1:8">
      <c r="A663" s="27" t="s">
        <v>692</v>
      </c>
      <c r="B663" s="28">
        <v>2</v>
      </c>
      <c r="C663" s="28">
        <v>6</v>
      </c>
      <c r="D663" s="28">
        <v>2</v>
      </c>
      <c r="E663" s="28">
        <v>2</v>
      </c>
      <c r="F663" s="28">
        <v>2</v>
      </c>
      <c r="G663" s="28">
        <v>105</v>
      </c>
      <c r="H663" s="28">
        <v>54000</v>
      </c>
    </row>
    <row r="664" spans="1:8">
      <c r="A664" s="27" t="s">
        <v>693</v>
      </c>
      <c r="B664" s="28">
        <v>2</v>
      </c>
      <c r="C664" s="28">
        <v>3</v>
      </c>
      <c r="D664" s="28">
        <v>3</v>
      </c>
      <c r="E664" s="28">
        <v>2</v>
      </c>
      <c r="F664" s="28">
        <v>2</v>
      </c>
      <c r="G664" s="28">
        <v>30</v>
      </c>
      <c r="H664" s="28">
        <v>38000</v>
      </c>
    </row>
    <row r="665" spans="1:8">
      <c r="A665" s="27" t="s">
        <v>694</v>
      </c>
      <c r="B665" s="28">
        <v>1</v>
      </c>
      <c r="C665" s="28">
        <v>4</v>
      </c>
      <c r="D665" s="28">
        <v>3</v>
      </c>
      <c r="E665" s="28">
        <v>3</v>
      </c>
      <c r="F665" s="28">
        <v>1</v>
      </c>
      <c r="G665" s="28">
        <v>30</v>
      </c>
      <c r="H665" s="28">
        <v>61500</v>
      </c>
    </row>
    <row r="666" spans="1:8">
      <c r="A666" s="27" t="s">
        <v>695</v>
      </c>
      <c r="B666" s="28">
        <v>1</v>
      </c>
      <c r="C666" s="28">
        <v>3</v>
      </c>
      <c r="D666" s="28">
        <v>1</v>
      </c>
      <c r="E666" s="28">
        <v>3</v>
      </c>
      <c r="F666" s="28">
        <v>2</v>
      </c>
      <c r="G666" s="28">
        <v>90</v>
      </c>
      <c r="H666" s="28">
        <v>40000</v>
      </c>
    </row>
    <row r="667" spans="1:8">
      <c r="A667" s="27" t="s">
        <v>696</v>
      </c>
      <c r="B667" s="28">
        <v>2</v>
      </c>
      <c r="C667" s="28">
        <v>2</v>
      </c>
      <c r="D667" s="28">
        <v>3</v>
      </c>
      <c r="E667" s="28">
        <v>1</v>
      </c>
      <c r="F667" s="28">
        <v>2</v>
      </c>
      <c r="G667" s="28">
        <v>105</v>
      </c>
      <c r="H667" s="28">
        <v>42000</v>
      </c>
    </row>
    <row r="668" spans="1:8">
      <c r="A668" s="27" t="s">
        <v>697</v>
      </c>
      <c r="B668" s="28">
        <v>1</v>
      </c>
      <c r="C668" s="28">
        <v>2</v>
      </c>
      <c r="D668" s="28">
        <v>3</v>
      </c>
      <c r="E668" s="28">
        <v>3</v>
      </c>
      <c r="F668" s="28">
        <v>2</v>
      </c>
      <c r="G668" s="28">
        <v>30</v>
      </c>
      <c r="H668" s="28">
        <v>30000</v>
      </c>
    </row>
    <row r="669" spans="1:8">
      <c r="A669" s="27" t="s">
        <v>698</v>
      </c>
      <c r="B669" s="28">
        <v>2</v>
      </c>
      <c r="C669" s="28">
        <v>2</v>
      </c>
      <c r="D669" s="28">
        <v>1</v>
      </c>
      <c r="E669" s="28">
        <v>3</v>
      </c>
      <c r="F669" s="28">
        <v>3</v>
      </c>
      <c r="G669" s="28">
        <v>150</v>
      </c>
      <c r="H669" s="28">
        <v>26400</v>
      </c>
    </row>
    <row r="670" spans="1:8">
      <c r="A670" s="27" t="s">
        <v>699</v>
      </c>
      <c r="B670" s="28">
        <v>2</v>
      </c>
      <c r="C670" s="28">
        <v>1</v>
      </c>
      <c r="D670" s="28">
        <v>2</v>
      </c>
      <c r="E670" s="28">
        <v>3</v>
      </c>
      <c r="F670" s="28">
        <v>3</v>
      </c>
      <c r="G670" s="28">
        <v>60</v>
      </c>
      <c r="H670" s="28">
        <v>40000</v>
      </c>
    </row>
    <row r="671" spans="1:8">
      <c r="A671" s="27" t="s">
        <v>700</v>
      </c>
      <c r="B671" s="28">
        <v>1</v>
      </c>
      <c r="C671" s="28">
        <v>1</v>
      </c>
      <c r="D671" s="28">
        <v>1</v>
      </c>
      <c r="E671" s="28">
        <v>1</v>
      </c>
      <c r="F671" s="28">
        <v>2</v>
      </c>
      <c r="G671" s="28">
        <v>300</v>
      </c>
      <c r="H671" s="28">
        <v>35600</v>
      </c>
    </row>
    <row r="672" spans="1:8">
      <c r="A672" s="27" t="s">
        <v>701</v>
      </c>
      <c r="B672" s="28">
        <v>2</v>
      </c>
      <c r="C672" s="28">
        <v>4</v>
      </c>
      <c r="D672" s="28">
        <v>4</v>
      </c>
      <c r="E672" s="28">
        <v>1</v>
      </c>
      <c r="F672" s="28">
        <v>2</v>
      </c>
      <c r="G672" s="28">
        <v>90</v>
      </c>
      <c r="H672" s="28">
        <v>28500</v>
      </c>
    </row>
    <row r="673" spans="1:8">
      <c r="A673" s="27" t="s">
        <v>702</v>
      </c>
      <c r="B673" s="28">
        <v>2</v>
      </c>
      <c r="C673" s="28">
        <v>2</v>
      </c>
      <c r="D673" s="28">
        <v>1</v>
      </c>
      <c r="E673" s="28">
        <v>3</v>
      </c>
      <c r="F673" s="28">
        <v>1</v>
      </c>
      <c r="G673" s="28">
        <v>105</v>
      </c>
      <c r="H673" s="28">
        <v>41000</v>
      </c>
    </row>
    <row r="674" spans="1:8">
      <c r="A674" s="27" t="s">
        <v>703</v>
      </c>
      <c r="B674" s="28">
        <v>2</v>
      </c>
      <c r="C674" s="28">
        <v>3</v>
      </c>
      <c r="D674" s="28">
        <v>1</v>
      </c>
      <c r="E674" s="28">
        <v>3</v>
      </c>
      <c r="F674" s="28">
        <v>1</v>
      </c>
      <c r="G674" s="28">
        <v>30</v>
      </c>
      <c r="H674" s="28">
        <v>30000</v>
      </c>
    </row>
    <row r="675" spans="1:8">
      <c r="A675" s="27" t="s">
        <v>704</v>
      </c>
      <c r="B675" s="28">
        <v>1</v>
      </c>
      <c r="C675" s="28">
        <v>5</v>
      </c>
      <c r="D675" s="28">
        <v>1</v>
      </c>
      <c r="E675" s="28">
        <v>3</v>
      </c>
      <c r="F675" s="28">
        <v>2</v>
      </c>
      <c r="G675" s="28">
        <v>120</v>
      </c>
      <c r="H675" s="28">
        <v>26000</v>
      </c>
    </row>
    <row r="676" spans="1:8">
      <c r="A676" s="27" t="s">
        <v>705</v>
      </c>
      <c r="B676" s="28">
        <v>1</v>
      </c>
      <c r="C676" s="28">
        <v>1</v>
      </c>
      <c r="D676" s="28">
        <v>3</v>
      </c>
      <c r="E676" s="28">
        <v>1</v>
      </c>
      <c r="F676" s="28">
        <v>1</v>
      </c>
      <c r="G676" s="28">
        <v>120</v>
      </c>
      <c r="H676" s="28">
        <v>38000</v>
      </c>
    </row>
    <row r="677" spans="1:8">
      <c r="A677" s="27" t="s">
        <v>706</v>
      </c>
      <c r="B677" s="28">
        <v>1</v>
      </c>
      <c r="C677" s="28">
        <v>6</v>
      </c>
      <c r="D677" s="28">
        <v>1</v>
      </c>
      <c r="E677" s="28">
        <v>2</v>
      </c>
      <c r="F677" s="28">
        <v>2</v>
      </c>
      <c r="G677" s="28">
        <v>30</v>
      </c>
      <c r="H677" s="28">
        <v>28000</v>
      </c>
    </row>
    <row r="678" spans="1:8">
      <c r="A678" s="27" t="s">
        <v>707</v>
      </c>
      <c r="B678" s="28">
        <v>2</v>
      </c>
      <c r="C678" s="28">
        <v>6</v>
      </c>
      <c r="D678" s="28">
        <v>1</v>
      </c>
      <c r="E678" s="28">
        <v>1</v>
      </c>
      <c r="F678" s="28">
        <v>1</v>
      </c>
      <c r="G678" s="28">
        <v>60</v>
      </c>
      <c r="H678" s="28">
        <v>36400</v>
      </c>
    </row>
    <row r="679" spans="1:8">
      <c r="A679" s="27" t="s">
        <v>708</v>
      </c>
      <c r="B679" s="28">
        <v>2</v>
      </c>
      <c r="C679" s="28">
        <v>6</v>
      </c>
      <c r="D679" s="28">
        <v>4</v>
      </c>
      <c r="E679" s="28">
        <v>1</v>
      </c>
      <c r="F679" s="28">
        <v>3</v>
      </c>
      <c r="G679" s="28">
        <v>90</v>
      </c>
      <c r="H679" s="28">
        <v>60500</v>
      </c>
    </row>
    <row r="680" spans="1:8">
      <c r="A680" s="27" t="s">
        <v>709</v>
      </c>
      <c r="B680" s="28">
        <v>1</v>
      </c>
      <c r="C680" s="28">
        <v>6</v>
      </c>
      <c r="D680" s="28">
        <v>1</v>
      </c>
      <c r="E680" s="28">
        <v>2</v>
      </c>
      <c r="F680" s="28">
        <v>1</v>
      </c>
      <c r="G680" s="28">
        <v>120</v>
      </c>
      <c r="H680" s="28">
        <v>36000</v>
      </c>
    </row>
    <row r="681" spans="1:8">
      <c r="A681" s="27" t="s">
        <v>710</v>
      </c>
      <c r="B681" s="28">
        <v>2</v>
      </c>
      <c r="C681" s="28">
        <v>1</v>
      </c>
      <c r="D681" s="28">
        <v>3</v>
      </c>
      <c r="E681" s="28">
        <v>2</v>
      </c>
      <c r="F681" s="28">
        <v>1</v>
      </c>
      <c r="G681" s="28">
        <v>120</v>
      </c>
      <c r="H681" s="28">
        <v>28000</v>
      </c>
    </row>
    <row r="682" spans="1:8">
      <c r="A682" s="27" t="s">
        <v>711</v>
      </c>
      <c r="B682" s="28">
        <v>1</v>
      </c>
      <c r="C682" s="28">
        <v>2</v>
      </c>
      <c r="D682" s="28">
        <v>3</v>
      </c>
      <c r="E682" s="28">
        <v>1</v>
      </c>
      <c r="F682" s="28">
        <v>1</v>
      </c>
      <c r="G682" s="28">
        <v>10</v>
      </c>
      <c r="H682" s="28">
        <v>36400</v>
      </c>
    </row>
    <row r="683" spans="1:8">
      <c r="A683" s="27" t="s">
        <v>712</v>
      </c>
      <c r="B683" s="28">
        <v>1</v>
      </c>
      <c r="C683" s="28">
        <v>1</v>
      </c>
      <c r="D683" s="28">
        <v>1</v>
      </c>
      <c r="E683" s="28">
        <v>3</v>
      </c>
      <c r="F683" s="28">
        <v>2</v>
      </c>
      <c r="G683" s="28">
        <v>0</v>
      </c>
      <c r="H683" s="28">
        <v>60500</v>
      </c>
    </row>
    <row r="684" spans="1:8">
      <c r="A684" s="27" t="s">
        <v>713</v>
      </c>
      <c r="B684" s="28">
        <v>1</v>
      </c>
      <c r="C684" s="28">
        <v>2</v>
      </c>
      <c r="D684" s="28">
        <v>1</v>
      </c>
      <c r="E684" s="28">
        <v>2</v>
      </c>
      <c r="F684" s="28">
        <v>1</v>
      </c>
      <c r="G684" s="28">
        <v>0</v>
      </c>
      <c r="H684" s="28">
        <v>26000</v>
      </c>
    </row>
    <row r="685" spans="1:8">
      <c r="A685" s="27" t="s">
        <v>714</v>
      </c>
      <c r="B685" s="28">
        <v>2</v>
      </c>
      <c r="C685" s="28">
        <v>6</v>
      </c>
      <c r="D685" s="28">
        <v>2</v>
      </c>
      <c r="E685" s="28">
        <v>1</v>
      </c>
      <c r="F685" s="28">
        <v>2</v>
      </c>
      <c r="G685" s="28">
        <v>60</v>
      </c>
      <c r="H685" s="28">
        <v>60500</v>
      </c>
    </row>
    <row r="686" spans="1:8">
      <c r="A686" s="27" t="s">
        <v>715</v>
      </c>
      <c r="B686" s="28">
        <v>2</v>
      </c>
      <c r="C686" s="28">
        <v>4</v>
      </c>
      <c r="D686" s="28">
        <v>3</v>
      </c>
      <c r="E686" s="28">
        <v>3</v>
      </c>
      <c r="F686" s="28">
        <v>3</v>
      </c>
      <c r="G686" s="28">
        <v>0</v>
      </c>
      <c r="H686" s="28">
        <v>55000</v>
      </c>
    </row>
    <row r="687" spans="1:8">
      <c r="A687" s="27" t="s">
        <v>716</v>
      </c>
      <c r="B687" s="28">
        <v>2</v>
      </c>
      <c r="C687" s="28">
        <v>1</v>
      </c>
      <c r="D687" s="28">
        <v>1</v>
      </c>
      <c r="E687" s="28">
        <v>3</v>
      </c>
      <c r="F687" s="28">
        <v>3</v>
      </c>
      <c r="G687" s="28">
        <v>120</v>
      </c>
      <c r="H687" s="28">
        <v>40000</v>
      </c>
    </row>
    <row r="688" spans="1:8">
      <c r="A688" s="27" t="s">
        <v>717</v>
      </c>
      <c r="B688" s="28">
        <v>1</v>
      </c>
      <c r="C688" s="28">
        <v>1</v>
      </c>
      <c r="D688" s="28">
        <v>2</v>
      </c>
      <c r="E688" s="28">
        <v>2</v>
      </c>
      <c r="F688" s="28">
        <v>3</v>
      </c>
      <c r="G688" s="28">
        <v>60</v>
      </c>
      <c r="H688" s="28">
        <v>42000</v>
      </c>
    </row>
    <row r="689" spans="1:8">
      <c r="A689" s="27" t="s">
        <v>718</v>
      </c>
      <c r="B689" s="28">
        <v>2</v>
      </c>
      <c r="C689" s="28">
        <v>1</v>
      </c>
      <c r="D689" s="28">
        <v>1</v>
      </c>
      <c r="E689" s="28">
        <v>1</v>
      </c>
      <c r="F689" s="28">
        <v>1</v>
      </c>
      <c r="G689" s="28">
        <v>90</v>
      </c>
      <c r="H689" s="28">
        <v>36000</v>
      </c>
    </row>
    <row r="690" spans="1:8">
      <c r="A690" s="27" t="s">
        <v>719</v>
      </c>
      <c r="B690" s="28">
        <v>1</v>
      </c>
      <c r="C690" s="28">
        <v>1</v>
      </c>
      <c r="D690" s="28">
        <v>1</v>
      </c>
      <c r="E690" s="28">
        <v>1</v>
      </c>
      <c r="F690" s="28">
        <v>1</v>
      </c>
      <c r="G690" s="28">
        <v>90</v>
      </c>
      <c r="H690" s="28">
        <v>36400</v>
      </c>
    </row>
    <row r="691" spans="1:8">
      <c r="A691" s="27" t="s">
        <v>720</v>
      </c>
      <c r="B691" s="28">
        <v>2</v>
      </c>
      <c r="C691" s="28">
        <v>3</v>
      </c>
      <c r="D691" s="28">
        <v>1</v>
      </c>
      <c r="E691" s="28">
        <v>1</v>
      </c>
      <c r="F691" s="28">
        <v>1</v>
      </c>
      <c r="G691" s="28">
        <v>0</v>
      </c>
      <c r="H691" s="28">
        <v>27000</v>
      </c>
    </row>
    <row r="692" spans="1:8">
      <c r="A692" s="27" t="s">
        <v>721</v>
      </c>
      <c r="B692" s="28">
        <v>2</v>
      </c>
      <c r="C692" s="28">
        <v>1</v>
      </c>
      <c r="D692" s="28">
        <v>3</v>
      </c>
      <c r="E692" s="28">
        <v>2</v>
      </c>
      <c r="F692" s="28">
        <v>3</v>
      </c>
      <c r="G692" s="28">
        <v>120</v>
      </c>
      <c r="H692" s="28">
        <v>48000</v>
      </c>
    </row>
    <row r="693" spans="1:8">
      <c r="A693" s="27" t="s">
        <v>722</v>
      </c>
      <c r="B693" s="28">
        <v>2</v>
      </c>
      <c r="C693" s="28">
        <v>5</v>
      </c>
      <c r="D693" s="28">
        <v>1</v>
      </c>
      <c r="E693" s="28">
        <v>3</v>
      </c>
      <c r="F693" s="28">
        <v>2</v>
      </c>
      <c r="G693" s="28">
        <v>30</v>
      </c>
      <c r="H693" s="28">
        <v>26000</v>
      </c>
    </row>
    <row r="694" spans="1:8">
      <c r="A694" s="27" t="s">
        <v>723</v>
      </c>
      <c r="B694" s="28">
        <v>1</v>
      </c>
      <c r="C694" s="28">
        <v>6</v>
      </c>
      <c r="D694" s="28">
        <v>1</v>
      </c>
      <c r="E694" s="28">
        <v>3</v>
      </c>
      <c r="F694" s="28">
        <v>1</v>
      </c>
      <c r="G694" s="28">
        <v>150</v>
      </c>
      <c r="H694" s="28">
        <v>60500</v>
      </c>
    </row>
    <row r="695" spans="1:8">
      <c r="A695" s="27" t="s">
        <v>724</v>
      </c>
      <c r="B695" s="28">
        <v>2</v>
      </c>
      <c r="C695" s="28">
        <v>2</v>
      </c>
      <c r="D695" s="28">
        <v>2</v>
      </c>
      <c r="E695" s="28">
        <v>2</v>
      </c>
      <c r="F695" s="28">
        <v>3</v>
      </c>
      <c r="G695" s="28">
        <v>30</v>
      </c>
      <c r="H695" s="28">
        <v>62000</v>
      </c>
    </row>
    <row r="696" spans="1:8">
      <c r="A696" s="27" t="s">
        <v>725</v>
      </c>
      <c r="B696" s="28">
        <v>2</v>
      </c>
      <c r="C696" s="28">
        <v>3</v>
      </c>
      <c r="D696" s="28">
        <v>4</v>
      </c>
      <c r="E696" s="28">
        <v>2</v>
      </c>
      <c r="F696" s="28">
        <v>3</v>
      </c>
      <c r="G696" s="28">
        <v>60</v>
      </c>
      <c r="H696" s="28">
        <v>26000</v>
      </c>
    </row>
    <row r="697" spans="1:8">
      <c r="A697" s="27" t="s">
        <v>726</v>
      </c>
      <c r="B697" s="28">
        <v>1</v>
      </c>
      <c r="C697" s="28">
        <v>2</v>
      </c>
      <c r="D697" s="28">
        <v>1</v>
      </c>
      <c r="E697" s="28">
        <v>2</v>
      </c>
      <c r="F697" s="28">
        <v>2</v>
      </c>
      <c r="G697" s="28">
        <v>30</v>
      </c>
      <c r="H697" s="28">
        <v>30000</v>
      </c>
    </row>
    <row r="698" spans="1:8">
      <c r="A698" s="27" t="s">
        <v>727</v>
      </c>
      <c r="B698" s="28">
        <v>1</v>
      </c>
      <c r="C698" s="28">
        <v>3</v>
      </c>
      <c r="D698" s="28">
        <v>3</v>
      </c>
      <c r="E698" s="28">
        <v>3</v>
      </c>
      <c r="F698" s="28">
        <v>2</v>
      </c>
      <c r="G698" s="28">
        <v>90</v>
      </c>
      <c r="H698" s="28">
        <v>36400</v>
      </c>
    </row>
    <row r="699" spans="1:8">
      <c r="A699" s="27" t="s">
        <v>728</v>
      </c>
      <c r="B699" s="28">
        <v>2</v>
      </c>
      <c r="C699" s="28">
        <v>3</v>
      </c>
      <c r="D699" s="28">
        <v>2</v>
      </c>
      <c r="E699" s="28">
        <v>2</v>
      </c>
      <c r="F699" s="28">
        <v>3</v>
      </c>
      <c r="G699" s="28">
        <v>60</v>
      </c>
      <c r="H699" s="28">
        <v>26000</v>
      </c>
    </row>
    <row r="700" spans="1:8">
      <c r="A700" s="27" t="s">
        <v>729</v>
      </c>
      <c r="B700" s="28">
        <v>1</v>
      </c>
      <c r="C700" s="28">
        <v>3</v>
      </c>
      <c r="D700" s="28">
        <v>2</v>
      </c>
      <c r="E700" s="28">
        <v>3</v>
      </c>
      <c r="F700" s="28">
        <v>1</v>
      </c>
      <c r="G700" s="28">
        <v>90</v>
      </c>
      <c r="H700" s="28">
        <v>26000</v>
      </c>
    </row>
    <row r="701" spans="1:8">
      <c r="A701" s="27" t="s">
        <v>730</v>
      </c>
      <c r="B701" s="28">
        <v>1</v>
      </c>
      <c r="C701" s="28">
        <v>1</v>
      </c>
      <c r="D701" s="28">
        <v>3</v>
      </c>
      <c r="E701" s="28">
        <v>1</v>
      </c>
      <c r="F701" s="28">
        <v>2</v>
      </c>
      <c r="G701" s="28">
        <v>30</v>
      </c>
      <c r="H701" s="28">
        <v>40000</v>
      </c>
    </row>
    <row r="702" spans="1:8">
      <c r="A702" s="27" t="s">
        <v>731</v>
      </c>
      <c r="B702" s="28">
        <v>2</v>
      </c>
      <c r="C702" s="28">
        <v>6</v>
      </c>
      <c r="D702" s="28">
        <v>1</v>
      </c>
      <c r="E702" s="28">
        <v>2</v>
      </c>
      <c r="F702" s="28">
        <v>3</v>
      </c>
      <c r="G702" s="28">
        <v>30</v>
      </c>
      <c r="H702" s="28">
        <v>26000</v>
      </c>
    </row>
    <row r="703" spans="1:8">
      <c r="A703" s="27" t="s">
        <v>732</v>
      </c>
      <c r="B703" s="28">
        <v>2</v>
      </c>
      <c r="C703" s="28">
        <v>1</v>
      </c>
      <c r="D703" s="28">
        <v>2</v>
      </c>
      <c r="E703" s="28">
        <v>1</v>
      </c>
      <c r="F703" s="28">
        <v>1</v>
      </c>
      <c r="G703" s="28">
        <v>120</v>
      </c>
      <c r="H703" s="28">
        <v>51000</v>
      </c>
    </row>
    <row r="704" spans="1:8">
      <c r="A704" s="27" t="s">
        <v>733</v>
      </c>
      <c r="B704" s="28">
        <v>2</v>
      </c>
      <c r="C704" s="28">
        <v>6</v>
      </c>
      <c r="D704" s="28">
        <v>1</v>
      </c>
      <c r="E704" s="28">
        <v>2</v>
      </c>
      <c r="F704" s="28">
        <v>2</v>
      </c>
      <c r="G704" s="28">
        <v>40</v>
      </c>
      <c r="H704" s="28">
        <v>38000</v>
      </c>
    </row>
    <row r="705" spans="1:8">
      <c r="A705" s="27" t="s">
        <v>734</v>
      </c>
      <c r="B705" s="28">
        <v>2</v>
      </c>
      <c r="C705" s="28">
        <v>6</v>
      </c>
      <c r="D705" s="28">
        <v>3</v>
      </c>
      <c r="E705" s="28">
        <v>2</v>
      </c>
      <c r="F705" s="28">
        <v>1</v>
      </c>
      <c r="G705" s="28">
        <v>120</v>
      </c>
      <c r="H705" s="28">
        <v>51000</v>
      </c>
    </row>
    <row r="706" spans="1:8">
      <c r="A706" s="27" t="s">
        <v>735</v>
      </c>
      <c r="B706" s="28">
        <v>2</v>
      </c>
      <c r="C706" s="28">
        <v>6</v>
      </c>
      <c r="D706" s="28">
        <v>1</v>
      </c>
      <c r="E706" s="28">
        <v>3</v>
      </c>
      <c r="F706" s="28">
        <v>3</v>
      </c>
      <c r="G706" s="28">
        <v>60</v>
      </c>
      <c r="H706" s="28">
        <v>36400</v>
      </c>
    </row>
    <row r="707" spans="1:8">
      <c r="A707" s="27" t="s">
        <v>736</v>
      </c>
      <c r="B707" s="28">
        <v>1</v>
      </c>
      <c r="C707" s="28">
        <v>2</v>
      </c>
      <c r="D707" s="28">
        <v>2</v>
      </c>
      <c r="E707" s="28">
        <v>3</v>
      </c>
      <c r="F707" s="28">
        <v>2</v>
      </c>
      <c r="G707" s="28">
        <v>0</v>
      </c>
      <c r="H707" s="28">
        <v>55000</v>
      </c>
    </row>
    <row r="708" spans="1:8">
      <c r="A708" s="27" t="s">
        <v>737</v>
      </c>
      <c r="B708" s="28">
        <v>2</v>
      </c>
      <c r="C708" s="28">
        <v>2</v>
      </c>
      <c r="D708" s="28">
        <v>4</v>
      </c>
      <c r="E708" s="28">
        <v>1</v>
      </c>
      <c r="F708" s="28">
        <v>1</v>
      </c>
      <c r="G708" s="28">
        <v>0</v>
      </c>
      <c r="H708" s="28">
        <v>50500</v>
      </c>
    </row>
    <row r="709" spans="1:8">
      <c r="A709" s="27" t="s">
        <v>738</v>
      </c>
      <c r="B709" s="28">
        <v>1</v>
      </c>
      <c r="C709" s="28">
        <v>2</v>
      </c>
      <c r="D709" s="28">
        <v>1</v>
      </c>
      <c r="E709" s="28">
        <v>3</v>
      </c>
      <c r="F709" s="28">
        <v>1</v>
      </c>
      <c r="G709" s="28">
        <v>120</v>
      </c>
      <c r="H709" s="28">
        <v>58000</v>
      </c>
    </row>
    <row r="710" spans="1:8">
      <c r="A710" s="27" t="s">
        <v>739</v>
      </c>
      <c r="B710" s="28">
        <v>2</v>
      </c>
      <c r="C710" s="28">
        <v>3</v>
      </c>
      <c r="D710" s="28">
        <v>2</v>
      </c>
      <c r="E710" s="28">
        <v>2</v>
      </c>
      <c r="F710" s="28">
        <v>2</v>
      </c>
      <c r="G710" s="28">
        <v>0</v>
      </c>
      <c r="H710" s="28">
        <v>48000</v>
      </c>
    </row>
    <row r="711" spans="1:8">
      <c r="A711" s="27" t="s">
        <v>740</v>
      </c>
      <c r="B711" s="28">
        <v>1</v>
      </c>
      <c r="C711" s="28">
        <v>6</v>
      </c>
      <c r="D711" s="28">
        <v>3</v>
      </c>
      <c r="E711" s="28">
        <v>1</v>
      </c>
      <c r="F711" s="28">
        <v>2</v>
      </c>
      <c r="G711" s="28">
        <v>30</v>
      </c>
      <c r="H711" s="28">
        <v>42000</v>
      </c>
    </row>
    <row r="712" spans="1:8">
      <c r="A712" s="27" t="s">
        <v>741</v>
      </c>
      <c r="B712" s="28">
        <v>1</v>
      </c>
      <c r="C712" s="28">
        <v>1</v>
      </c>
      <c r="D712" s="28">
        <v>1</v>
      </c>
      <c r="E712" s="28">
        <v>2</v>
      </c>
      <c r="F712" s="28">
        <v>2</v>
      </c>
      <c r="G712" s="28">
        <v>120</v>
      </c>
      <c r="H712" s="28">
        <v>30000</v>
      </c>
    </row>
    <row r="713" spans="1:8">
      <c r="A713" s="27" t="s">
        <v>742</v>
      </c>
      <c r="B713" s="28">
        <v>2</v>
      </c>
      <c r="C713" s="28">
        <v>6</v>
      </c>
      <c r="D713" s="28">
        <v>1</v>
      </c>
      <c r="E713" s="28">
        <v>3</v>
      </c>
      <c r="F713" s="28">
        <v>3</v>
      </c>
      <c r="G713" s="28">
        <v>60</v>
      </c>
      <c r="H713" s="28">
        <v>42000</v>
      </c>
    </row>
    <row r="714" spans="1:8">
      <c r="A714" s="27" t="s">
        <v>743</v>
      </c>
      <c r="B714" s="28">
        <v>1</v>
      </c>
      <c r="C714" s="28">
        <v>1</v>
      </c>
      <c r="D714" s="28">
        <v>3</v>
      </c>
      <c r="E714" s="28">
        <v>1</v>
      </c>
      <c r="F714" s="28">
        <v>2</v>
      </c>
      <c r="G714" s="28">
        <v>120</v>
      </c>
      <c r="H714" s="28">
        <v>40000</v>
      </c>
    </row>
    <row r="715" spans="1:8">
      <c r="A715" s="27" t="s">
        <v>744</v>
      </c>
      <c r="B715" s="28">
        <v>1</v>
      </c>
      <c r="C715" s="28">
        <v>3</v>
      </c>
      <c r="D715" s="28">
        <v>1</v>
      </c>
      <c r="E715" s="28">
        <v>2</v>
      </c>
      <c r="F715" s="28">
        <v>1</v>
      </c>
      <c r="G715" s="28">
        <v>90</v>
      </c>
      <c r="H715" s="28">
        <v>61500</v>
      </c>
    </row>
    <row r="716" spans="1:8">
      <c r="A716" s="27" t="s">
        <v>745</v>
      </c>
      <c r="B716" s="28">
        <v>1</v>
      </c>
      <c r="C716" s="28">
        <v>6</v>
      </c>
      <c r="D716" s="28">
        <v>1</v>
      </c>
      <c r="E716" s="28">
        <v>1</v>
      </c>
      <c r="F716" s="28">
        <v>1</v>
      </c>
      <c r="G716" s="28">
        <v>90</v>
      </c>
      <c r="H716" s="28">
        <v>28000</v>
      </c>
    </row>
    <row r="717" spans="1:8">
      <c r="A717" s="27" t="s">
        <v>746</v>
      </c>
      <c r="B717" s="28">
        <v>2</v>
      </c>
      <c r="C717" s="28">
        <v>1</v>
      </c>
      <c r="D717" s="28">
        <v>1</v>
      </c>
      <c r="E717" s="28">
        <v>3</v>
      </c>
      <c r="F717" s="28">
        <v>1</v>
      </c>
      <c r="G717" s="28">
        <v>120</v>
      </c>
      <c r="H717" s="28">
        <v>51570</v>
      </c>
    </row>
    <row r="718" spans="1:8">
      <c r="A718" s="27" t="s">
        <v>747</v>
      </c>
      <c r="B718" s="28">
        <v>2</v>
      </c>
      <c r="C718" s="28">
        <v>3</v>
      </c>
      <c r="D718" s="28">
        <v>2</v>
      </c>
      <c r="E718" s="28">
        <v>3</v>
      </c>
      <c r="F718" s="28">
        <v>3</v>
      </c>
      <c r="G718" s="28">
        <v>0</v>
      </c>
      <c r="H718" s="28">
        <v>40400</v>
      </c>
    </row>
    <row r="719" spans="1:8">
      <c r="A719" s="27" t="s">
        <v>748</v>
      </c>
      <c r="B719" s="28">
        <v>1</v>
      </c>
      <c r="C719" s="28">
        <v>3</v>
      </c>
      <c r="D719" s="28">
        <v>1</v>
      </c>
      <c r="E719" s="28">
        <v>3</v>
      </c>
      <c r="F719" s="28">
        <v>2</v>
      </c>
      <c r="G719" s="28">
        <v>0</v>
      </c>
      <c r="H719" s="28">
        <v>26000</v>
      </c>
    </row>
    <row r="720" spans="1:8">
      <c r="A720" s="27" t="s">
        <v>749</v>
      </c>
      <c r="B720" s="28">
        <v>2</v>
      </c>
      <c r="C720" s="28">
        <v>2</v>
      </c>
      <c r="D720" s="28">
        <v>1</v>
      </c>
      <c r="E720" s="28">
        <v>1</v>
      </c>
      <c r="F720" s="28">
        <v>1</v>
      </c>
      <c r="G720" s="28">
        <v>105</v>
      </c>
      <c r="H720" s="28">
        <v>28000</v>
      </c>
    </row>
    <row r="721" spans="1:8">
      <c r="A721" s="27" t="s">
        <v>750</v>
      </c>
      <c r="B721" s="28">
        <v>2</v>
      </c>
      <c r="C721" s="28">
        <v>6</v>
      </c>
      <c r="D721" s="28">
        <v>1</v>
      </c>
      <c r="E721" s="28">
        <v>2</v>
      </c>
      <c r="F721" s="28">
        <v>2</v>
      </c>
      <c r="G721" s="28">
        <v>150</v>
      </c>
      <c r="H721" s="28">
        <v>32900</v>
      </c>
    </row>
    <row r="722" spans="1:8">
      <c r="A722" s="27" t="s">
        <v>751</v>
      </c>
      <c r="B722" s="28">
        <v>2</v>
      </c>
      <c r="C722" s="28">
        <v>1</v>
      </c>
      <c r="D722" s="28">
        <v>3</v>
      </c>
      <c r="E722" s="28">
        <v>2</v>
      </c>
      <c r="F722" s="28">
        <v>2</v>
      </c>
      <c r="G722" s="28">
        <v>90</v>
      </c>
      <c r="H722" s="28">
        <v>48000</v>
      </c>
    </row>
    <row r="723" spans="1:8">
      <c r="A723" s="27" t="s">
        <v>752</v>
      </c>
      <c r="B723" s="28">
        <v>1</v>
      </c>
      <c r="C723" s="28">
        <v>6</v>
      </c>
      <c r="D723" s="28">
        <v>1</v>
      </c>
      <c r="E723" s="28">
        <v>3</v>
      </c>
      <c r="F723" s="28">
        <v>1</v>
      </c>
      <c r="G723" s="28">
        <v>60</v>
      </c>
      <c r="H723" s="28">
        <v>38000</v>
      </c>
    </row>
    <row r="724" spans="1:8">
      <c r="A724" s="27" t="s">
        <v>753</v>
      </c>
      <c r="B724" s="28">
        <v>2</v>
      </c>
      <c r="C724" s="28">
        <v>3</v>
      </c>
      <c r="D724" s="28">
        <v>2</v>
      </c>
      <c r="E724" s="28">
        <v>3</v>
      </c>
      <c r="F724" s="28">
        <v>1</v>
      </c>
      <c r="G724" s="28">
        <v>0</v>
      </c>
      <c r="H724" s="28">
        <v>61500</v>
      </c>
    </row>
    <row r="725" spans="1:8">
      <c r="A725" s="27" t="s">
        <v>754</v>
      </c>
      <c r="B725" s="28">
        <v>2</v>
      </c>
      <c r="C725" s="28">
        <v>5</v>
      </c>
      <c r="D725" s="28">
        <v>2</v>
      </c>
      <c r="E725" s="28">
        <v>2</v>
      </c>
      <c r="F725" s="28">
        <v>2</v>
      </c>
      <c r="G725" s="28">
        <v>240</v>
      </c>
      <c r="H725" s="28">
        <v>51000</v>
      </c>
    </row>
    <row r="726" spans="1:8">
      <c r="A726" s="27" t="s">
        <v>755</v>
      </c>
      <c r="B726" s="28">
        <v>2</v>
      </c>
      <c r="C726" s="28">
        <v>6</v>
      </c>
      <c r="D726" s="28">
        <v>4</v>
      </c>
      <c r="E726" s="28">
        <v>3</v>
      </c>
      <c r="F726" s="28">
        <v>3</v>
      </c>
      <c r="G726" s="28">
        <v>90</v>
      </c>
      <c r="H726" s="28">
        <v>28500</v>
      </c>
    </row>
    <row r="727" spans="1:8">
      <c r="A727" s="27" t="s">
        <v>756</v>
      </c>
      <c r="B727" s="28">
        <v>2</v>
      </c>
      <c r="C727" s="28">
        <v>4</v>
      </c>
      <c r="D727" s="28">
        <v>3</v>
      </c>
      <c r="E727" s="28">
        <v>3</v>
      </c>
      <c r="F727" s="28">
        <v>3</v>
      </c>
      <c r="G727" s="28">
        <v>60</v>
      </c>
      <c r="H727" s="28">
        <v>28000</v>
      </c>
    </row>
    <row r="728" spans="1:8">
      <c r="A728" s="27" t="s">
        <v>757</v>
      </c>
      <c r="B728" s="28">
        <v>1</v>
      </c>
      <c r="C728" s="28">
        <v>6</v>
      </c>
      <c r="D728" s="28">
        <v>1</v>
      </c>
      <c r="E728" s="28">
        <v>3</v>
      </c>
      <c r="F728" s="28">
        <v>1</v>
      </c>
      <c r="G728" s="28">
        <v>30</v>
      </c>
      <c r="H728" s="28">
        <v>54000</v>
      </c>
    </row>
    <row r="729" spans="1:8">
      <c r="A729" s="27" t="s">
        <v>758</v>
      </c>
      <c r="B729" s="28">
        <v>1</v>
      </c>
      <c r="C729" s="28">
        <v>6</v>
      </c>
      <c r="D729" s="28">
        <v>1</v>
      </c>
      <c r="E729" s="28">
        <v>1</v>
      </c>
      <c r="F729" s="28">
        <v>3</v>
      </c>
      <c r="G729" s="28">
        <v>90</v>
      </c>
      <c r="H729" s="28">
        <v>26000</v>
      </c>
    </row>
    <row r="730" spans="1:8">
      <c r="A730" s="27" t="s">
        <v>759</v>
      </c>
      <c r="B730" s="28">
        <v>2</v>
      </c>
      <c r="C730" s="28">
        <v>2</v>
      </c>
      <c r="D730" s="28">
        <v>3</v>
      </c>
      <c r="E730" s="28">
        <v>1</v>
      </c>
      <c r="F730" s="28">
        <v>2</v>
      </c>
      <c r="G730" s="28">
        <v>10</v>
      </c>
      <c r="H730" s="28">
        <v>27000</v>
      </c>
    </row>
    <row r="731" spans="1:8">
      <c r="A731" s="27" t="s">
        <v>760</v>
      </c>
      <c r="B731" s="28">
        <v>1</v>
      </c>
      <c r="C731" s="28">
        <v>2</v>
      </c>
      <c r="D731" s="28">
        <v>1</v>
      </c>
      <c r="E731" s="28">
        <v>1</v>
      </c>
      <c r="F731" s="28">
        <v>1</v>
      </c>
      <c r="G731" s="28">
        <v>0</v>
      </c>
      <c r="H731" s="28">
        <v>38000</v>
      </c>
    </row>
    <row r="732" spans="1:8">
      <c r="A732" s="27" t="s">
        <v>761</v>
      </c>
      <c r="B732" s="28">
        <v>1</v>
      </c>
      <c r="C732" s="28">
        <v>6</v>
      </c>
      <c r="D732" s="28">
        <v>3</v>
      </c>
      <c r="E732" s="28">
        <v>2</v>
      </c>
      <c r="F732" s="28">
        <v>3</v>
      </c>
      <c r="G732" s="28">
        <v>120</v>
      </c>
      <c r="H732" s="28">
        <v>36000</v>
      </c>
    </row>
    <row r="733" spans="1:8">
      <c r="A733" s="27" t="s">
        <v>762</v>
      </c>
      <c r="B733" s="28">
        <v>1</v>
      </c>
      <c r="C733" s="28">
        <v>6</v>
      </c>
      <c r="D733" s="28">
        <v>1</v>
      </c>
      <c r="E733" s="28">
        <v>1</v>
      </c>
      <c r="F733" s="28">
        <v>1</v>
      </c>
      <c r="G733" s="28">
        <v>90</v>
      </c>
      <c r="H733" s="28">
        <v>36000</v>
      </c>
    </row>
    <row r="734" spans="1:8">
      <c r="A734" s="27" t="s">
        <v>763</v>
      </c>
      <c r="B734" s="28">
        <v>1</v>
      </c>
      <c r="C734" s="28">
        <v>5</v>
      </c>
      <c r="D734" s="28">
        <v>1</v>
      </c>
      <c r="E734" s="28">
        <v>3</v>
      </c>
      <c r="F734" s="28">
        <v>1</v>
      </c>
      <c r="G734" s="28">
        <v>120</v>
      </c>
      <c r="H734" s="28">
        <v>36400</v>
      </c>
    </row>
    <row r="735" spans="1:8">
      <c r="A735" s="27" t="s">
        <v>764</v>
      </c>
      <c r="B735" s="28">
        <v>1</v>
      </c>
      <c r="C735" s="28">
        <v>6</v>
      </c>
      <c r="D735" s="28">
        <v>1</v>
      </c>
      <c r="E735" s="28">
        <v>3</v>
      </c>
      <c r="F735" s="28">
        <v>1</v>
      </c>
      <c r="G735" s="28">
        <v>90</v>
      </c>
      <c r="H735" s="28">
        <v>25000</v>
      </c>
    </row>
    <row r="736" spans="1:8">
      <c r="A736" s="27" t="s">
        <v>765</v>
      </c>
      <c r="B736" s="28">
        <v>2</v>
      </c>
      <c r="C736" s="28">
        <v>6</v>
      </c>
      <c r="D736" s="28">
        <v>1</v>
      </c>
      <c r="E736" s="28">
        <v>1</v>
      </c>
      <c r="F736" s="28">
        <v>3</v>
      </c>
      <c r="G736" s="28">
        <v>0</v>
      </c>
      <c r="H736" s="28">
        <v>26000</v>
      </c>
    </row>
    <row r="737" spans="1:8">
      <c r="A737" s="27" t="s">
        <v>766</v>
      </c>
      <c r="B737" s="28">
        <v>2</v>
      </c>
      <c r="C737" s="28">
        <v>2</v>
      </c>
      <c r="D737" s="28">
        <v>3</v>
      </c>
      <c r="E737" s="28">
        <v>1</v>
      </c>
      <c r="F737" s="28">
        <v>1</v>
      </c>
      <c r="G737" s="28">
        <v>60</v>
      </c>
      <c r="H737" s="28">
        <v>67000</v>
      </c>
    </row>
    <row r="738" spans="1:8">
      <c r="A738" s="27" t="s">
        <v>767</v>
      </c>
      <c r="B738" s="28">
        <v>2</v>
      </c>
      <c r="C738" s="28">
        <v>6</v>
      </c>
      <c r="D738" s="28">
        <v>1</v>
      </c>
      <c r="E738" s="28">
        <v>2</v>
      </c>
      <c r="F738" s="28">
        <v>3</v>
      </c>
      <c r="G738" s="28">
        <v>90</v>
      </c>
      <c r="H738" s="28">
        <v>50500</v>
      </c>
    </row>
    <row r="739" spans="1:8">
      <c r="A739" s="27" t="s">
        <v>768</v>
      </c>
      <c r="B739" s="28">
        <v>1</v>
      </c>
      <c r="C739" s="28">
        <v>6</v>
      </c>
      <c r="D739" s="28">
        <v>1</v>
      </c>
      <c r="E739" s="28">
        <v>1</v>
      </c>
      <c r="F739" s="28">
        <v>1</v>
      </c>
      <c r="G739" s="28">
        <v>0</v>
      </c>
      <c r="H739" s="28">
        <v>54000</v>
      </c>
    </row>
    <row r="740" spans="1:8">
      <c r="A740" s="27" t="s">
        <v>769</v>
      </c>
      <c r="B740" s="28">
        <v>1</v>
      </c>
      <c r="C740" s="28">
        <v>1</v>
      </c>
      <c r="D740" s="28">
        <v>1</v>
      </c>
      <c r="E740" s="28">
        <v>3</v>
      </c>
      <c r="F740" s="28">
        <v>2</v>
      </c>
      <c r="G740" s="28">
        <v>60</v>
      </c>
      <c r="H740" s="28">
        <v>31000</v>
      </c>
    </row>
    <row r="741" spans="1:8">
      <c r="A741" s="27" t="s">
        <v>770</v>
      </c>
      <c r="B741" s="28">
        <v>2</v>
      </c>
      <c r="C741" s="28">
        <v>2</v>
      </c>
      <c r="D741" s="28">
        <v>1</v>
      </c>
      <c r="E741" s="28">
        <v>3</v>
      </c>
      <c r="F741" s="28">
        <v>1</v>
      </c>
      <c r="G741" s="28">
        <v>90</v>
      </c>
      <c r="H741" s="28">
        <v>42000</v>
      </c>
    </row>
    <row r="742" spans="1:8">
      <c r="A742" s="27" t="s">
        <v>771</v>
      </c>
      <c r="B742" s="28">
        <v>2</v>
      </c>
      <c r="C742" s="28">
        <v>4</v>
      </c>
      <c r="D742" s="28">
        <v>1</v>
      </c>
      <c r="E742" s="28">
        <v>3</v>
      </c>
      <c r="F742" s="28">
        <v>2</v>
      </c>
      <c r="G742" s="28">
        <v>0</v>
      </c>
      <c r="H742" s="28">
        <v>31000</v>
      </c>
    </row>
    <row r="743" spans="1:8">
      <c r="A743" s="27" t="s">
        <v>772</v>
      </c>
      <c r="B743" s="28">
        <v>2</v>
      </c>
      <c r="C743" s="28">
        <v>6</v>
      </c>
      <c r="D743" s="28">
        <v>4</v>
      </c>
      <c r="E743" s="28">
        <v>1</v>
      </c>
      <c r="F743" s="28">
        <v>3</v>
      </c>
      <c r="G743" s="28">
        <v>60</v>
      </c>
      <c r="H743" s="28">
        <v>32000</v>
      </c>
    </row>
    <row r="744" spans="1:8">
      <c r="A744" s="27" t="s">
        <v>773</v>
      </c>
      <c r="B744" s="28">
        <v>1</v>
      </c>
      <c r="C744" s="28">
        <v>1</v>
      </c>
      <c r="D744" s="28">
        <v>2</v>
      </c>
      <c r="E744" s="28">
        <v>3</v>
      </c>
      <c r="F744" s="28">
        <v>3</v>
      </c>
      <c r="G744" s="28">
        <v>120</v>
      </c>
      <c r="H744" s="28">
        <v>26000</v>
      </c>
    </row>
    <row r="745" spans="1:8">
      <c r="A745" s="27" t="s">
        <v>774</v>
      </c>
      <c r="B745" s="28">
        <v>1</v>
      </c>
      <c r="C745" s="28">
        <v>6</v>
      </c>
      <c r="D745" s="28">
        <v>2</v>
      </c>
      <c r="E745" s="28">
        <v>3</v>
      </c>
      <c r="F745" s="28">
        <v>3</v>
      </c>
      <c r="G745" s="28">
        <v>30</v>
      </c>
      <c r="H745" s="28">
        <v>51000</v>
      </c>
    </row>
    <row r="746" spans="1:8">
      <c r="A746" s="27" t="s">
        <v>775</v>
      </c>
      <c r="B746" s="28">
        <v>1</v>
      </c>
      <c r="C746" s="28">
        <v>1</v>
      </c>
      <c r="D746" s="28">
        <v>3</v>
      </c>
      <c r="E746" s="28">
        <v>1</v>
      </c>
      <c r="F746" s="28">
        <v>2</v>
      </c>
      <c r="G746" s="28">
        <v>120</v>
      </c>
      <c r="H746" s="28">
        <v>41000</v>
      </c>
    </row>
    <row r="747" spans="1:8">
      <c r="A747" s="27" t="s">
        <v>776</v>
      </c>
      <c r="B747" s="28">
        <v>2</v>
      </c>
      <c r="C747" s="28">
        <v>3</v>
      </c>
      <c r="D747" s="28">
        <v>3</v>
      </c>
      <c r="E747" s="28">
        <v>2</v>
      </c>
      <c r="F747" s="28">
        <v>3</v>
      </c>
      <c r="G747" s="28">
        <v>60</v>
      </c>
      <c r="H747" s="28">
        <v>26400</v>
      </c>
    </row>
    <row r="748" spans="1:8">
      <c r="A748" s="27" t="s">
        <v>777</v>
      </c>
      <c r="B748" s="28">
        <v>2</v>
      </c>
      <c r="C748" s="28">
        <v>2</v>
      </c>
      <c r="D748" s="28">
        <v>4</v>
      </c>
      <c r="E748" s="28">
        <v>3</v>
      </c>
      <c r="F748" s="28">
        <v>2</v>
      </c>
      <c r="G748" s="28">
        <v>120</v>
      </c>
      <c r="H748" s="28">
        <v>32900</v>
      </c>
    </row>
    <row r="749" spans="1:8">
      <c r="A749" s="27" t="s">
        <v>778</v>
      </c>
      <c r="B749" s="28">
        <v>2</v>
      </c>
      <c r="C749" s="28">
        <v>6</v>
      </c>
      <c r="D749" s="28">
        <v>3</v>
      </c>
      <c r="E749" s="28">
        <v>3</v>
      </c>
      <c r="F749" s="28">
        <v>1</v>
      </c>
      <c r="G749" s="28">
        <v>120</v>
      </c>
      <c r="H749" s="28">
        <v>32900</v>
      </c>
    </row>
    <row r="750" spans="1:8">
      <c r="A750" s="27" t="s">
        <v>779</v>
      </c>
      <c r="B750" s="28">
        <v>2</v>
      </c>
      <c r="C750" s="28">
        <v>1</v>
      </c>
      <c r="D750" s="28">
        <v>1</v>
      </c>
      <c r="E750" s="28">
        <v>2</v>
      </c>
      <c r="F750" s="28">
        <v>2</v>
      </c>
      <c r="G750" s="28">
        <v>60</v>
      </c>
      <c r="H750" s="28">
        <v>60500</v>
      </c>
    </row>
    <row r="751" spans="1:8">
      <c r="A751" s="27" t="s">
        <v>780</v>
      </c>
      <c r="B751" s="28">
        <v>2</v>
      </c>
      <c r="C751" s="28">
        <v>3</v>
      </c>
      <c r="D751" s="28">
        <v>3</v>
      </c>
      <c r="E751" s="28">
        <v>3</v>
      </c>
      <c r="F751" s="28">
        <v>1</v>
      </c>
      <c r="G751" s="28">
        <v>0</v>
      </c>
      <c r="H751" s="28">
        <v>32900</v>
      </c>
    </row>
    <row r="752" spans="1:8">
      <c r="A752" s="27" t="s">
        <v>781</v>
      </c>
      <c r="B752" s="28">
        <v>1</v>
      </c>
      <c r="C752" s="28">
        <v>1</v>
      </c>
      <c r="D752" s="28">
        <v>1</v>
      </c>
      <c r="E752" s="28">
        <v>2</v>
      </c>
      <c r="F752" s="28">
        <v>2</v>
      </c>
      <c r="G752" s="28">
        <v>240</v>
      </c>
      <c r="H752" s="28">
        <v>56000</v>
      </c>
    </row>
    <row r="753" spans="1:8">
      <c r="A753" s="27" t="s">
        <v>782</v>
      </c>
      <c r="B753" s="28">
        <v>2</v>
      </c>
      <c r="C753" s="28">
        <v>6</v>
      </c>
      <c r="D753" s="28">
        <v>1</v>
      </c>
      <c r="E753" s="28">
        <v>3</v>
      </c>
      <c r="F753" s="28">
        <v>2</v>
      </c>
      <c r="G753" s="28">
        <v>10</v>
      </c>
      <c r="H753" s="28">
        <v>54000</v>
      </c>
    </row>
    <row r="754" spans="1:8">
      <c r="A754" s="27" t="s">
        <v>783</v>
      </c>
      <c r="B754" s="28">
        <v>2</v>
      </c>
      <c r="C754" s="28">
        <v>4</v>
      </c>
      <c r="D754" s="28">
        <v>2</v>
      </c>
      <c r="E754" s="28">
        <v>1</v>
      </c>
      <c r="F754" s="28">
        <v>1</v>
      </c>
      <c r="G754" s="28">
        <v>120</v>
      </c>
      <c r="H754" s="28">
        <v>41000</v>
      </c>
    </row>
    <row r="755" spans="1:8">
      <c r="A755" s="27" t="s">
        <v>784</v>
      </c>
      <c r="B755" s="28">
        <v>1</v>
      </c>
      <c r="C755" s="28">
        <v>6</v>
      </c>
      <c r="D755" s="28">
        <v>2</v>
      </c>
      <c r="E755" s="28">
        <v>2</v>
      </c>
      <c r="F755" s="28">
        <v>1</v>
      </c>
      <c r="G755" s="28">
        <v>120</v>
      </c>
      <c r="H755" s="28">
        <v>67000</v>
      </c>
    </row>
    <row r="756" spans="1:8">
      <c r="A756" s="27" t="s">
        <v>785</v>
      </c>
      <c r="B756" s="28">
        <v>2</v>
      </c>
      <c r="C756" s="28">
        <v>6</v>
      </c>
      <c r="D756" s="28">
        <v>3</v>
      </c>
      <c r="E756" s="28">
        <v>1</v>
      </c>
      <c r="F756" s="28">
        <v>3</v>
      </c>
      <c r="G756" s="28">
        <v>0</v>
      </c>
      <c r="H756" s="28">
        <v>38000</v>
      </c>
    </row>
    <row r="757" spans="1:8">
      <c r="A757" s="27" t="s">
        <v>786</v>
      </c>
      <c r="B757" s="28">
        <v>2</v>
      </c>
      <c r="C757" s="28">
        <v>6</v>
      </c>
      <c r="D757" s="28">
        <v>1</v>
      </c>
      <c r="E757" s="28">
        <v>3</v>
      </c>
      <c r="F757" s="28">
        <v>2</v>
      </c>
      <c r="G757" s="28">
        <v>30</v>
      </c>
      <c r="H757" s="28">
        <v>26000</v>
      </c>
    </row>
    <row r="758" spans="1:8">
      <c r="A758" s="27" t="s">
        <v>787</v>
      </c>
      <c r="B758" s="28">
        <v>1</v>
      </c>
      <c r="C758" s="28">
        <v>1</v>
      </c>
      <c r="D758" s="28">
        <v>3</v>
      </c>
      <c r="E758" s="28">
        <v>1</v>
      </c>
      <c r="F758" s="28">
        <v>2</v>
      </c>
      <c r="G758" s="28">
        <v>120</v>
      </c>
      <c r="H758" s="28">
        <v>50500</v>
      </c>
    </row>
    <row r="759" spans="1:8">
      <c r="A759" s="27" t="s">
        <v>788</v>
      </c>
      <c r="B759" s="28">
        <v>1</v>
      </c>
      <c r="C759" s="28">
        <v>3</v>
      </c>
      <c r="D759" s="28">
        <v>2</v>
      </c>
      <c r="E759" s="28">
        <v>3</v>
      </c>
      <c r="F759" s="28">
        <v>3</v>
      </c>
      <c r="G759" s="28">
        <v>60</v>
      </c>
      <c r="H759" s="28">
        <v>25000</v>
      </c>
    </row>
    <row r="760" spans="1:8">
      <c r="A760" s="27" t="s">
        <v>789</v>
      </c>
      <c r="B760" s="28">
        <v>2</v>
      </c>
      <c r="C760" s="28">
        <v>3</v>
      </c>
      <c r="D760" s="28">
        <v>3</v>
      </c>
      <c r="E760" s="28">
        <v>2</v>
      </c>
      <c r="F760" s="28">
        <v>3</v>
      </c>
      <c r="G760" s="28">
        <v>0</v>
      </c>
      <c r="H760" s="28">
        <v>27000</v>
      </c>
    </row>
    <row r="761" spans="1:8">
      <c r="A761" s="27" t="s">
        <v>790</v>
      </c>
      <c r="B761" s="28">
        <v>1</v>
      </c>
      <c r="C761" s="28">
        <v>2</v>
      </c>
      <c r="D761" s="28">
        <v>3</v>
      </c>
      <c r="E761" s="28">
        <v>3</v>
      </c>
      <c r="F761" s="28">
        <v>3</v>
      </c>
      <c r="G761" s="28">
        <v>120</v>
      </c>
      <c r="H761" s="28">
        <v>51570</v>
      </c>
    </row>
    <row r="762" spans="1:8">
      <c r="A762" s="27" t="s">
        <v>791</v>
      </c>
      <c r="B762" s="28">
        <v>1</v>
      </c>
      <c r="C762" s="28">
        <v>2</v>
      </c>
      <c r="D762" s="28">
        <v>3</v>
      </c>
      <c r="E762" s="28">
        <v>2</v>
      </c>
      <c r="F762" s="28">
        <v>3</v>
      </c>
      <c r="G762" s="28">
        <v>60</v>
      </c>
      <c r="H762" s="28">
        <v>28500</v>
      </c>
    </row>
    <row r="763" spans="1:8">
      <c r="A763" s="27" t="s">
        <v>792</v>
      </c>
      <c r="B763" s="28">
        <v>2</v>
      </c>
      <c r="C763" s="28">
        <v>6</v>
      </c>
      <c r="D763" s="28">
        <v>1</v>
      </c>
      <c r="E763" s="28">
        <v>3</v>
      </c>
      <c r="F763" s="28">
        <v>2</v>
      </c>
      <c r="G763" s="28">
        <v>0</v>
      </c>
      <c r="H763" s="28">
        <v>26000</v>
      </c>
    </row>
    <row r="764" spans="1:8">
      <c r="A764" s="27" t="s">
        <v>793</v>
      </c>
      <c r="B764" s="28">
        <v>1</v>
      </c>
      <c r="C764" s="28">
        <v>6</v>
      </c>
      <c r="D764" s="28">
        <v>1</v>
      </c>
      <c r="E764" s="28">
        <v>2</v>
      </c>
      <c r="F764" s="28">
        <v>1</v>
      </c>
      <c r="G764" s="28">
        <v>120</v>
      </c>
      <c r="H764" s="28">
        <v>42000</v>
      </c>
    </row>
    <row r="765" spans="1:8">
      <c r="A765" s="27" t="s">
        <v>794</v>
      </c>
      <c r="B765" s="28">
        <v>2</v>
      </c>
      <c r="C765" s="28">
        <v>2</v>
      </c>
      <c r="D765" s="28">
        <v>2</v>
      </c>
      <c r="E765" s="28">
        <v>1</v>
      </c>
      <c r="F765" s="28">
        <v>1</v>
      </c>
      <c r="G765" s="28">
        <v>60</v>
      </c>
      <c r="H765" s="28">
        <v>54000</v>
      </c>
    </row>
    <row r="766" spans="1:8">
      <c r="A766" s="27" t="s">
        <v>795</v>
      </c>
      <c r="B766" s="28">
        <v>2</v>
      </c>
      <c r="C766" s="28">
        <v>2</v>
      </c>
      <c r="D766" s="28">
        <v>3</v>
      </c>
      <c r="E766" s="28">
        <v>2</v>
      </c>
      <c r="F766" s="28">
        <v>2</v>
      </c>
      <c r="G766" s="28">
        <v>120</v>
      </c>
      <c r="H766" s="28">
        <v>36000</v>
      </c>
    </row>
    <row r="767" spans="1:8">
      <c r="A767" s="27" t="s">
        <v>796</v>
      </c>
      <c r="B767" s="28">
        <v>2</v>
      </c>
      <c r="C767" s="28">
        <v>6</v>
      </c>
      <c r="D767" s="28">
        <v>1</v>
      </c>
      <c r="E767" s="28">
        <v>1</v>
      </c>
      <c r="F767" s="28">
        <v>3</v>
      </c>
      <c r="G767" s="28">
        <v>120</v>
      </c>
      <c r="H767" s="28">
        <v>28500</v>
      </c>
    </row>
    <row r="768" spans="1:8">
      <c r="A768" s="27" t="s">
        <v>797</v>
      </c>
      <c r="B768" s="28">
        <v>1</v>
      </c>
      <c r="C768" s="28">
        <v>5</v>
      </c>
      <c r="D768" s="28">
        <v>2</v>
      </c>
      <c r="E768" s="28">
        <v>3</v>
      </c>
      <c r="F768" s="28">
        <v>1</v>
      </c>
      <c r="G768" s="28">
        <v>150</v>
      </c>
      <c r="H768" s="28">
        <v>50500</v>
      </c>
    </row>
    <row r="769" spans="1:8">
      <c r="A769" s="27" t="s">
        <v>798</v>
      </c>
      <c r="B769" s="28">
        <v>2</v>
      </c>
      <c r="C769" s="28">
        <v>6</v>
      </c>
      <c r="D769" s="28">
        <v>1</v>
      </c>
      <c r="E769" s="28">
        <v>2</v>
      </c>
      <c r="F769" s="28">
        <v>2</v>
      </c>
      <c r="G769" s="28">
        <v>60</v>
      </c>
      <c r="H769" s="28">
        <v>32900</v>
      </c>
    </row>
    <row r="770" spans="1:8">
      <c r="A770" s="27" t="s">
        <v>799</v>
      </c>
      <c r="B770" s="28">
        <v>2</v>
      </c>
      <c r="C770" s="28">
        <v>6</v>
      </c>
      <c r="D770" s="28">
        <v>3</v>
      </c>
      <c r="E770" s="28">
        <v>1</v>
      </c>
      <c r="F770" s="28">
        <v>3</v>
      </c>
      <c r="G770" s="28">
        <v>60</v>
      </c>
      <c r="H770" s="28">
        <v>28500</v>
      </c>
    </row>
    <row r="771" spans="1:8">
      <c r="A771" s="27" t="s">
        <v>800</v>
      </c>
      <c r="B771" s="28">
        <v>1</v>
      </c>
      <c r="C771" s="28">
        <v>1</v>
      </c>
      <c r="D771" s="28">
        <v>1</v>
      </c>
      <c r="E771" s="28">
        <v>2</v>
      </c>
      <c r="F771" s="28">
        <v>2</v>
      </c>
      <c r="G771" s="28">
        <v>105</v>
      </c>
      <c r="H771" s="28">
        <v>26400</v>
      </c>
    </row>
    <row r="772" spans="1:8">
      <c r="A772" s="27" t="s">
        <v>801</v>
      </c>
      <c r="B772" s="28">
        <v>1</v>
      </c>
      <c r="C772" s="28">
        <v>3</v>
      </c>
      <c r="D772" s="28">
        <v>1</v>
      </c>
      <c r="E772" s="28">
        <v>3</v>
      </c>
      <c r="F772" s="28">
        <v>2</v>
      </c>
      <c r="G772" s="28">
        <v>60</v>
      </c>
      <c r="H772" s="28">
        <v>36400</v>
      </c>
    </row>
    <row r="773" spans="1:8">
      <c r="A773" s="27" t="s">
        <v>802</v>
      </c>
      <c r="B773" s="28">
        <v>1</v>
      </c>
      <c r="C773" s="28">
        <v>6</v>
      </c>
      <c r="D773" s="28">
        <v>1</v>
      </c>
      <c r="E773" s="28">
        <v>3</v>
      </c>
      <c r="F773" s="28">
        <v>2</v>
      </c>
      <c r="G773" s="28">
        <v>0</v>
      </c>
      <c r="H773" s="28">
        <v>28500</v>
      </c>
    </row>
    <row r="774" spans="1:8">
      <c r="A774" s="27" t="s">
        <v>803</v>
      </c>
      <c r="B774" s="28">
        <v>2</v>
      </c>
      <c r="C774" s="28">
        <v>2</v>
      </c>
      <c r="D774" s="28">
        <v>3</v>
      </c>
      <c r="E774" s="28">
        <v>2</v>
      </c>
      <c r="F774" s="28">
        <v>1</v>
      </c>
      <c r="G774" s="28">
        <v>144</v>
      </c>
      <c r="H774" s="28">
        <v>32900</v>
      </c>
    </row>
    <row r="775" spans="1:8">
      <c r="A775" s="27" t="s">
        <v>804</v>
      </c>
      <c r="B775" s="28">
        <v>1</v>
      </c>
      <c r="C775" s="28">
        <v>2</v>
      </c>
      <c r="D775" s="28">
        <v>2</v>
      </c>
      <c r="E775" s="28">
        <v>1</v>
      </c>
      <c r="F775" s="28">
        <v>2</v>
      </c>
      <c r="G775" s="28">
        <v>126</v>
      </c>
      <c r="H775" s="28">
        <v>41000</v>
      </c>
    </row>
    <row r="776" spans="1:8">
      <c r="A776" s="27" t="s">
        <v>805</v>
      </c>
      <c r="B776" s="28">
        <v>2</v>
      </c>
      <c r="C776" s="28">
        <v>1</v>
      </c>
      <c r="D776" s="28">
        <v>2</v>
      </c>
      <c r="E776" s="28">
        <v>1</v>
      </c>
      <c r="F776" s="28">
        <v>2</v>
      </c>
      <c r="G776" s="28">
        <v>120</v>
      </c>
      <c r="H776" s="28">
        <v>28500</v>
      </c>
    </row>
    <row r="777" spans="1:8">
      <c r="A777" s="27" t="s">
        <v>806</v>
      </c>
      <c r="B777" s="28">
        <v>1</v>
      </c>
      <c r="C777" s="28">
        <v>1</v>
      </c>
      <c r="D777" s="28">
        <v>1</v>
      </c>
      <c r="E777" s="28">
        <v>1</v>
      </c>
      <c r="F777" s="28">
        <v>1</v>
      </c>
      <c r="G777" s="28">
        <v>90</v>
      </c>
      <c r="H777" s="28">
        <v>28000</v>
      </c>
    </row>
    <row r="778" spans="1:8">
      <c r="A778" s="27" t="s">
        <v>807</v>
      </c>
      <c r="B778" s="28">
        <v>2</v>
      </c>
      <c r="C778" s="28">
        <v>2</v>
      </c>
      <c r="D778" s="28">
        <v>3</v>
      </c>
      <c r="E778" s="28">
        <v>2</v>
      </c>
      <c r="F778" s="28">
        <v>3</v>
      </c>
      <c r="G778" s="28">
        <v>30</v>
      </c>
      <c r="H778" s="28">
        <v>54000</v>
      </c>
    </row>
    <row r="779" spans="1:8">
      <c r="A779" s="27" t="s">
        <v>808</v>
      </c>
      <c r="B779" s="28">
        <v>2</v>
      </c>
      <c r="C779" s="28">
        <v>5</v>
      </c>
      <c r="D779" s="28">
        <v>1</v>
      </c>
      <c r="E779" s="28">
        <v>1</v>
      </c>
      <c r="F779" s="28">
        <v>1</v>
      </c>
      <c r="G779" s="28">
        <v>60</v>
      </c>
      <c r="H779" s="28">
        <v>60500</v>
      </c>
    </row>
    <row r="780" spans="1:8">
      <c r="A780" s="27" t="s">
        <v>809</v>
      </c>
      <c r="B780" s="28">
        <v>1</v>
      </c>
      <c r="C780" s="28">
        <v>1</v>
      </c>
      <c r="D780" s="28">
        <v>2</v>
      </c>
      <c r="E780" s="28">
        <v>2</v>
      </c>
      <c r="F780" s="28">
        <v>3</v>
      </c>
      <c r="G780" s="28">
        <v>0</v>
      </c>
      <c r="H780" s="28">
        <v>54000</v>
      </c>
    </row>
    <row r="781" spans="1:8">
      <c r="A781" s="27" t="s">
        <v>810</v>
      </c>
      <c r="B781" s="28">
        <v>1</v>
      </c>
      <c r="C781" s="28">
        <v>1</v>
      </c>
      <c r="D781" s="28">
        <v>2</v>
      </c>
      <c r="E781" s="28">
        <v>1</v>
      </c>
      <c r="F781" s="28">
        <v>3</v>
      </c>
      <c r="G781" s="28">
        <v>10</v>
      </c>
      <c r="H781" s="28">
        <v>70000</v>
      </c>
    </row>
    <row r="782" spans="1:8">
      <c r="A782" s="27" t="s">
        <v>811</v>
      </c>
      <c r="B782" s="28">
        <v>1</v>
      </c>
      <c r="C782" s="28">
        <v>3</v>
      </c>
      <c r="D782" s="28">
        <v>3</v>
      </c>
      <c r="E782" s="28">
        <v>3</v>
      </c>
      <c r="F782" s="28">
        <v>3</v>
      </c>
      <c r="G782" s="28">
        <v>90</v>
      </c>
      <c r="H782" s="28">
        <v>38000</v>
      </c>
    </row>
    <row r="783" spans="1:8">
      <c r="A783" s="27" t="s">
        <v>812</v>
      </c>
      <c r="B783" s="28">
        <v>1</v>
      </c>
      <c r="C783" s="28">
        <v>6</v>
      </c>
      <c r="D783" s="28">
        <v>1</v>
      </c>
      <c r="E783" s="28">
        <v>3</v>
      </c>
      <c r="F783" s="28">
        <v>1</v>
      </c>
      <c r="G783" s="28">
        <v>15</v>
      </c>
      <c r="H783" s="28">
        <v>42000</v>
      </c>
    </row>
    <row r="784" spans="1:8">
      <c r="A784" s="27" t="s">
        <v>813</v>
      </c>
      <c r="B784" s="28">
        <v>1</v>
      </c>
      <c r="C784" s="28">
        <v>2</v>
      </c>
      <c r="D784" s="28">
        <v>1</v>
      </c>
      <c r="E784" s="28">
        <v>2</v>
      </c>
      <c r="F784" s="28">
        <v>2</v>
      </c>
      <c r="G784" s="28">
        <v>90</v>
      </c>
      <c r="H784" s="28">
        <v>32000</v>
      </c>
    </row>
    <row r="785" spans="1:8">
      <c r="A785" s="27" t="s">
        <v>814</v>
      </c>
      <c r="B785" s="28">
        <v>1</v>
      </c>
      <c r="C785" s="28">
        <v>3</v>
      </c>
      <c r="D785" s="28">
        <v>1</v>
      </c>
      <c r="E785" s="28">
        <v>1</v>
      </c>
      <c r="F785" s="28">
        <v>1</v>
      </c>
      <c r="G785" s="28">
        <v>120</v>
      </c>
      <c r="H785" s="28">
        <v>32900</v>
      </c>
    </row>
    <row r="786" spans="1:8">
      <c r="A786" s="27" t="s">
        <v>815</v>
      </c>
      <c r="B786" s="28">
        <v>1</v>
      </c>
      <c r="C786" s="28">
        <v>3</v>
      </c>
      <c r="D786" s="28">
        <v>1</v>
      </c>
      <c r="E786" s="28">
        <v>1</v>
      </c>
      <c r="F786" s="28">
        <v>2</v>
      </c>
      <c r="G786" s="28">
        <v>120</v>
      </c>
      <c r="H786" s="28">
        <v>27000</v>
      </c>
    </row>
    <row r="787" spans="1:8">
      <c r="A787" s="27" t="s">
        <v>816</v>
      </c>
      <c r="B787" s="28">
        <v>2</v>
      </c>
      <c r="C787" s="28">
        <v>3</v>
      </c>
      <c r="D787" s="28">
        <v>3</v>
      </c>
      <c r="E787" s="28">
        <v>1</v>
      </c>
      <c r="F787" s="28">
        <v>1</v>
      </c>
      <c r="G787" s="28">
        <v>90</v>
      </c>
      <c r="H787" s="28">
        <v>38000</v>
      </c>
    </row>
    <row r="788" spans="1:8">
      <c r="A788" s="27" t="s">
        <v>817</v>
      </c>
      <c r="B788" s="28">
        <v>1</v>
      </c>
      <c r="C788" s="28">
        <v>1</v>
      </c>
      <c r="D788" s="28">
        <v>1</v>
      </c>
      <c r="E788" s="28">
        <v>1</v>
      </c>
      <c r="F788" s="28">
        <v>1</v>
      </c>
      <c r="G788" s="28">
        <v>90</v>
      </c>
      <c r="H788" s="28">
        <v>54000</v>
      </c>
    </row>
    <row r="789" spans="1:8">
      <c r="A789" s="27" t="s">
        <v>818</v>
      </c>
      <c r="B789" s="28">
        <v>2</v>
      </c>
      <c r="C789" s="28">
        <v>3</v>
      </c>
      <c r="D789" s="28">
        <v>2</v>
      </c>
      <c r="E789" s="28">
        <v>2</v>
      </c>
      <c r="F789" s="28">
        <v>1</v>
      </c>
      <c r="G789" s="28">
        <v>60</v>
      </c>
      <c r="H789" s="28">
        <v>26000</v>
      </c>
    </row>
    <row r="790" spans="1:8">
      <c r="A790" s="27" t="s">
        <v>819</v>
      </c>
      <c r="B790" s="28">
        <v>2</v>
      </c>
      <c r="C790" s="28">
        <v>1</v>
      </c>
      <c r="D790" s="28">
        <v>3</v>
      </c>
      <c r="E790" s="28">
        <v>3</v>
      </c>
      <c r="F790" s="28">
        <v>2</v>
      </c>
      <c r="G790" s="28">
        <v>60</v>
      </c>
      <c r="H790" s="28">
        <v>26400</v>
      </c>
    </row>
    <row r="791" spans="1:8">
      <c r="A791" s="27" t="s">
        <v>820</v>
      </c>
      <c r="B791" s="28">
        <v>1</v>
      </c>
      <c r="C791" s="28">
        <v>2</v>
      </c>
      <c r="D791" s="28">
        <v>3</v>
      </c>
      <c r="E791" s="28">
        <v>2</v>
      </c>
      <c r="F791" s="28">
        <v>3</v>
      </c>
      <c r="G791" s="28">
        <v>120</v>
      </c>
      <c r="H791" s="28">
        <v>42000</v>
      </c>
    </row>
    <row r="792" spans="1:8">
      <c r="A792" s="27" t="s">
        <v>821</v>
      </c>
      <c r="B792" s="28">
        <v>1</v>
      </c>
      <c r="C792" s="28">
        <v>1</v>
      </c>
      <c r="D792" s="28">
        <v>3</v>
      </c>
      <c r="E792" s="28">
        <v>2</v>
      </c>
      <c r="F792" s="28">
        <v>1</v>
      </c>
      <c r="G792" s="28">
        <v>15</v>
      </c>
      <c r="H792" s="28">
        <v>42000</v>
      </c>
    </row>
    <row r="793" spans="1:8">
      <c r="A793" s="27" t="s">
        <v>822</v>
      </c>
      <c r="B793" s="28">
        <v>1</v>
      </c>
      <c r="C793" s="28">
        <v>2</v>
      </c>
      <c r="D793" s="28">
        <v>1</v>
      </c>
      <c r="E793" s="28">
        <v>3</v>
      </c>
      <c r="F793" s="28">
        <v>3</v>
      </c>
      <c r="G793" s="28">
        <v>30</v>
      </c>
      <c r="H793" s="28">
        <v>55000</v>
      </c>
    </row>
    <row r="794" spans="1:8">
      <c r="A794" s="27" t="s">
        <v>823</v>
      </c>
      <c r="B794" s="28">
        <v>2</v>
      </c>
      <c r="C794" s="28">
        <v>6</v>
      </c>
      <c r="D794" s="28">
        <v>1</v>
      </c>
      <c r="E794" s="28">
        <v>3</v>
      </c>
      <c r="F794" s="28">
        <v>3</v>
      </c>
      <c r="G794" s="28">
        <v>30</v>
      </c>
      <c r="H794" s="28">
        <v>28500</v>
      </c>
    </row>
    <row r="795" spans="1:8">
      <c r="A795" s="27" t="s">
        <v>824</v>
      </c>
      <c r="B795" s="28">
        <v>2</v>
      </c>
      <c r="C795" s="28">
        <v>6</v>
      </c>
      <c r="D795" s="28">
        <v>2</v>
      </c>
      <c r="E795" s="28">
        <v>1</v>
      </c>
      <c r="F795" s="28">
        <v>3</v>
      </c>
      <c r="G795" s="28">
        <v>60</v>
      </c>
      <c r="H795" s="28">
        <v>51000</v>
      </c>
    </row>
    <row r="796" spans="1:8">
      <c r="A796" s="27" t="s">
        <v>825</v>
      </c>
      <c r="B796" s="28">
        <v>2</v>
      </c>
      <c r="C796" s="28">
        <v>6</v>
      </c>
      <c r="D796" s="28">
        <v>3</v>
      </c>
      <c r="E796" s="28">
        <v>3</v>
      </c>
      <c r="F796" s="28">
        <v>1</v>
      </c>
      <c r="G796" s="28">
        <v>60</v>
      </c>
      <c r="H796" s="28">
        <v>35600</v>
      </c>
    </row>
    <row r="797" spans="1:8">
      <c r="A797" s="27" t="s">
        <v>826</v>
      </c>
      <c r="B797" s="28">
        <v>2</v>
      </c>
      <c r="C797" s="28">
        <v>6</v>
      </c>
      <c r="D797" s="28">
        <v>1</v>
      </c>
      <c r="E797" s="28">
        <v>2</v>
      </c>
      <c r="F797" s="28">
        <v>2</v>
      </c>
      <c r="G797" s="28">
        <v>60</v>
      </c>
      <c r="H797" s="28">
        <v>37000</v>
      </c>
    </row>
    <row r="798" spans="1:8">
      <c r="A798" s="27" t="s">
        <v>827</v>
      </c>
      <c r="B798" s="28">
        <v>2</v>
      </c>
      <c r="C798" s="28">
        <v>1</v>
      </c>
      <c r="D798" s="28">
        <v>3</v>
      </c>
      <c r="E798" s="28">
        <v>1</v>
      </c>
      <c r="F798" s="28">
        <v>1</v>
      </c>
      <c r="G798" s="28">
        <v>120</v>
      </c>
      <c r="H798" s="28">
        <v>67000</v>
      </c>
    </row>
    <row r="799" spans="1:8">
      <c r="A799" s="27" t="s">
        <v>828</v>
      </c>
      <c r="B799" s="28">
        <v>1</v>
      </c>
      <c r="C799" s="28">
        <v>6</v>
      </c>
      <c r="D799" s="28">
        <v>1</v>
      </c>
      <c r="E799" s="28">
        <v>3</v>
      </c>
      <c r="F799" s="28">
        <v>1</v>
      </c>
      <c r="G799" s="28">
        <v>30</v>
      </c>
      <c r="H799" s="28">
        <v>36400</v>
      </c>
    </row>
    <row r="800" spans="1:8">
      <c r="A800" s="27" t="s">
        <v>829</v>
      </c>
      <c r="B800" s="28">
        <v>2</v>
      </c>
      <c r="C800" s="28">
        <v>1</v>
      </c>
      <c r="D800" s="28">
        <v>3</v>
      </c>
      <c r="E800" s="28">
        <v>3</v>
      </c>
      <c r="F800" s="28">
        <v>2</v>
      </c>
      <c r="G800" s="28">
        <v>30</v>
      </c>
      <c r="H800" s="28">
        <v>36400</v>
      </c>
    </row>
    <row r="801" spans="1:8">
      <c r="A801" s="27" t="s">
        <v>830</v>
      </c>
      <c r="B801" s="28">
        <v>2</v>
      </c>
      <c r="C801" s="28">
        <v>1</v>
      </c>
      <c r="D801" s="28">
        <v>1</v>
      </c>
      <c r="E801" s="28">
        <v>3</v>
      </c>
      <c r="F801" s="28">
        <v>2</v>
      </c>
      <c r="G801" s="28">
        <v>120</v>
      </c>
      <c r="H801" s="28">
        <v>35600</v>
      </c>
    </row>
    <row r="802" spans="1:8">
      <c r="A802" s="27" t="s">
        <v>831</v>
      </c>
      <c r="B802" s="28">
        <v>1</v>
      </c>
      <c r="C802" s="28">
        <v>5</v>
      </c>
      <c r="D802" s="28">
        <v>3</v>
      </c>
      <c r="E802" s="28">
        <v>3</v>
      </c>
      <c r="F802" s="28">
        <v>1</v>
      </c>
      <c r="G802" s="28">
        <v>150</v>
      </c>
      <c r="H802" s="28">
        <v>26400</v>
      </c>
    </row>
    <row r="803" spans="1:8">
      <c r="A803" s="27" t="s">
        <v>832</v>
      </c>
      <c r="B803" s="28">
        <v>2</v>
      </c>
      <c r="C803" s="28">
        <v>3</v>
      </c>
      <c r="D803" s="28">
        <v>1</v>
      </c>
      <c r="E803" s="28">
        <v>1</v>
      </c>
      <c r="F803" s="28">
        <v>1</v>
      </c>
      <c r="G803" s="28">
        <v>30</v>
      </c>
      <c r="H803" s="28">
        <v>54000</v>
      </c>
    </row>
    <row r="804" spans="1:8">
      <c r="A804" s="27" t="s">
        <v>833</v>
      </c>
      <c r="B804" s="28">
        <v>2</v>
      </c>
      <c r="C804" s="28">
        <v>2</v>
      </c>
      <c r="D804" s="28">
        <v>3</v>
      </c>
      <c r="E804" s="28">
        <v>2</v>
      </c>
      <c r="F804" s="28">
        <v>1</v>
      </c>
      <c r="G804" s="28">
        <v>90</v>
      </c>
      <c r="H804" s="28">
        <v>26000</v>
      </c>
    </row>
    <row r="805" spans="1:8">
      <c r="A805" s="27" t="s">
        <v>834</v>
      </c>
      <c r="B805" s="28">
        <v>2</v>
      </c>
      <c r="C805" s="28">
        <v>3</v>
      </c>
      <c r="D805" s="28">
        <v>3</v>
      </c>
      <c r="E805" s="28">
        <v>3</v>
      </c>
      <c r="F805" s="28">
        <v>2</v>
      </c>
      <c r="G805" s="28">
        <v>120</v>
      </c>
      <c r="H805" s="28">
        <v>50500</v>
      </c>
    </row>
    <row r="806" spans="1:8">
      <c r="A806" s="27" t="s">
        <v>835</v>
      </c>
      <c r="B806" s="28">
        <v>1</v>
      </c>
      <c r="C806" s="28">
        <v>1</v>
      </c>
      <c r="D806" s="28">
        <v>3</v>
      </c>
      <c r="E806" s="28">
        <v>2</v>
      </c>
      <c r="F806" s="28">
        <v>1</v>
      </c>
      <c r="G806" s="28">
        <v>120</v>
      </c>
      <c r="H806" s="28">
        <v>31000</v>
      </c>
    </row>
    <row r="807" spans="1:8">
      <c r="A807" s="27" t="s">
        <v>836</v>
      </c>
      <c r="B807" s="28">
        <v>2</v>
      </c>
      <c r="C807" s="28">
        <v>6</v>
      </c>
      <c r="D807" s="28">
        <v>1</v>
      </c>
      <c r="E807" s="28">
        <v>1</v>
      </c>
      <c r="F807" s="28">
        <v>2</v>
      </c>
      <c r="G807" s="28">
        <v>120</v>
      </c>
      <c r="H807" s="28">
        <v>26000</v>
      </c>
    </row>
    <row r="808" spans="1:8">
      <c r="A808" s="27" t="s">
        <v>837</v>
      </c>
      <c r="B808" s="28">
        <v>2</v>
      </c>
      <c r="C808" s="28">
        <v>2</v>
      </c>
      <c r="D808" s="28">
        <v>2</v>
      </c>
      <c r="E808" s="28">
        <v>1</v>
      </c>
      <c r="F808" s="28">
        <v>1</v>
      </c>
      <c r="G808" s="28">
        <v>120</v>
      </c>
      <c r="H808" s="28">
        <v>30200</v>
      </c>
    </row>
    <row r="809" spans="1:8">
      <c r="A809" s="27" t="s">
        <v>838</v>
      </c>
      <c r="B809" s="28">
        <v>2</v>
      </c>
      <c r="C809" s="28">
        <v>1</v>
      </c>
      <c r="D809" s="28">
        <v>3</v>
      </c>
      <c r="E809" s="28">
        <v>3</v>
      </c>
      <c r="F809" s="28">
        <v>1</v>
      </c>
      <c r="G809" s="28">
        <v>120</v>
      </c>
      <c r="H809" s="28">
        <v>37000</v>
      </c>
    </row>
    <row r="810" spans="1:8">
      <c r="A810" s="27" t="s">
        <v>839</v>
      </c>
      <c r="B810" s="28">
        <v>1</v>
      </c>
      <c r="C810" s="28">
        <v>2</v>
      </c>
      <c r="D810" s="28">
        <v>2</v>
      </c>
      <c r="E810" s="28">
        <v>1</v>
      </c>
      <c r="F810" s="28">
        <v>2</v>
      </c>
      <c r="G810" s="28">
        <v>90</v>
      </c>
      <c r="H810" s="28">
        <v>26000</v>
      </c>
    </row>
    <row r="811" spans="1:8">
      <c r="A811" s="27" t="s">
        <v>840</v>
      </c>
      <c r="B811" s="28">
        <v>2</v>
      </c>
      <c r="C811" s="28">
        <v>6</v>
      </c>
      <c r="D811" s="28">
        <v>4</v>
      </c>
      <c r="E811" s="28">
        <v>3</v>
      </c>
      <c r="F811" s="28">
        <v>1</v>
      </c>
      <c r="G811" s="28">
        <v>40</v>
      </c>
      <c r="H811" s="28">
        <v>38000</v>
      </c>
    </row>
    <row r="812" spans="1:8">
      <c r="A812" s="27" t="s">
        <v>841</v>
      </c>
      <c r="B812" s="28">
        <v>1</v>
      </c>
      <c r="C812" s="28">
        <v>1</v>
      </c>
      <c r="D812" s="28">
        <v>1</v>
      </c>
      <c r="E812" s="28">
        <v>2</v>
      </c>
      <c r="F812" s="28">
        <v>3</v>
      </c>
      <c r="G812" s="28">
        <v>60</v>
      </c>
      <c r="H812" s="28">
        <v>55000</v>
      </c>
    </row>
    <row r="813" spans="1:8">
      <c r="A813" s="27" t="s">
        <v>842</v>
      </c>
      <c r="B813" s="28">
        <v>2</v>
      </c>
      <c r="C813" s="28">
        <v>3</v>
      </c>
      <c r="D813" s="28">
        <v>3</v>
      </c>
      <c r="E813" s="28">
        <v>1</v>
      </c>
      <c r="F813" s="28">
        <v>1</v>
      </c>
      <c r="G813" s="28">
        <v>120</v>
      </c>
      <c r="H813" s="28">
        <v>28500</v>
      </c>
    </row>
    <row r="814" spans="1:8">
      <c r="A814" s="27" t="s">
        <v>843</v>
      </c>
      <c r="B814" s="28">
        <v>1</v>
      </c>
      <c r="C814" s="28">
        <v>1</v>
      </c>
      <c r="D814" s="28">
        <v>3</v>
      </c>
      <c r="E814" s="28">
        <v>2</v>
      </c>
      <c r="F814" s="28">
        <v>2</v>
      </c>
      <c r="G814" s="28">
        <v>60</v>
      </c>
      <c r="H814" s="28">
        <v>51320</v>
      </c>
    </row>
    <row r="815" spans="1:8">
      <c r="A815" s="27" t="s">
        <v>844</v>
      </c>
      <c r="B815" s="28">
        <v>1</v>
      </c>
      <c r="C815" s="28">
        <v>1</v>
      </c>
      <c r="D815" s="28">
        <v>2</v>
      </c>
      <c r="E815" s="28">
        <v>1</v>
      </c>
      <c r="F815" s="28">
        <v>2</v>
      </c>
      <c r="G815" s="28">
        <v>0</v>
      </c>
      <c r="H815" s="28">
        <v>26000</v>
      </c>
    </row>
    <row r="816" spans="1:8">
      <c r="A816" s="27" t="s">
        <v>845</v>
      </c>
      <c r="B816" s="28">
        <v>2</v>
      </c>
      <c r="C816" s="28">
        <v>6</v>
      </c>
      <c r="D816" s="28">
        <v>2</v>
      </c>
      <c r="E816" s="28">
        <v>2</v>
      </c>
      <c r="F816" s="28">
        <v>1</v>
      </c>
      <c r="G816" s="28">
        <v>30</v>
      </c>
      <c r="H816" s="28">
        <v>28500</v>
      </c>
    </row>
    <row r="817" spans="1:8">
      <c r="A817" s="27" t="s">
        <v>846</v>
      </c>
      <c r="B817" s="28">
        <v>1</v>
      </c>
      <c r="C817" s="28">
        <v>6</v>
      </c>
      <c r="D817" s="28">
        <v>1</v>
      </c>
      <c r="E817" s="28">
        <v>2</v>
      </c>
      <c r="F817" s="28">
        <v>1</v>
      </c>
      <c r="G817" s="28">
        <v>0</v>
      </c>
      <c r="H817" s="28">
        <v>38000</v>
      </c>
    </row>
    <row r="818" spans="1:8">
      <c r="A818" s="27" t="s">
        <v>847</v>
      </c>
      <c r="B818" s="28">
        <v>1</v>
      </c>
      <c r="C818" s="28">
        <v>6</v>
      </c>
      <c r="D818" s="28">
        <v>2</v>
      </c>
      <c r="E818" s="28">
        <v>3</v>
      </c>
      <c r="F818" s="28">
        <v>1</v>
      </c>
      <c r="G818" s="28">
        <v>90</v>
      </c>
      <c r="H818" s="28">
        <v>41000</v>
      </c>
    </row>
    <row r="819" spans="1:8">
      <c r="A819" s="27" t="s">
        <v>848</v>
      </c>
      <c r="B819" s="28">
        <v>1</v>
      </c>
      <c r="C819" s="28">
        <v>6</v>
      </c>
      <c r="D819" s="28">
        <v>3</v>
      </c>
      <c r="E819" s="28">
        <v>3</v>
      </c>
      <c r="F819" s="28">
        <v>1</v>
      </c>
      <c r="G819" s="28">
        <v>90</v>
      </c>
      <c r="H819" s="28">
        <v>28000</v>
      </c>
    </row>
    <row r="820" spans="1:8">
      <c r="A820" s="27" t="s">
        <v>849</v>
      </c>
      <c r="B820" s="28">
        <v>2</v>
      </c>
      <c r="C820" s="28">
        <v>1</v>
      </c>
      <c r="D820" s="28">
        <v>1</v>
      </c>
      <c r="E820" s="28">
        <v>3</v>
      </c>
      <c r="F820" s="28">
        <v>2</v>
      </c>
      <c r="G820" s="28">
        <v>120</v>
      </c>
      <c r="H820" s="28">
        <v>58000</v>
      </c>
    </row>
    <row r="821" spans="1:8">
      <c r="A821" s="27" t="s">
        <v>850</v>
      </c>
      <c r="B821" s="28">
        <v>1</v>
      </c>
      <c r="C821" s="28">
        <v>6</v>
      </c>
      <c r="D821" s="28">
        <v>1</v>
      </c>
      <c r="E821" s="28">
        <v>1</v>
      </c>
      <c r="F821" s="28">
        <v>3</v>
      </c>
      <c r="G821" s="28">
        <v>60</v>
      </c>
      <c r="H821" s="28">
        <v>26400</v>
      </c>
    </row>
    <row r="822" spans="1:8">
      <c r="A822" s="27" t="s">
        <v>851</v>
      </c>
      <c r="B822" s="28">
        <v>1</v>
      </c>
      <c r="C822" s="28">
        <v>5</v>
      </c>
      <c r="D822" s="28">
        <v>3</v>
      </c>
      <c r="E822" s="28">
        <v>1</v>
      </c>
      <c r="F822" s="28">
        <v>1</v>
      </c>
      <c r="G822" s="28">
        <v>120</v>
      </c>
      <c r="H822" s="28">
        <v>54000</v>
      </c>
    </row>
    <row r="823" spans="1:8">
      <c r="A823" s="27" t="s">
        <v>852</v>
      </c>
      <c r="B823" s="28">
        <v>1</v>
      </c>
      <c r="C823" s="28">
        <v>3</v>
      </c>
      <c r="D823" s="28">
        <v>1</v>
      </c>
      <c r="E823" s="28">
        <v>3</v>
      </c>
      <c r="F823" s="28">
        <v>3</v>
      </c>
      <c r="G823" s="28">
        <v>0</v>
      </c>
      <c r="H823" s="28">
        <v>60500</v>
      </c>
    </row>
    <row r="824" spans="1:8">
      <c r="A824" s="27" t="s">
        <v>853</v>
      </c>
      <c r="B824" s="28">
        <v>2</v>
      </c>
      <c r="C824" s="28">
        <v>1</v>
      </c>
      <c r="D824" s="28">
        <v>2</v>
      </c>
      <c r="E824" s="28">
        <v>3</v>
      </c>
      <c r="F824" s="28">
        <v>1</v>
      </c>
      <c r="G824" s="28">
        <v>60</v>
      </c>
      <c r="H824" s="28">
        <v>51000</v>
      </c>
    </row>
    <row r="825" spans="1:8">
      <c r="A825" s="27" t="s">
        <v>854</v>
      </c>
      <c r="B825" s="28">
        <v>2</v>
      </c>
      <c r="C825" s="28">
        <v>5</v>
      </c>
      <c r="D825" s="28">
        <v>4</v>
      </c>
      <c r="E825" s="28">
        <v>2</v>
      </c>
      <c r="F825" s="28">
        <v>1</v>
      </c>
      <c r="G825" s="28">
        <v>150</v>
      </c>
      <c r="H825" s="28">
        <v>26000</v>
      </c>
    </row>
    <row r="826" spans="1:8">
      <c r="A826" s="27" t="s">
        <v>855</v>
      </c>
      <c r="B826" s="28">
        <v>2</v>
      </c>
      <c r="C826" s="28">
        <v>6</v>
      </c>
      <c r="D826" s="28">
        <v>1</v>
      </c>
      <c r="E826" s="28">
        <v>2</v>
      </c>
      <c r="F826" s="28">
        <v>3</v>
      </c>
      <c r="G826" s="28">
        <v>0</v>
      </c>
      <c r="H826" s="28">
        <v>54000</v>
      </c>
    </row>
    <row r="827" spans="1:8">
      <c r="A827" s="27" t="s">
        <v>856</v>
      </c>
      <c r="B827" s="28">
        <v>2</v>
      </c>
      <c r="C827" s="28">
        <v>2</v>
      </c>
      <c r="D827" s="28">
        <v>3</v>
      </c>
      <c r="E827" s="28">
        <v>1</v>
      </c>
      <c r="F827" s="28">
        <v>2</v>
      </c>
      <c r="G827" s="28">
        <v>0</v>
      </c>
      <c r="H827" s="28">
        <v>61500</v>
      </c>
    </row>
    <row r="828" spans="1:8">
      <c r="A828" s="27" t="s">
        <v>857</v>
      </c>
      <c r="B828" s="28">
        <v>1</v>
      </c>
      <c r="C828" s="28">
        <v>5</v>
      </c>
      <c r="D828" s="28">
        <v>3</v>
      </c>
      <c r="E828" s="28">
        <v>3</v>
      </c>
      <c r="F828" s="28">
        <v>2</v>
      </c>
      <c r="G828" s="28">
        <v>120</v>
      </c>
      <c r="H828" s="28">
        <v>35600</v>
      </c>
    </row>
    <row r="829" spans="1:8">
      <c r="A829" s="27" t="s">
        <v>858</v>
      </c>
      <c r="B829" s="28">
        <v>2</v>
      </c>
      <c r="C829" s="28">
        <v>2</v>
      </c>
      <c r="D829" s="28">
        <v>3</v>
      </c>
      <c r="E829" s="28">
        <v>1</v>
      </c>
      <c r="F829" s="28">
        <v>2</v>
      </c>
      <c r="G829" s="28">
        <v>120</v>
      </c>
      <c r="H829" s="28">
        <v>26000</v>
      </c>
    </row>
    <row r="830" spans="1:8">
      <c r="A830" s="27" t="s">
        <v>859</v>
      </c>
      <c r="B830" s="28">
        <v>1</v>
      </c>
      <c r="C830" s="28">
        <v>6</v>
      </c>
      <c r="D830" s="28">
        <v>2</v>
      </c>
      <c r="E830" s="28">
        <v>1</v>
      </c>
      <c r="F830" s="28">
        <v>2</v>
      </c>
      <c r="G830" s="28">
        <v>150</v>
      </c>
      <c r="H830" s="28">
        <v>51000</v>
      </c>
    </row>
    <row r="831" spans="1:8">
      <c r="A831" s="27" t="s">
        <v>860</v>
      </c>
      <c r="B831" s="28">
        <v>1</v>
      </c>
      <c r="C831" s="28">
        <v>2</v>
      </c>
      <c r="D831" s="28">
        <v>1</v>
      </c>
      <c r="E831" s="28">
        <v>3</v>
      </c>
      <c r="F831" s="28">
        <v>1</v>
      </c>
      <c r="G831" s="28">
        <v>120</v>
      </c>
      <c r="H831" s="28">
        <v>26000</v>
      </c>
    </row>
    <row r="832" spans="1:8">
      <c r="A832" s="27" t="s">
        <v>861</v>
      </c>
      <c r="B832" s="28">
        <v>2</v>
      </c>
      <c r="C832" s="28">
        <v>6</v>
      </c>
      <c r="D832" s="28">
        <v>3</v>
      </c>
      <c r="E832" s="28">
        <v>1</v>
      </c>
      <c r="F832" s="28">
        <v>1</v>
      </c>
      <c r="G832" s="28">
        <v>150</v>
      </c>
      <c r="H832" s="28">
        <v>35600</v>
      </c>
    </row>
    <row r="833" spans="1:8">
      <c r="A833" s="27" t="s">
        <v>862</v>
      </c>
      <c r="B833" s="28">
        <v>1</v>
      </c>
      <c r="C833" s="28">
        <v>3</v>
      </c>
      <c r="D833" s="28">
        <v>1</v>
      </c>
      <c r="E833" s="28">
        <v>1</v>
      </c>
      <c r="F833" s="28">
        <v>2</v>
      </c>
      <c r="G833" s="28">
        <v>120</v>
      </c>
      <c r="H833" s="28">
        <v>30000</v>
      </c>
    </row>
    <row r="834" spans="1:8">
      <c r="A834" s="27" t="s">
        <v>863</v>
      </c>
      <c r="B834" s="28">
        <v>1</v>
      </c>
      <c r="C834" s="28">
        <v>4</v>
      </c>
      <c r="D834" s="28">
        <v>2</v>
      </c>
      <c r="E834" s="28">
        <v>1</v>
      </c>
      <c r="F834" s="28">
        <v>3</v>
      </c>
      <c r="G834" s="28">
        <v>260</v>
      </c>
      <c r="H834" s="28">
        <v>28500</v>
      </c>
    </row>
    <row r="835" spans="1:8">
      <c r="A835" s="27" t="s">
        <v>864</v>
      </c>
      <c r="B835" s="28">
        <v>2</v>
      </c>
      <c r="C835" s="28">
        <v>3</v>
      </c>
      <c r="D835" s="28">
        <v>3</v>
      </c>
      <c r="E835" s="28">
        <v>3</v>
      </c>
      <c r="F835" s="28">
        <v>1</v>
      </c>
      <c r="G835" s="28">
        <v>120</v>
      </c>
      <c r="H835" s="28">
        <v>42000</v>
      </c>
    </row>
    <row r="836" spans="1:8">
      <c r="A836" s="27" t="s">
        <v>865</v>
      </c>
      <c r="B836" s="28">
        <v>2</v>
      </c>
      <c r="C836" s="28">
        <v>6</v>
      </c>
      <c r="D836" s="28">
        <v>1</v>
      </c>
      <c r="E836" s="28">
        <v>2</v>
      </c>
      <c r="F836" s="28">
        <v>1</v>
      </c>
      <c r="G836" s="28">
        <v>30</v>
      </c>
      <c r="H836" s="28">
        <v>31000</v>
      </c>
    </row>
    <row r="837" spans="1:8">
      <c r="A837" s="27" t="s">
        <v>866</v>
      </c>
      <c r="B837" s="28">
        <v>2</v>
      </c>
      <c r="C837" s="28">
        <v>1</v>
      </c>
      <c r="D837" s="28">
        <v>1</v>
      </c>
      <c r="E837" s="28">
        <v>3</v>
      </c>
      <c r="F837" s="28">
        <v>1</v>
      </c>
      <c r="G837" s="28">
        <v>300</v>
      </c>
      <c r="H837" s="28">
        <v>67000</v>
      </c>
    </row>
    <row r="838" spans="1:8">
      <c r="A838" s="27" t="s">
        <v>867</v>
      </c>
      <c r="B838" s="28">
        <v>1</v>
      </c>
      <c r="C838" s="28">
        <v>1</v>
      </c>
      <c r="D838" s="28">
        <v>1</v>
      </c>
      <c r="E838" s="28">
        <v>2</v>
      </c>
      <c r="F838" s="28">
        <v>3</v>
      </c>
      <c r="G838" s="28">
        <v>60</v>
      </c>
      <c r="H838" s="28">
        <v>61500</v>
      </c>
    </row>
    <row r="839" spans="1:8">
      <c r="A839" s="27" t="s">
        <v>868</v>
      </c>
      <c r="B839" s="28">
        <v>2</v>
      </c>
      <c r="C839" s="28">
        <v>1</v>
      </c>
      <c r="D839" s="28">
        <v>3</v>
      </c>
      <c r="E839" s="28">
        <v>3</v>
      </c>
      <c r="F839" s="28">
        <v>1</v>
      </c>
      <c r="G839" s="28">
        <v>60</v>
      </c>
      <c r="H839" s="28">
        <v>26000</v>
      </c>
    </row>
    <row r="840" spans="1:8">
      <c r="A840" s="27" t="s">
        <v>869</v>
      </c>
      <c r="B840" s="28">
        <v>1</v>
      </c>
      <c r="C840" s="28">
        <v>3</v>
      </c>
      <c r="D840" s="28">
        <v>2</v>
      </c>
      <c r="E840" s="28">
        <v>2</v>
      </c>
      <c r="F840" s="28">
        <v>1</v>
      </c>
      <c r="G840" s="28">
        <v>150</v>
      </c>
      <c r="H840" s="28">
        <v>61500</v>
      </c>
    </row>
    <row r="841" spans="1:8">
      <c r="A841" s="27" t="s">
        <v>870</v>
      </c>
      <c r="B841" s="28">
        <v>2</v>
      </c>
      <c r="C841" s="28">
        <v>6</v>
      </c>
      <c r="D841" s="28">
        <v>2</v>
      </c>
      <c r="E841" s="28">
        <v>3</v>
      </c>
      <c r="F841" s="28">
        <v>3</v>
      </c>
      <c r="G841" s="28">
        <v>105</v>
      </c>
      <c r="H841" s="28">
        <v>36000</v>
      </c>
    </row>
    <row r="842" spans="1:8">
      <c r="A842" s="27" t="s">
        <v>871</v>
      </c>
      <c r="B842" s="28">
        <v>2</v>
      </c>
      <c r="C842" s="28">
        <v>1</v>
      </c>
      <c r="D842" s="28">
        <v>1</v>
      </c>
      <c r="E842" s="28">
        <v>3</v>
      </c>
      <c r="F842" s="28">
        <v>2</v>
      </c>
      <c r="G842" s="28">
        <v>0</v>
      </c>
      <c r="H842" s="28">
        <v>54000</v>
      </c>
    </row>
    <row r="843" spans="1:8">
      <c r="A843" s="27" t="s">
        <v>872</v>
      </c>
      <c r="B843" s="28">
        <v>1</v>
      </c>
      <c r="C843" s="28">
        <v>6</v>
      </c>
      <c r="D843" s="28">
        <v>4</v>
      </c>
      <c r="E843" s="28">
        <v>3</v>
      </c>
      <c r="F843" s="28">
        <v>1</v>
      </c>
      <c r="G843" s="28">
        <v>60</v>
      </c>
      <c r="H843" s="28">
        <v>51320</v>
      </c>
    </row>
    <row r="844" spans="1:8">
      <c r="A844" s="27" t="s">
        <v>873</v>
      </c>
      <c r="B844" s="28">
        <v>1</v>
      </c>
      <c r="C844" s="28">
        <v>2</v>
      </c>
      <c r="D844" s="28">
        <v>1</v>
      </c>
      <c r="E844" s="28">
        <v>2</v>
      </c>
      <c r="F844" s="28">
        <v>1</v>
      </c>
      <c r="G844" s="28">
        <v>0</v>
      </c>
      <c r="H844" s="28">
        <v>31000</v>
      </c>
    </row>
    <row r="845" spans="1:8">
      <c r="A845" s="27" t="s">
        <v>874</v>
      </c>
      <c r="B845" s="28">
        <v>1</v>
      </c>
      <c r="C845" s="28">
        <v>6</v>
      </c>
      <c r="D845" s="28">
        <v>1</v>
      </c>
      <c r="E845" s="28">
        <v>3</v>
      </c>
      <c r="F845" s="28">
        <v>2</v>
      </c>
      <c r="G845" s="28">
        <v>120</v>
      </c>
      <c r="H845" s="28">
        <v>25000</v>
      </c>
    </row>
    <row r="846" spans="1:8">
      <c r="A846" s="27" t="s">
        <v>875</v>
      </c>
      <c r="B846" s="28">
        <v>1</v>
      </c>
      <c r="C846" s="28">
        <v>2</v>
      </c>
      <c r="D846" s="28">
        <v>1</v>
      </c>
      <c r="E846" s="28">
        <v>1</v>
      </c>
      <c r="F846" s="28">
        <v>2</v>
      </c>
      <c r="G846" s="28">
        <v>0</v>
      </c>
      <c r="H846" s="28">
        <v>38000</v>
      </c>
    </row>
    <row r="847" spans="1:8">
      <c r="A847" s="27" t="s">
        <v>876</v>
      </c>
      <c r="B847" s="28">
        <v>2</v>
      </c>
      <c r="C847" s="28">
        <v>3</v>
      </c>
      <c r="D847" s="28">
        <v>1</v>
      </c>
      <c r="E847" s="28">
        <v>2</v>
      </c>
      <c r="F847" s="28">
        <v>1</v>
      </c>
      <c r="G847" s="28">
        <v>300</v>
      </c>
      <c r="H847" s="28">
        <v>30000</v>
      </c>
    </row>
    <row r="848" spans="1:8">
      <c r="A848" s="27" t="s">
        <v>877</v>
      </c>
      <c r="B848" s="28">
        <v>2</v>
      </c>
      <c r="C848" s="28">
        <v>2</v>
      </c>
      <c r="D848" s="28">
        <v>3</v>
      </c>
      <c r="E848" s="28">
        <v>3</v>
      </c>
      <c r="F848" s="28">
        <v>1</v>
      </c>
      <c r="G848" s="28">
        <v>15</v>
      </c>
      <c r="H848" s="28">
        <v>48000</v>
      </c>
    </row>
    <row r="849" spans="1:8">
      <c r="A849" s="27" t="s">
        <v>878</v>
      </c>
      <c r="B849" s="28">
        <v>2</v>
      </c>
      <c r="C849" s="28">
        <v>1</v>
      </c>
      <c r="D849" s="28">
        <v>2</v>
      </c>
      <c r="E849" s="28">
        <v>2</v>
      </c>
      <c r="F849" s="28">
        <v>3</v>
      </c>
      <c r="G849" s="28">
        <v>90</v>
      </c>
      <c r="H849" s="28">
        <v>26400</v>
      </c>
    </row>
    <row r="850" spans="1:8">
      <c r="A850" s="27" t="s">
        <v>879</v>
      </c>
      <c r="B850" s="28">
        <v>2</v>
      </c>
      <c r="C850" s="28">
        <v>2</v>
      </c>
      <c r="D850" s="28">
        <v>1</v>
      </c>
      <c r="E850" s="28">
        <v>3</v>
      </c>
      <c r="F850" s="28">
        <v>2</v>
      </c>
      <c r="G850" s="28">
        <v>60</v>
      </c>
      <c r="H850" s="28">
        <v>41000</v>
      </c>
    </row>
    <row r="851" spans="1:8">
      <c r="A851" s="27" t="s">
        <v>880</v>
      </c>
      <c r="B851" s="28">
        <v>2</v>
      </c>
      <c r="C851" s="28">
        <v>6</v>
      </c>
      <c r="D851" s="28">
        <v>1</v>
      </c>
      <c r="E851" s="28">
        <v>3</v>
      </c>
      <c r="F851" s="28">
        <v>2</v>
      </c>
      <c r="G851" s="28">
        <v>90</v>
      </c>
      <c r="H851" s="28">
        <v>32900</v>
      </c>
    </row>
    <row r="852" spans="1:8">
      <c r="A852" s="27" t="s">
        <v>881</v>
      </c>
      <c r="B852" s="28">
        <v>2</v>
      </c>
      <c r="C852" s="28">
        <v>3</v>
      </c>
      <c r="D852" s="28">
        <v>1</v>
      </c>
      <c r="E852" s="28">
        <v>1</v>
      </c>
      <c r="F852" s="28">
        <v>2</v>
      </c>
      <c r="G852" s="28">
        <v>120</v>
      </c>
      <c r="H852" s="28">
        <v>32900</v>
      </c>
    </row>
    <row r="853" spans="1:8">
      <c r="A853" s="27" t="s">
        <v>882</v>
      </c>
      <c r="B853" s="28">
        <v>2</v>
      </c>
      <c r="C853" s="28">
        <v>6</v>
      </c>
      <c r="D853" s="28">
        <v>1</v>
      </c>
      <c r="E853" s="28">
        <v>2</v>
      </c>
      <c r="F853" s="28">
        <v>2</v>
      </c>
      <c r="G853" s="28">
        <v>60</v>
      </c>
      <c r="H853" s="28">
        <v>26000</v>
      </c>
    </row>
    <row r="854" spans="1:8">
      <c r="A854" s="27" t="s">
        <v>883</v>
      </c>
      <c r="B854" s="28">
        <v>2</v>
      </c>
      <c r="C854" s="28">
        <v>1</v>
      </c>
      <c r="D854" s="28">
        <v>3</v>
      </c>
      <c r="E854" s="28">
        <v>3</v>
      </c>
      <c r="F854" s="28">
        <v>2</v>
      </c>
      <c r="G854" s="28">
        <v>120</v>
      </c>
      <c r="H854" s="28">
        <v>31000</v>
      </c>
    </row>
    <row r="855" spans="1:8">
      <c r="A855" s="27" t="s">
        <v>884</v>
      </c>
      <c r="B855" s="28">
        <v>2</v>
      </c>
      <c r="C855" s="28">
        <v>3</v>
      </c>
      <c r="D855" s="28">
        <v>3</v>
      </c>
      <c r="E855" s="28">
        <v>1</v>
      </c>
      <c r="F855" s="28">
        <v>2</v>
      </c>
      <c r="G855" s="28">
        <v>120</v>
      </c>
      <c r="H855" s="28">
        <v>50500</v>
      </c>
    </row>
    <row r="856" spans="1:8">
      <c r="A856" s="27" t="s">
        <v>885</v>
      </c>
      <c r="B856" s="28">
        <v>2</v>
      </c>
      <c r="C856" s="28">
        <v>2</v>
      </c>
      <c r="D856" s="28">
        <v>4</v>
      </c>
      <c r="E856" s="28">
        <v>3</v>
      </c>
      <c r="F856" s="28">
        <v>1</v>
      </c>
      <c r="G856" s="28">
        <v>90</v>
      </c>
      <c r="H856" s="28">
        <v>35600</v>
      </c>
    </row>
    <row r="857" spans="1:8">
      <c r="A857" s="27" t="s">
        <v>886</v>
      </c>
      <c r="B857" s="28">
        <v>2</v>
      </c>
      <c r="C857" s="28">
        <v>2</v>
      </c>
      <c r="D857" s="28">
        <v>1</v>
      </c>
      <c r="E857" s="28">
        <v>2</v>
      </c>
      <c r="F857" s="28">
        <v>2</v>
      </c>
      <c r="G857" s="28">
        <v>0</v>
      </c>
      <c r="H857" s="28">
        <v>41000</v>
      </c>
    </row>
    <row r="858" spans="1:8">
      <c r="A858" s="27" t="s">
        <v>887</v>
      </c>
      <c r="B858" s="28">
        <v>1</v>
      </c>
      <c r="C858" s="28">
        <v>3</v>
      </c>
      <c r="D858" s="28">
        <v>3</v>
      </c>
      <c r="E858" s="28">
        <v>1</v>
      </c>
      <c r="F858" s="28">
        <v>2</v>
      </c>
      <c r="G858" s="28">
        <v>60</v>
      </c>
      <c r="H858" s="28">
        <v>38000</v>
      </c>
    </row>
    <row r="859" spans="1:8">
      <c r="A859" s="27" t="s">
        <v>888</v>
      </c>
      <c r="B859" s="28">
        <v>2</v>
      </c>
      <c r="C859" s="28">
        <v>6</v>
      </c>
      <c r="D859" s="28">
        <v>1</v>
      </c>
      <c r="E859" s="28">
        <v>2</v>
      </c>
      <c r="F859" s="28">
        <v>1</v>
      </c>
      <c r="G859" s="28">
        <v>60</v>
      </c>
      <c r="H859" s="28">
        <v>54000</v>
      </c>
    </row>
    <row r="860" spans="1:8">
      <c r="A860" s="27" t="s">
        <v>889</v>
      </c>
      <c r="B860" s="28">
        <v>1</v>
      </c>
      <c r="C860" s="28">
        <v>1</v>
      </c>
      <c r="D860" s="28">
        <v>1</v>
      </c>
      <c r="E860" s="28">
        <v>3</v>
      </c>
      <c r="F860" s="28">
        <v>1</v>
      </c>
      <c r="G860" s="28">
        <v>30</v>
      </c>
      <c r="H860" s="28">
        <v>54000</v>
      </c>
    </row>
    <row r="861" spans="1:8">
      <c r="A861" s="27" t="s">
        <v>890</v>
      </c>
      <c r="B861" s="28">
        <v>2</v>
      </c>
      <c r="C861" s="28">
        <v>6</v>
      </c>
      <c r="D861" s="28">
        <v>2</v>
      </c>
      <c r="E861" s="28">
        <v>2</v>
      </c>
      <c r="F861" s="28">
        <v>1</v>
      </c>
      <c r="G861" s="28">
        <v>60</v>
      </c>
      <c r="H861" s="28">
        <v>60500</v>
      </c>
    </row>
    <row r="862" spans="1:8">
      <c r="A862" s="27" t="s">
        <v>891</v>
      </c>
      <c r="B862" s="28">
        <v>2</v>
      </c>
      <c r="C862" s="28">
        <v>3</v>
      </c>
      <c r="D862" s="28">
        <v>4</v>
      </c>
      <c r="E862" s="28">
        <v>1</v>
      </c>
      <c r="F862" s="28">
        <v>1</v>
      </c>
      <c r="G862" s="28">
        <v>10</v>
      </c>
      <c r="H862" s="28">
        <v>41000</v>
      </c>
    </row>
    <row r="863" spans="1:8">
      <c r="A863" s="27" t="s">
        <v>892</v>
      </c>
      <c r="B863" s="28">
        <v>1</v>
      </c>
      <c r="C863" s="28">
        <v>1</v>
      </c>
      <c r="D863" s="28">
        <v>3</v>
      </c>
      <c r="E863" s="28">
        <v>3</v>
      </c>
      <c r="F863" s="28">
        <v>3</v>
      </c>
      <c r="G863" s="28">
        <v>120</v>
      </c>
      <c r="H863" s="28">
        <v>51000</v>
      </c>
    </row>
    <row r="864" spans="1:8">
      <c r="A864" s="27" t="s">
        <v>893</v>
      </c>
      <c r="B864" s="28">
        <v>1</v>
      </c>
      <c r="C864" s="28">
        <v>2</v>
      </c>
      <c r="D864" s="28">
        <v>3</v>
      </c>
      <c r="E864" s="28">
        <v>3</v>
      </c>
      <c r="F864" s="28">
        <v>2</v>
      </c>
      <c r="G864" s="28">
        <v>60</v>
      </c>
      <c r="H864" s="28">
        <v>26000</v>
      </c>
    </row>
    <row r="865" spans="1:8">
      <c r="A865" s="27" t="s">
        <v>894</v>
      </c>
      <c r="B865" s="28">
        <v>2</v>
      </c>
      <c r="C865" s="28">
        <v>6</v>
      </c>
      <c r="D865" s="28">
        <v>3</v>
      </c>
      <c r="E865" s="28">
        <v>3</v>
      </c>
      <c r="F865" s="28">
        <v>2</v>
      </c>
      <c r="G865" s="28">
        <v>120</v>
      </c>
      <c r="H865" s="28">
        <v>51000</v>
      </c>
    </row>
    <row r="866" spans="1:8">
      <c r="A866" s="27" t="s">
        <v>895</v>
      </c>
      <c r="B866" s="28">
        <v>2</v>
      </c>
      <c r="C866" s="28">
        <v>2</v>
      </c>
      <c r="D866" s="28">
        <v>1</v>
      </c>
      <c r="E866" s="28">
        <v>3</v>
      </c>
      <c r="F866" s="28">
        <v>1</v>
      </c>
      <c r="G866" s="28">
        <v>120</v>
      </c>
      <c r="H866" s="28">
        <v>54000</v>
      </c>
    </row>
    <row r="867" spans="1:8">
      <c r="A867" s="27" t="s">
        <v>896</v>
      </c>
      <c r="B867" s="28">
        <v>1</v>
      </c>
      <c r="C867" s="28">
        <v>2</v>
      </c>
      <c r="D867" s="28">
        <v>1</v>
      </c>
      <c r="E867" s="28">
        <v>2</v>
      </c>
      <c r="F867" s="28">
        <v>2</v>
      </c>
      <c r="G867" s="28">
        <v>120</v>
      </c>
      <c r="H867" s="28">
        <v>26000</v>
      </c>
    </row>
    <row r="868" spans="1:8">
      <c r="A868" s="27" t="s">
        <v>897</v>
      </c>
      <c r="B868" s="28">
        <v>2</v>
      </c>
      <c r="C868" s="28">
        <v>3</v>
      </c>
      <c r="D868" s="28">
        <v>3</v>
      </c>
      <c r="E868" s="28">
        <v>3</v>
      </c>
      <c r="F868" s="28">
        <v>1</v>
      </c>
      <c r="G868" s="28">
        <v>126</v>
      </c>
      <c r="H868" s="28">
        <v>50500</v>
      </c>
    </row>
    <row r="869" spans="1:8">
      <c r="A869" s="27" t="s">
        <v>898</v>
      </c>
      <c r="B869" s="28">
        <v>1</v>
      </c>
      <c r="C869" s="28">
        <v>3</v>
      </c>
      <c r="D869" s="28">
        <v>1</v>
      </c>
      <c r="E869" s="28">
        <v>3</v>
      </c>
      <c r="F869" s="28">
        <v>1</v>
      </c>
      <c r="G869" s="28">
        <v>120</v>
      </c>
      <c r="H869" s="28">
        <v>30000</v>
      </c>
    </row>
    <row r="870" spans="1:8">
      <c r="A870" s="27" t="s">
        <v>899</v>
      </c>
      <c r="B870" s="28">
        <v>2</v>
      </c>
      <c r="C870" s="28">
        <v>4</v>
      </c>
      <c r="D870" s="28">
        <v>2</v>
      </c>
      <c r="E870" s="28">
        <v>1</v>
      </c>
      <c r="F870" s="28">
        <v>3</v>
      </c>
      <c r="G870" s="28">
        <v>90</v>
      </c>
      <c r="H870" s="28">
        <v>54000</v>
      </c>
    </row>
    <row r="871" spans="1:8">
      <c r="A871" s="27" t="s">
        <v>900</v>
      </c>
      <c r="B871" s="28">
        <v>1</v>
      </c>
      <c r="C871" s="28">
        <v>2</v>
      </c>
      <c r="D871" s="28">
        <v>1</v>
      </c>
      <c r="E871" s="28">
        <v>3</v>
      </c>
      <c r="F871" s="28">
        <v>2</v>
      </c>
      <c r="G871" s="28">
        <v>90</v>
      </c>
      <c r="H871" s="28">
        <v>28000</v>
      </c>
    </row>
    <row r="872" spans="1:8">
      <c r="A872" s="27" t="s">
        <v>901</v>
      </c>
      <c r="B872" s="28">
        <v>2</v>
      </c>
      <c r="C872" s="28">
        <v>2</v>
      </c>
      <c r="D872" s="28">
        <v>1</v>
      </c>
      <c r="E872" s="28">
        <v>2</v>
      </c>
      <c r="F872" s="28">
        <v>3</v>
      </c>
      <c r="G872" s="28">
        <v>45</v>
      </c>
      <c r="H872" s="28">
        <v>61500</v>
      </c>
    </row>
    <row r="873" spans="1:8">
      <c r="A873" s="27" t="s">
        <v>902</v>
      </c>
      <c r="B873" s="28">
        <v>1</v>
      </c>
      <c r="C873" s="28">
        <v>2</v>
      </c>
      <c r="D873" s="28">
        <v>3</v>
      </c>
      <c r="E873" s="28">
        <v>3</v>
      </c>
      <c r="F873" s="28">
        <v>2</v>
      </c>
      <c r="G873" s="28">
        <v>60</v>
      </c>
      <c r="H873" s="28">
        <v>36400</v>
      </c>
    </row>
    <row r="874" spans="1:8">
      <c r="A874" s="27" t="s">
        <v>903</v>
      </c>
      <c r="B874" s="28">
        <v>1</v>
      </c>
      <c r="C874" s="28">
        <v>1</v>
      </c>
      <c r="D874" s="28">
        <v>2</v>
      </c>
      <c r="E874" s="28">
        <v>1</v>
      </c>
      <c r="F874" s="28">
        <v>3</v>
      </c>
      <c r="G874" s="28">
        <v>120</v>
      </c>
      <c r="H874" s="28">
        <v>42000</v>
      </c>
    </row>
    <row r="875" spans="1:8">
      <c r="A875" s="27" t="s">
        <v>904</v>
      </c>
      <c r="B875" s="28">
        <v>2</v>
      </c>
      <c r="C875" s="28">
        <v>1</v>
      </c>
      <c r="D875" s="28">
        <v>3</v>
      </c>
      <c r="E875" s="28">
        <v>1</v>
      </c>
      <c r="F875" s="28">
        <v>3</v>
      </c>
      <c r="G875" s="28">
        <v>60</v>
      </c>
      <c r="H875" s="28">
        <v>38000</v>
      </c>
    </row>
    <row r="876" spans="1:8">
      <c r="A876" s="27" t="s">
        <v>905</v>
      </c>
      <c r="B876" s="28">
        <v>1</v>
      </c>
      <c r="C876" s="28">
        <v>4</v>
      </c>
      <c r="D876" s="28">
        <v>1</v>
      </c>
      <c r="E876" s="28">
        <v>1</v>
      </c>
      <c r="F876" s="28">
        <v>2</v>
      </c>
      <c r="G876" s="28">
        <v>120</v>
      </c>
      <c r="H876" s="28">
        <v>38000</v>
      </c>
    </row>
    <row r="877" spans="1:8">
      <c r="A877" s="27" t="s">
        <v>906</v>
      </c>
      <c r="B877" s="28">
        <v>2</v>
      </c>
      <c r="C877" s="28">
        <v>1</v>
      </c>
      <c r="D877" s="28">
        <v>2</v>
      </c>
      <c r="E877" s="28">
        <v>3</v>
      </c>
      <c r="F877" s="28">
        <v>1</v>
      </c>
      <c r="G877" s="28">
        <v>0</v>
      </c>
      <c r="H877" s="28">
        <v>26400</v>
      </c>
    </row>
    <row r="878" spans="1:8">
      <c r="A878" s="27" t="s">
        <v>907</v>
      </c>
      <c r="B878" s="28">
        <v>1</v>
      </c>
      <c r="C878" s="28">
        <v>4</v>
      </c>
      <c r="D878" s="28">
        <v>3</v>
      </c>
      <c r="E878" s="28">
        <v>2</v>
      </c>
      <c r="F878" s="28">
        <v>2</v>
      </c>
      <c r="G878" s="28">
        <v>300</v>
      </c>
      <c r="H878" s="28">
        <v>40000</v>
      </c>
    </row>
    <row r="879" spans="1:8">
      <c r="A879" s="27" t="s">
        <v>908</v>
      </c>
      <c r="B879" s="28">
        <v>1</v>
      </c>
      <c r="C879" s="28">
        <v>6</v>
      </c>
      <c r="D879" s="28">
        <v>3</v>
      </c>
      <c r="E879" s="28">
        <v>3</v>
      </c>
      <c r="F879" s="28">
        <v>2</v>
      </c>
      <c r="G879" s="28">
        <v>90</v>
      </c>
      <c r="H879" s="28">
        <v>60500</v>
      </c>
    </row>
    <row r="880" spans="1:8">
      <c r="A880" s="27" t="s">
        <v>909</v>
      </c>
      <c r="B880" s="28">
        <v>1</v>
      </c>
      <c r="C880" s="28">
        <v>1</v>
      </c>
      <c r="D880" s="28">
        <v>1</v>
      </c>
      <c r="E880" s="28">
        <v>3</v>
      </c>
      <c r="F880" s="28">
        <v>2</v>
      </c>
      <c r="G880" s="28">
        <v>60</v>
      </c>
      <c r="H880" s="28">
        <v>37600</v>
      </c>
    </row>
    <row r="881" spans="1:8">
      <c r="A881" s="27" t="s">
        <v>910</v>
      </c>
      <c r="B881" s="28">
        <v>2</v>
      </c>
      <c r="C881" s="28">
        <v>1</v>
      </c>
      <c r="D881" s="28">
        <v>1</v>
      </c>
      <c r="E881" s="28">
        <v>2</v>
      </c>
      <c r="F881" s="28">
        <v>1</v>
      </c>
      <c r="G881" s="28">
        <v>144</v>
      </c>
      <c r="H881" s="28">
        <v>38000</v>
      </c>
    </row>
    <row r="882" spans="1:8">
      <c r="A882" s="27" t="s">
        <v>911</v>
      </c>
      <c r="B882" s="28">
        <v>2</v>
      </c>
      <c r="C882" s="28">
        <v>6</v>
      </c>
      <c r="D882" s="28">
        <v>1</v>
      </c>
      <c r="E882" s="28">
        <v>2</v>
      </c>
      <c r="F882" s="28">
        <v>1</v>
      </c>
      <c r="G882" s="28">
        <v>105</v>
      </c>
      <c r="H882" s="28">
        <v>51320</v>
      </c>
    </row>
    <row r="883" spans="1:8">
      <c r="A883" s="27" t="s">
        <v>912</v>
      </c>
      <c r="B883" s="28">
        <v>1</v>
      </c>
      <c r="C883" s="28">
        <v>2</v>
      </c>
      <c r="D883" s="28">
        <v>3</v>
      </c>
      <c r="E883" s="28">
        <v>1</v>
      </c>
      <c r="F883" s="28">
        <v>2</v>
      </c>
      <c r="G883" s="28">
        <v>0</v>
      </c>
      <c r="H883" s="28">
        <v>50500</v>
      </c>
    </row>
    <row r="884" spans="1:8">
      <c r="A884" s="27" t="s">
        <v>913</v>
      </c>
      <c r="B884" s="28">
        <v>2</v>
      </c>
      <c r="C884" s="28">
        <v>3</v>
      </c>
      <c r="D884" s="28">
        <v>3</v>
      </c>
      <c r="E884" s="28">
        <v>3</v>
      </c>
      <c r="F884" s="28">
        <v>3</v>
      </c>
      <c r="G884" s="28">
        <v>90</v>
      </c>
      <c r="H884" s="28">
        <v>35600</v>
      </c>
    </row>
    <row r="885" spans="1:8">
      <c r="A885" s="27" t="s">
        <v>914</v>
      </c>
      <c r="B885" s="28">
        <v>1</v>
      </c>
      <c r="C885" s="28">
        <v>6</v>
      </c>
      <c r="D885" s="28">
        <v>3</v>
      </c>
      <c r="E885" s="28">
        <v>2</v>
      </c>
      <c r="F885" s="28">
        <v>2</v>
      </c>
      <c r="G885" s="28">
        <v>0</v>
      </c>
      <c r="H885" s="28">
        <v>54000</v>
      </c>
    </row>
    <row r="886" spans="1:8">
      <c r="A886" s="27" t="s">
        <v>915</v>
      </c>
      <c r="B886" s="28">
        <v>1</v>
      </c>
      <c r="C886" s="28">
        <v>5</v>
      </c>
      <c r="D886" s="28">
        <v>2</v>
      </c>
      <c r="E886" s="28">
        <v>1</v>
      </c>
      <c r="F886" s="28">
        <v>1</v>
      </c>
      <c r="G886" s="28">
        <v>45</v>
      </c>
      <c r="H886" s="28">
        <v>28000</v>
      </c>
    </row>
    <row r="887" spans="1:8">
      <c r="A887" s="27" t="s">
        <v>916</v>
      </c>
      <c r="B887" s="28">
        <v>2</v>
      </c>
      <c r="C887" s="28">
        <v>6</v>
      </c>
      <c r="D887" s="28">
        <v>2</v>
      </c>
      <c r="E887" s="28">
        <v>3</v>
      </c>
      <c r="F887" s="28">
        <v>3</v>
      </c>
      <c r="G887" s="28">
        <v>90</v>
      </c>
      <c r="H887" s="28">
        <v>32000</v>
      </c>
    </row>
    <row r="888" spans="1:8">
      <c r="A888" s="27" t="s">
        <v>917</v>
      </c>
      <c r="B888" s="28">
        <v>2</v>
      </c>
      <c r="C888" s="28">
        <v>6</v>
      </c>
      <c r="D888" s="28">
        <v>3</v>
      </c>
      <c r="E888" s="28">
        <v>3</v>
      </c>
      <c r="F888" s="28">
        <v>1</v>
      </c>
      <c r="G888" s="28">
        <v>150</v>
      </c>
      <c r="H888" s="28">
        <v>26000</v>
      </c>
    </row>
    <row r="889" spans="1:8">
      <c r="A889" s="27" t="s">
        <v>918</v>
      </c>
      <c r="B889" s="28">
        <v>2</v>
      </c>
      <c r="C889" s="28">
        <v>2</v>
      </c>
      <c r="D889" s="28">
        <v>1</v>
      </c>
      <c r="E889" s="28">
        <v>3</v>
      </c>
      <c r="F889" s="28">
        <v>3</v>
      </c>
      <c r="G889" s="28">
        <v>60</v>
      </c>
      <c r="H889" s="28">
        <v>35600</v>
      </c>
    </row>
    <row r="890" spans="1:8">
      <c r="A890" s="27" t="s">
        <v>919</v>
      </c>
      <c r="B890" s="28">
        <v>1</v>
      </c>
      <c r="C890" s="28">
        <v>1</v>
      </c>
      <c r="D890" s="28">
        <v>2</v>
      </c>
      <c r="E890" s="28">
        <v>3</v>
      </c>
      <c r="F890" s="28">
        <v>3</v>
      </c>
      <c r="G890" s="28">
        <v>15</v>
      </c>
      <c r="H890" s="28">
        <v>30000</v>
      </c>
    </row>
    <row r="891" spans="1:8">
      <c r="A891" s="27" t="s">
        <v>920</v>
      </c>
      <c r="B891" s="28">
        <v>2</v>
      </c>
      <c r="C891" s="28">
        <v>4</v>
      </c>
      <c r="D891" s="28">
        <v>2</v>
      </c>
      <c r="E891" s="28">
        <v>2</v>
      </c>
      <c r="F891" s="28">
        <v>2</v>
      </c>
      <c r="G891" s="28">
        <v>126</v>
      </c>
      <c r="H891" s="28">
        <v>50500</v>
      </c>
    </row>
    <row r="892" spans="1:8">
      <c r="A892" s="27" t="s">
        <v>921</v>
      </c>
      <c r="B892" s="28">
        <v>2</v>
      </c>
      <c r="C892" s="28">
        <v>1</v>
      </c>
      <c r="D892" s="28">
        <v>1</v>
      </c>
      <c r="E892" s="28">
        <v>1</v>
      </c>
      <c r="F892" s="28">
        <v>2</v>
      </c>
      <c r="G892" s="28">
        <v>120</v>
      </c>
      <c r="H892" s="28">
        <v>56000</v>
      </c>
    </row>
    <row r="893" spans="1:8">
      <c r="A893" s="27" t="s">
        <v>922</v>
      </c>
      <c r="B893" s="28">
        <v>1</v>
      </c>
      <c r="C893" s="28">
        <v>6</v>
      </c>
      <c r="D893" s="28">
        <v>1</v>
      </c>
      <c r="E893" s="28">
        <v>3</v>
      </c>
      <c r="F893" s="28">
        <v>1</v>
      </c>
      <c r="G893" s="28">
        <v>60</v>
      </c>
      <c r="H893" s="28">
        <v>38000</v>
      </c>
    </row>
    <row r="894" spans="1:8">
      <c r="A894" s="27" t="s">
        <v>923</v>
      </c>
      <c r="B894" s="28">
        <v>1</v>
      </c>
      <c r="C894" s="28">
        <v>6</v>
      </c>
      <c r="D894" s="28">
        <v>1</v>
      </c>
      <c r="E894" s="28">
        <v>3</v>
      </c>
      <c r="F894" s="28">
        <v>1</v>
      </c>
      <c r="G894" s="28">
        <v>60</v>
      </c>
      <c r="H894" s="28">
        <v>26000</v>
      </c>
    </row>
    <row r="895" spans="1:8">
      <c r="A895" s="27" t="s">
        <v>924</v>
      </c>
      <c r="B895" s="28">
        <v>2</v>
      </c>
      <c r="C895" s="28">
        <v>3</v>
      </c>
      <c r="D895" s="28">
        <v>1</v>
      </c>
      <c r="E895" s="28">
        <v>3</v>
      </c>
      <c r="F895" s="28">
        <v>2</v>
      </c>
      <c r="G895" s="28">
        <v>105</v>
      </c>
      <c r="H895" s="28">
        <v>51000</v>
      </c>
    </row>
    <row r="896" spans="1:8">
      <c r="A896" s="27" t="s">
        <v>925</v>
      </c>
      <c r="B896" s="28">
        <v>1</v>
      </c>
      <c r="C896" s="28">
        <v>1</v>
      </c>
      <c r="D896" s="28">
        <v>2</v>
      </c>
      <c r="E896" s="28">
        <v>1</v>
      </c>
      <c r="F896" s="28">
        <v>1</v>
      </c>
      <c r="G896" s="28">
        <v>90</v>
      </c>
      <c r="H896" s="28">
        <v>42000</v>
      </c>
    </row>
    <row r="897" spans="1:8">
      <c r="A897" s="27" t="s">
        <v>926</v>
      </c>
      <c r="B897" s="28">
        <v>1</v>
      </c>
      <c r="C897" s="28">
        <v>6</v>
      </c>
      <c r="D897" s="28">
        <v>1</v>
      </c>
      <c r="E897" s="28">
        <v>3</v>
      </c>
      <c r="F897" s="28">
        <v>3</v>
      </c>
      <c r="G897" s="28">
        <v>30</v>
      </c>
      <c r="H897" s="28">
        <v>51000</v>
      </c>
    </row>
    <row r="898" spans="1:8">
      <c r="A898" s="27" t="s">
        <v>927</v>
      </c>
      <c r="B898" s="28">
        <v>1</v>
      </c>
      <c r="C898" s="28">
        <v>3</v>
      </c>
      <c r="D898" s="28">
        <v>2</v>
      </c>
      <c r="E898" s="28">
        <v>1</v>
      </c>
      <c r="F898" s="28">
        <v>2</v>
      </c>
      <c r="G898" s="28">
        <v>300</v>
      </c>
      <c r="H898" s="28">
        <v>38000</v>
      </c>
    </row>
    <row r="899" spans="1:8">
      <c r="A899" s="27" t="s">
        <v>928</v>
      </c>
      <c r="B899" s="28">
        <v>2</v>
      </c>
      <c r="C899" s="28">
        <v>2</v>
      </c>
      <c r="D899" s="28">
        <v>2</v>
      </c>
      <c r="E899" s="28">
        <v>1</v>
      </c>
      <c r="F899" s="28">
        <v>2</v>
      </c>
      <c r="G899" s="28">
        <v>120</v>
      </c>
      <c r="H899" s="28">
        <v>61500</v>
      </c>
    </row>
    <row r="900" spans="1:8">
      <c r="A900" s="27" t="s">
        <v>929</v>
      </c>
      <c r="B900" s="28">
        <v>1</v>
      </c>
      <c r="C900" s="28">
        <v>2</v>
      </c>
      <c r="D900" s="28">
        <v>3</v>
      </c>
      <c r="E900" s="28">
        <v>3</v>
      </c>
      <c r="F900" s="28">
        <v>3</v>
      </c>
      <c r="G900" s="28">
        <v>120</v>
      </c>
      <c r="H900" s="28">
        <v>26000</v>
      </c>
    </row>
    <row r="901" spans="1:8">
      <c r="A901" s="27" t="s">
        <v>930</v>
      </c>
      <c r="B901" s="28">
        <v>2</v>
      </c>
      <c r="C901" s="28">
        <v>4</v>
      </c>
      <c r="D901" s="28">
        <v>3</v>
      </c>
      <c r="E901" s="28">
        <v>2</v>
      </c>
      <c r="F901" s="28">
        <v>1</v>
      </c>
      <c r="G901" s="28">
        <v>60</v>
      </c>
      <c r="H901" s="28">
        <v>26000</v>
      </c>
    </row>
    <row r="902" spans="1:8">
      <c r="A902" s="27" t="s">
        <v>931</v>
      </c>
      <c r="B902" s="28">
        <v>2</v>
      </c>
      <c r="C902" s="28">
        <v>2</v>
      </c>
      <c r="D902" s="28">
        <v>1</v>
      </c>
      <c r="E902" s="28">
        <v>3</v>
      </c>
      <c r="F902" s="28">
        <v>1</v>
      </c>
      <c r="G902" s="28">
        <v>144</v>
      </c>
      <c r="H902" s="28">
        <v>50500</v>
      </c>
    </row>
    <row r="903" spans="1:8">
      <c r="A903" s="27" t="s">
        <v>932</v>
      </c>
      <c r="B903" s="28">
        <v>1</v>
      </c>
      <c r="C903" s="28">
        <v>6</v>
      </c>
      <c r="D903" s="28">
        <v>1</v>
      </c>
      <c r="E903" s="28">
        <v>2</v>
      </c>
      <c r="F903" s="28">
        <v>2</v>
      </c>
      <c r="G903" s="28">
        <v>120</v>
      </c>
      <c r="H903" s="28">
        <v>51000</v>
      </c>
    </row>
    <row r="904" spans="1:8">
      <c r="A904" s="27" t="s">
        <v>933</v>
      </c>
      <c r="B904" s="28">
        <v>1</v>
      </c>
      <c r="C904" s="28">
        <v>3</v>
      </c>
      <c r="D904" s="28">
        <v>3</v>
      </c>
      <c r="E904" s="28">
        <v>1</v>
      </c>
      <c r="F904" s="28">
        <v>3</v>
      </c>
      <c r="G904" s="28">
        <v>90</v>
      </c>
      <c r="H904" s="28">
        <v>26000</v>
      </c>
    </row>
    <row r="905" spans="1:8">
      <c r="A905" s="27" t="s">
        <v>934</v>
      </c>
      <c r="B905" s="28">
        <v>1</v>
      </c>
      <c r="C905" s="28">
        <v>2</v>
      </c>
      <c r="D905" s="28">
        <v>1</v>
      </c>
      <c r="E905" s="28">
        <v>3</v>
      </c>
      <c r="F905" s="28">
        <v>3</v>
      </c>
      <c r="G905" s="28">
        <v>90</v>
      </c>
      <c r="H905" s="28">
        <v>32900</v>
      </c>
    </row>
    <row r="906" spans="1:8">
      <c r="A906" s="27" t="s">
        <v>935</v>
      </c>
      <c r="B906" s="28">
        <v>1</v>
      </c>
      <c r="C906" s="28">
        <v>3</v>
      </c>
      <c r="D906" s="28">
        <v>1</v>
      </c>
      <c r="E906" s="28">
        <v>1</v>
      </c>
      <c r="F906" s="28">
        <v>2</v>
      </c>
      <c r="G906" s="28">
        <v>0</v>
      </c>
      <c r="H906" s="28">
        <v>26000</v>
      </c>
    </row>
    <row r="907" spans="1:8">
      <c r="A907" s="27" t="s">
        <v>936</v>
      </c>
      <c r="B907" s="28">
        <v>1</v>
      </c>
      <c r="C907" s="28">
        <v>5</v>
      </c>
      <c r="D907" s="28">
        <v>2</v>
      </c>
      <c r="E907" s="28">
        <v>2</v>
      </c>
      <c r="F907" s="28">
        <v>1</v>
      </c>
      <c r="G907" s="28">
        <v>90</v>
      </c>
      <c r="H907" s="28">
        <v>28000</v>
      </c>
    </row>
    <row r="908" spans="1:8">
      <c r="A908" s="27" t="s">
        <v>937</v>
      </c>
      <c r="B908" s="28">
        <v>1</v>
      </c>
      <c r="C908" s="28">
        <v>6</v>
      </c>
      <c r="D908" s="28">
        <v>3</v>
      </c>
      <c r="E908" s="28">
        <v>1</v>
      </c>
      <c r="F908" s="28">
        <v>1</v>
      </c>
      <c r="G908" s="28">
        <v>120</v>
      </c>
      <c r="H908" s="28">
        <v>36000</v>
      </c>
    </row>
    <row r="909" spans="1:8">
      <c r="A909" s="27" t="s">
        <v>938</v>
      </c>
      <c r="B909" s="28">
        <v>2</v>
      </c>
      <c r="C909" s="28">
        <v>6</v>
      </c>
      <c r="D909" s="28">
        <v>1</v>
      </c>
      <c r="E909" s="28">
        <v>2</v>
      </c>
      <c r="F909" s="28">
        <v>3</v>
      </c>
      <c r="G909" s="28">
        <v>120</v>
      </c>
      <c r="H909" s="28">
        <v>54000</v>
      </c>
    </row>
    <row r="910" spans="1:8">
      <c r="A910" s="27" t="s">
        <v>939</v>
      </c>
      <c r="B910" s="28">
        <v>1</v>
      </c>
      <c r="C910" s="28">
        <v>6</v>
      </c>
      <c r="D910" s="28">
        <v>3</v>
      </c>
      <c r="E910" s="28">
        <v>2</v>
      </c>
      <c r="F910" s="28">
        <v>1</v>
      </c>
      <c r="G910" s="28">
        <v>150</v>
      </c>
      <c r="H910" s="28">
        <v>36400</v>
      </c>
    </row>
    <row r="911" spans="1:8">
      <c r="A911" s="27" t="s">
        <v>940</v>
      </c>
      <c r="B911" s="28">
        <v>2</v>
      </c>
      <c r="C911" s="28">
        <v>2</v>
      </c>
      <c r="D911" s="28">
        <v>3</v>
      </c>
      <c r="E911" s="28">
        <v>3</v>
      </c>
      <c r="F911" s="28">
        <v>3</v>
      </c>
      <c r="G911" s="28">
        <v>60</v>
      </c>
      <c r="H911" s="28">
        <v>60500</v>
      </c>
    </row>
    <row r="912" spans="1:8">
      <c r="A912" s="27" t="s">
        <v>941</v>
      </c>
      <c r="B912" s="28">
        <v>2</v>
      </c>
      <c r="C912" s="28">
        <v>2</v>
      </c>
      <c r="D912" s="28">
        <v>3</v>
      </c>
      <c r="E912" s="28">
        <v>3</v>
      </c>
      <c r="F912" s="28">
        <v>2</v>
      </c>
      <c r="G912" s="28">
        <v>105</v>
      </c>
      <c r="H912" s="28">
        <v>61500</v>
      </c>
    </row>
    <row r="913" spans="1:8">
      <c r="A913" s="27" t="s">
        <v>942</v>
      </c>
      <c r="B913" s="28">
        <v>2</v>
      </c>
      <c r="C913" s="28">
        <v>4</v>
      </c>
      <c r="D913" s="28">
        <v>3</v>
      </c>
      <c r="E913" s="28">
        <v>2</v>
      </c>
      <c r="F913" s="28">
        <v>3</v>
      </c>
      <c r="G913" s="28">
        <v>15</v>
      </c>
      <c r="H913" s="28">
        <v>26000</v>
      </c>
    </row>
    <row r="914" spans="1:8">
      <c r="A914" s="27" t="s">
        <v>943</v>
      </c>
      <c r="B914" s="28">
        <v>1</v>
      </c>
      <c r="C914" s="28">
        <v>1</v>
      </c>
      <c r="D914" s="28">
        <v>2</v>
      </c>
      <c r="E914" s="28">
        <v>2</v>
      </c>
      <c r="F914" s="28">
        <v>3</v>
      </c>
      <c r="G914" s="28">
        <v>60</v>
      </c>
      <c r="H914" s="28">
        <v>26400</v>
      </c>
    </row>
    <row r="915" spans="1:8">
      <c r="A915" s="27" t="s">
        <v>944</v>
      </c>
      <c r="B915" s="28">
        <v>1</v>
      </c>
      <c r="C915" s="28">
        <v>6</v>
      </c>
      <c r="D915" s="28">
        <v>2</v>
      </c>
      <c r="E915" s="28">
        <v>3</v>
      </c>
      <c r="F915" s="28">
        <v>1</v>
      </c>
      <c r="G915" s="28">
        <v>60</v>
      </c>
      <c r="H915" s="28">
        <v>50500</v>
      </c>
    </row>
    <row r="916" spans="1:8">
      <c r="A916" s="27" t="s">
        <v>945</v>
      </c>
      <c r="B916" s="28">
        <v>2</v>
      </c>
      <c r="C916" s="28">
        <v>2</v>
      </c>
      <c r="D916" s="28">
        <v>3</v>
      </c>
      <c r="E916" s="28">
        <v>3</v>
      </c>
      <c r="F916" s="28">
        <v>2</v>
      </c>
      <c r="G916" s="28">
        <v>60</v>
      </c>
      <c r="H916" s="28">
        <v>55000</v>
      </c>
    </row>
    <row r="917" spans="1:8">
      <c r="A917" s="27" t="s">
        <v>946</v>
      </c>
      <c r="B917" s="28">
        <v>2</v>
      </c>
      <c r="C917" s="28">
        <v>1</v>
      </c>
      <c r="D917" s="28">
        <v>2</v>
      </c>
      <c r="E917" s="28">
        <v>2</v>
      </c>
      <c r="F917" s="28">
        <v>2</v>
      </c>
      <c r="G917" s="28">
        <v>120</v>
      </c>
      <c r="H917" s="28">
        <v>28500</v>
      </c>
    </row>
    <row r="918" spans="1:8">
      <c r="A918" s="27" t="s">
        <v>947</v>
      </c>
      <c r="B918" s="28">
        <v>1</v>
      </c>
      <c r="C918" s="28">
        <v>1</v>
      </c>
      <c r="D918" s="28">
        <v>3</v>
      </c>
      <c r="E918" s="28">
        <v>1</v>
      </c>
      <c r="F918" s="28">
        <v>1</v>
      </c>
      <c r="G918" s="28">
        <v>0</v>
      </c>
      <c r="H918" s="28">
        <v>52000</v>
      </c>
    </row>
    <row r="919" spans="1:8">
      <c r="A919" s="27" t="s">
        <v>948</v>
      </c>
      <c r="B919" s="28">
        <v>2</v>
      </c>
      <c r="C919" s="28">
        <v>6</v>
      </c>
      <c r="D919" s="28">
        <v>1</v>
      </c>
      <c r="E919" s="28">
        <v>2</v>
      </c>
      <c r="F919" s="28">
        <v>1</v>
      </c>
      <c r="G919" s="28">
        <v>120</v>
      </c>
      <c r="H919" s="28">
        <v>48000</v>
      </c>
    </row>
    <row r="920" spans="1:8">
      <c r="A920" s="27" t="s">
        <v>949</v>
      </c>
      <c r="B920" s="28">
        <v>1</v>
      </c>
      <c r="C920" s="28">
        <v>3</v>
      </c>
      <c r="D920" s="28">
        <v>1</v>
      </c>
      <c r="E920" s="28">
        <v>1</v>
      </c>
      <c r="F920" s="28">
        <v>2</v>
      </c>
      <c r="G920" s="28">
        <v>0</v>
      </c>
      <c r="H920" s="28">
        <v>54000</v>
      </c>
    </row>
    <row r="921" spans="1:8">
      <c r="A921" s="27" t="s">
        <v>950</v>
      </c>
      <c r="B921" s="28">
        <v>2</v>
      </c>
      <c r="C921" s="28">
        <v>4</v>
      </c>
      <c r="D921" s="28">
        <v>1</v>
      </c>
      <c r="E921" s="28">
        <v>1</v>
      </c>
      <c r="F921" s="28">
        <v>1</v>
      </c>
      <c r="G921" s="28">
        <v>120</v>
      </c>
      <c r="H921" s="28">
        <v>50500</v>
      </c>
    </row>
    <row r="922" spans="1:8">
      <c r="A922" s="27" t="s">
        <v>951</v>
      </c>
      <c r="B922" s="28">
        <v>2</v>
      </c>
      <c r="C922" s="28">
        <v>5</v>
      </c>
      <c r="D922" s="28">
        <v>1</v>
      </c>
      <c r="E922" s="28">
        <v>1</v>
      </c>
      <c r="F922" s="28">
        <v>1</v>
      </c>
      <c r="G922" s="28">
        <v>150</v>
      </c>
      <c r="H922" s="28">
        <v>51000</v>
      </c>
    </row>
    <row r="923" spans="1:8">
      <c r="A923" s="27" t="s">
        <v>952</v>
      </c>
      <c r="B923" s="28">
        <v>1</v>
      </c>
      <c r="C923" s="28">
        <v>3</v>
      </c>
      <c r="D923" s="28">
        <v>2</v>
      </c>
      <c r="E923" s="28">
        <v>3</v>
      </c>
      <c r="F923" s="28">
        <v>1</v>
      </c>
      <c r="G923" s="28">
        <v>120</v>
      </c>
      <c r="H923" s="28">
        <v>54000</v>
      </c>
    </row>
    <row r="924" spans="1:8">
      <c r="A924" s="27" t="s">
        <v>953</v>
      </c>
      <c r="B924" s="28">
        <v>2</v>
      </c>
      <c r="C924" s="28">
        <v>2</v>
      </c>
      <c r="D924" s="28">
        <v>1</v>
      </c>
      <c r="E924" s="28">
        <v>3</v>
      </c>
      <c r="F924" s="28">
        <v>3</v>
      </c>
      <c r="G924" s="28">
        <v>90</v>
      </c>
      <c r="H924" s="28">
        <v>50500</v>
      </c>
    </row>
    <row r="925" spans="1:8">
      <c r="A925" s="27" t="s">
        <v>954</v>
      </c>
      <c r="B925" s="28">
        <v>1</v>
      </c>
      <c r="C925" s="28">
        <v>3</v>
      </c>
      <c r="D925" s="28">
        <v>1</v>
      </c>
      <c r="E925" s="28">
        <v>3</v>
      </c>
      <c r="F925" s="28">
        <v>1</v>
      </c>
      <c r="G925" s="28">
        <v>120</v>
      </c>
      <c r="H925" s="28">
        <v>52000</v>
      </c>
    </row>
    <row r="926" spans="1:8">
      <c r="A926" s="27" t="s">
        <v>955</v>
      </c>
      <c r="B926" s="28">
        <v>2</v>
      </c>
      <c r="C926" s="28">
        <v>3</v>
      </c>
      <c r="D926" s="28">
        <v>1</v>
      </c>
      <c r="E926" s="28">
        <v>3</v>
      </c>
      <c r="F926" s="28">
        <v>1</v>
      </c>
      <c r="G926" s="28">
        <v>90</v>
      </c>
      <c r="H926" s="28">
        <v>61500</v>
      </c>
    </row>
    <row r="927" spans="1:8">
      <c r="A927" s="27" t="s">
        <v>956</v>
      </c>
      <c r="B927" s="28">
        <v>2</v>
      </c>
      <c r="C927" s="28">
        <v>2</v>
      </c>
      <c r="D927" s="28">
        <v>1</v>
      </c>
      <c r="E927" s="28">
        <v>3</v>
      </c>
      <c r="F927" s="28">
        <v>1</v>
      </c>
      <c r="G927" s="28">
        <v>0</v>
      </c>
      <c r="H927" s="28">
        <v>32000</v>
      </c>
    </row>
    <row r="928" spans="1:8">
      <c r="A928" s="27" t="s">
        <v>957</v>
      </c>
      <c r="B928" s="28">
        <v>1</v>
      </c>
      <c r="C928" s="28">
        <v>5</v>
      </c>
      <c r="D928" s="28">
        <v>1</v>
      </c>
      <c r="E928" s="28">
        <v>1</v>
      </c>
      <c r="F928" s="28">
        <v>2</v>
      </c>
      <c r="G928" s="28">
        <v>30</v>
      </c>
      <c r="H928" s="28">
        <v>36000</v>
      </c>
    </row>
    <row r="929" spans="1:8">
      <c r="A929" s="27" t="s">
        <v>958</v>
      </c>
      <c r="B929" s="28">
        <v>2</v>
      </c>
      <c r="C929" s="28">
        <v>3</v>
      </c>
      <c r="D929" s="28">
        <v>2</v>
      </c>
      <c r="E929" s="28">
        <v>1</v>
      </c>
      <c r="F929" s="28">
        <v>2</v>
      </c>
      <c r="G929" s="28">
        <v>105</v>
      </c>
      <c r="H929" s="28">
        <v>32900</v>
      </c>
    </row>
    <row r="930" spans="1:8">
      <c r="A930" s="27" t="s">
        <v>959</v>
      </c>
      <c r="B930" s="28">
        <v>1</v>
      </c>
      <c r="C930" s="28">
        <v>4</v>
      </c>
      <c r="D930" s="28">
        <v>3</v>
      </c>
      <c r="E930" s="28">
        <v>3</v>
      </c>
      <c r="F930" s="28">
        <v>2</v>
      </c>
      <c r="G930" s="28">
        <v>120</v>
      </c>
      <c r="H930" s="28">
        <v>26000</v>
      </c>
    </row>
    <row r="931" spans="1:8">
      <c r="A931" s="27" t="s">
        <v>960</v>
      </c>
      <c r="B931" s="28">
        <v>2</v>
      </c>
      <c r="C931" s="28">
        <v>6</v>
      </c>
      <c r="D931" s="28">
        <v>1</v>
      </c>
      <c r="E931" s="28">
        <v>3</v>
      </c>
      <c r="F931" s="28">
        <v>1</v>
      </c>
      <c r="G931" s="28">
        <v>30</v>
      </c>
      <c r="H931" s="28">
        <v>61500</v>
      </c>
    </row>
    <row r="932" spans="1:8">
      <c r="A932" s="27" t="s">
        <v>961</v>
      </c>
      <c r="B932" s="28">
        <v>1</v>
      </c>
      <c r="C932" s="28">
        <v>3</v>
      </c>
      <c r="D932" s="28">
        <v>3</v>
      </c>
      <c r="E932" s="28">
        <v>2</v>
      </c>
      <c r="F932" s="28">
        <v>3</v>
      </c>
      <c r="G932" s="28">
        <v>0</v>
      </c>
      <c r="H932" s="28">
        <v>35600</v>
      </c>
    </row>
    <row r="933" spans="1:8">
      <c r="A933" s="27" t="s">
        <v>962</v>
      </c>
      <c r="B933" s="28">
        <v>1</v>
      </c>
      <c r="C933" s="28">
        <v>6</v>
      </c>
      <c r="D933" s="28">
        <v>3</v>
      </c>
      <c r="E933" s="28">
        <v>3</v>
      </c>
      <c r="F933" s="28">
        <v>3</v>
      </c>
      <c r="G933" s="28">
        <v>60</v>
      </c>
      <c r="H933" s="28">
        <v>25000</v>
      </c>
    </row>
    <row r="934" spans="1:8">
      <c r="A934" s="27" t="s">
        <v>963</v>
      </c>
      <c r="B934" s="28">
        <v>2</v>
      </c>
      <c r="C934" s="28">
        <v>6</v>
      </c>
      <c r="D934" s="28">
        <v>3</v>
      </c>
      <c r="E934" s="28">
        <v>1</v>
      </c>
      <c r="F934" s="28">
        <v>1</v>
      </c>
      <c r="G934" s="28">
        <v>120</v>
      </c>
      <c r="H934" s="28">
        <v>26000</v>
      </c>
    </row>
    <row r="935" spans="1:8">
      <c r="A935" s="27" t="s">
        <v>964</v>
      </c>
      <c r="B935" s="28">
        <v>1</v>
      </c>
      <c r="C935" s="28">
        <v>2</v>
      </c>
      <c r="D935" s="28">
        <v>1</v>
      </c>
      <c r="E935" s="28">
        <v>2</v>
      </c>
      <c r="F935" s="28">
        <v>2</v>
      </c>
      <c r="G935" s="28">
        <v>120</v>
      </c>
      <c r="H935" s="28">
        <v>28500</v>
      </c>
    </row>
    <row r="936" spans="1:8">
      <c r="A936" s="27" t="s">
        <v>965</v>
      </c>
      <c r="B936" s="28">
        <v>2</v>
      </c>
      <c r="C936" s="28">
        <v>2</v>
      </c>
      <c r="D936" s="28">
        <v>1</v>
      </c>
      <c r="E936" s="28">
        <v>3</v>
      </c>
      <c r="F936" s="28">
        <v>1</v>
      </c>
      <c r="G936" s="28">
        <v>60</v>
      </c>
      <c r="H936" s="28">
        <v>38000</v>
      </c>
    </row>
    <row r="937" spans="1:8">
      <c r="A937" s="27" t="s">
        <v>966</v>
      </c>
      <c r="B937" s="28">
        <v>1</v>
      </c>
      <c r="C937" s="28">
        <v>3</v>
      </c>
      <c r="D937" s="28">
        <v>2</v>
      </c>
      <c r="E937" s="28">
        <v>2</v>
      </c>
      <c r="F937" s="28">
        <v>3</v>
      </c>
      <c r="G937" s="28">
        <v>120</v>
      </c>
      <c r="H937" s="28">
        <v>27000</v>
      </c>
    </row>
    <row r="938" spans="1:8">
      <c r="A938" s="27" t="s">
        <v>967</v>
      </c>
      <c r="B938" s="28">
        <v>2</v>
      </c>
      <c r="C938" s="28">
        <v>3</v>
      </c>
      <c r="D938" s="28">
        <v>2</v>
      </c>
      <c r="E938" s="28">
        <v>3</v>
      </c>
      <c r="F938" s="28">
        <v>1</v>
      </c>
      <c r="G938" s="28">
        <v>90</v>
      </c>
      <c r="H938" s="28">
        <v>50500</v>
      </c>
    </row>
    <row r="939" spans="1:8">
      <c r="A939" s="27" t="s">
        <v>968</v>
      </c>
      <c r="B939" s="28">
        <v>1</v>
      </c>
      <c r="C939" s="28">
        <v>1</v>
      </c>
      <c r="D939" s="28">
        <v>3</v>
      </c>
      <c r="E939" s="28">
        <v>2</v>
      </c>
      <c r="F939" s="28">
        <v>1</v>
      </c>
      <c r="G939" s="28">
        <v>30</v>
      </c>
      <c r="H939" s="28">
        <v>58000</v>
      </c>
    </row>
    <row r="940" spans="1:8">
      <c r="A940" s="27" t="s">
        <v>969</v>
      </c>
      <c r="B940" s="28">
        <v>1</v>
      </c>
      <c r="C940" s="28">
        <v>4</v>
      </c>
      <c r="D940" s="28">
        <v>3</v>
      </c>
      <c r="E940" s="28">
        <v>2</v>
      </c>
      <c r="F940" s="28">
        <v>2</v>
      </c>
      <c r="G940" s="28">
        <v>60</v>
      </c>
      <c r="H940" s="28">
        <v>36000</v>
      </c>
    </row>
    <row r="941" spans="1:8">
      <c r="A941" s="27" t="s">
        <v>970</v>
      </c>
      <c r="B941" s="28">
        <v>2</v>
      </c>
      <c r="C941" s="28">
        <v>4</v>
      </c>
      <c r="D941" s="28">
        <v>2</v>
      </c>
      <c r="E941" s="28">
        <v>2</v>
      </c>
      <c r="F941" s="28">
        <v>3</v>
      </c>
      <c r="G941" s="28">
        <v>300</v>
      </c>
      <c r="H941" s="28">
        <v>38000</v>
      </c>
    </row>
    <row r="942" spans="1:8">
      <c r="A942" s="27" t="s">
        <v>971</v>
      </c>
      <c r="B942" s="28">
        <v>2</v>
      </c>
      <c r="C942" s="28">
        <v>6</v>
      </c>
      <c r="D942" s="28">
        <v>1</v>
      </c>
      <c r="E942" s="28">
        <v>1</v>
      </c>
      <c r="F942" s="28">
        <v>3</v>
      </c>
      <c r="G942" s="28">
        <v>0</v>
      </c>
      <c r="H942" s="28">
        <v>28000</v>
      </c>
    </row>
    <row r="943" spans="1:8">
      <c r="A943" s="27" t="s">
        <v>972</v>
      </c>
      <c r="B943" s="28">
        <v>1</v>
      </c>
      <c r="C943" s="28">
        <v>1</v>
      </c>
      <c r="D943" s="28">
        <v>3</v>
      </c>
      <c r="E943" s="28">
        <v>1</v>
      </c>
      <c r="F943" s="28">
        <v>1</v>
      </c>
      <c r="G943" s="28">
        <v>30</v>
      </c>
      <c r="H943" s="28">
        <v>54000</v>
      </c>
    </row>
    <row r="944" spans="1:8">
      <c r="A944" s="27" t="s">
        <v>973</v>
      </c>
      <c r="B944" s="28">
        <v>2</v>
      </c>
      <c r="C944" s="28">
        <v>3</v>
      </c>
      <c r="D944" s="28">
        <v>2</v>
      </c>
      <c r="E944" s="28">
        <v>2</v>
      </c>
      <c r="F944" s="28">
        <v>2</v>
      </c>
      <c r="G944" s="28">
        <v>120</v>
      </c>
      <c r="H944" s="28">
        <v>54000</v>
      </c>
    </row>
    <row r="945" spans="1:8">
      <c r="A945" s="27" t="s">
        <v>974</v>
      </c>
      <c r="B945" s="28">
        <v>2</v>
      </c>
      <c r="C945" s="28">
        <v>6</v>
      </c>
      <c r="D945" s="28">
        <v>2</v>
      </c>
      <c r="E945" s="28">
        <v>2</v>
      </c>
      <c r="F945" s="28">
        <v>2</v>
      </c>
      <c r="G945" s="28">
        <v>30</v>
      </c>
      <c r="H945" s="28">
        <v>26000</v>
      </c>
    </row>
    <row r="946" spans="1:8">
      <c r="A946" s="27" t="s">
        <v>975</v>
      </c>
      <c r="B946" s="28">
        <v>1</v>
      </c>
      <c r="C946" s="28">
        <v>2</v>
      </c>
      <c r="D946" s="28">
        <v>3</v>
      </c>
      <c r="E946" s="28">
        <v>3</v>
      </c>
      <c r="F946" s="28">
        <v>1</v>
      </c>
      <c r="G946" s="28">
        <v>10</v>
      </c>
      <c r="H946" s="28">
        <v>25000</v>
      </c>
    </row>
    <row r="947" spans="1:8">
      <c r="A947" s="27" t="s">
        <v>976</v>
      </c>
      <c r="B947" s="28">
        <v>1</v>
      </c>
      <c r="C947" s="28">
        <v>6</v>
      </c>
      <c r="D947" s="28">
        <v>1</v>
      </c>
      <c r="E947" s="28">
        <v>1</v>
      </c>
      <c r="F947" s="28">
        <v>1</v>
      </c>
      <c r="G947" s="28">
        <v>0</v>
      </c>
      <c r="H947" s="28">
        <v>48000</v>
      </c>
    </row>
    <row r="948" spans="1:8">
      <c r="A948" s="27" t="s">
        <v>977</v>
      </c>
      <c r="B948" s="28">
        <v>2</v>
      </c>
      <c r="C948" s="28">
        <v>2</v>
      </c>
      <c r="D948" s="28">
        <v>2</v>
      </c>
      <c r="E948" s="28">
        <v>1</v>
      </c>
      <c r="F948" s="28">
        <v>2</v>
      </c>
      <c r="G948" s="28">
        <v>60</v>
      </c>
      <c r="H948" s="28">
        <v>26000</v>
      </c>
    </row>
    <row r="949" spans="1:8">
      <c r="A949" s="27" t="s">
        <v>978</v>
      </c>
      <c r="B949" s="28">
        <v>1</v>
      </c>
      <c r="C949" s="28">
        <v>6</v>
      </c>
      <c r="D949" s="28">
        <v>4</v>
      </c>
      <c r="E949" s="28">
        <v>1</v>
      </c>
      <c r="F949" s="28">
        <v>3</v>
      </c>
      <c r="G949" s="28">
        <v>120</v>
      </c>
      <c r="H949" s="28">
        <v>55000</v>
      </c>
    </row>
    <row r="950" spans="1:8">
      <c r="A950" s="27" t="s">
        <v>979</v>
      </c>
      <c r="B950" s="28">
        <v>2</v>
      </c>
      <c r="C950" s="28">
        <v>4</v>
      </c>
      <c r="D950" s="28">
        <v>1</v>
      </c>
      <c r="E950" s="28">
        <v>1</v>
      </c>
      <c r="F950" s="28">
        <v>3</v>
      </c>
      <c r="G950" s="28">
        <v>0</v>
      </c>
      <c r="H950" s="28">
        <v>26000</v>
      </c>
    </row>
    <row r="951" spans="1:8">
      <c r="A951" s="27" t="s">
        <v>980</v>
      </c>
      <c r="B951" s="28">
        <v>1</v>
      </c>
      <c r="C951" s="28">
        <v>1</v>
      </c>
      <c r="D951" s="28">
        <v>3</v>
      </c>
      <c r="E951" s="28">
        <v>1</v>
      </c>
      <c r="F951" s="28">
        <v>3</v>
      </c>
      <c r="G951" s="28">
        <v>90</v>
      </c>
      <c r="H951" s="28">
        <v>51000</v>
      </c>
    </row>
    <row r="952" spans="1:8">
      <c r="A952" s="27" t="s">
        <v>981</v>
      </c>
      <c r="B952" s="28">
        <v>2</v>
      </c>
      <c r="C952" s="28">
        <v>3</v>
      </c>
      <c r="D952" s="28">
        <v>1</v>
      </c>
      <c r="E952" s="28">
        <v>2</v>
      </c>
      <c r="F952" s="28">
        <v>3</v>
      </c>
      <c r="G952" s="28">
        <v>60</v>
      </c>
      <c r="H952" s="28">
        <v>62000</v>
      </c>
    </row>
    <row r="953" spans="1:8">
      <c r="A953" s="27" t="s">
        <v>982</v>
      </c>
      <c r="B953" s="28">
        <v>1</v>
      </c>
      <c r="C953" s="28">
        <v>1</v>
      </c>
      <c r="D953" s="28">
        <v>1</v>
      </c>
      <c r="E953" s="28">
        <v>3</v>
      </c>
      <c r="F953" s="28">
        <v>1</v>
      </c>
      <c r="G953" s="28">
        <v>0</v>
      </c>
      <c r="H953" s="28">
        <v>40400</v>
      </c>
    </row>
    <row r="954" spans="1:8">
      <c r="A954" s="27" t="s">
        <v>983</v>
      </c>
      <c r="B954" s="28">
        <v>1</v>
      </c>
      <c r="C954" s="28">
        <v>2</v>
      </c>
      <c r="D954" s="28">
        <v>1</v>
      </c>
      <c r="E954" s="28">
        <v>2</v>
      </c>
      <c r="F954" s="28">
        <v>1</v>
      </c>
      <c r="G954" s="28">
        <v>90</v>
      </c>
      <c r="H954" s="28">
        <v>38000</v>
      </c>
    </row>
    <row r="955" spans="1:8">
      <c r="A955" s="27" t="s">
        <v>984</v>
      </c>
      <c r="B955" s="28">
        <v>1</v>
      </c>
      <c r="C955" s="28">
        <v>3</v>
      </c>
      <c r="D955" s="28">
        <v>2</v>
      </c>
      <c r="E955" s="28">
        <v>2</v>
      </c>
      <c r="F955" s="28">
        <v>2</v>
      </c>
      <c r="G955" s="28">
        <v>0</v>
      </c>
      <c r="H955" s="28">
        <v>32900</v>
      </c>
    </row>
    <row r="956" spans="1:8">
      <c r="A956" s="27" t="s">
        <v>985</v>
      </c>
      <c r="B956" s="28">
        <v>1</v>
      </c>
      <c r="C956" s="28">
        <v>1</v>
      </c>
      <c r="D956" s="28">
        <v>3</v>
      </c>
      <c r="E956" s="28">
        <v>1</v>
      </c>
      <c r="F956" s="28">
        <v>1</v>
      </c>
      <c r="G956" s="28">
        <v>120</v>
      </c>
      <c r="H956" s="28">
        <v>62000</v>
      </c>
    </row>
    <row r="957" spans="1:8">
      <c r="A957" s="27" t="s">
        <v>986</v>
      </c>
      <c r="B957" s="28">
        <v>2</v>
      </c>
      <c r="C957" s="28">
        <v>1</v>
      </c>
      <c r="D957" s="28">
        <v>1</v>
      </c>
      <c r="E957" s="28">
        <v>2</v>
      </c>
      <c r="F957" s="28">
        <v>3</v>
      </c>
      <c r="G957" s="28">
        <v>30</v>
      </c>
      <c r="H957" s="28">
        <v>70000</v>
      </c>
    </row>
    <row r="958" spans="1:8">
      <c r="A958" s="27" t="s">
        <v>987</v>
      </c>
      <c r="B958" s="28">
        <v>1</v>
      </c>
      <c r="C958" s="28">
        <v>4</v>
      </c>
      <c r="D958" s="28">
        <v>3</v>
      </c>
      <c r="E958" s="28">
        <v>2</v>
      </c>
      <c r="F958" s="28">
        <v>1</v>
      </c>
      <c r="G958" s="28">
        <v>15</v>
      </c>
      <c r="H958" s="28">
        <v>30000</v>
      </c>
    </row>
    <row r="959" spans="1:8">
      <c r="A959" s="27" t="s">
        <v>988</v>
      </c>
      <c r="B959" s="28">
        <v>2</v>
      </c>
      <c r="C959" s="28">
        <v>3</v>
      </c>
      <c r="D959" s="28">
        <v>1</v>
      </c>
      <c r="E959" s="28">
        <v>3</v>
      </c>
      <c r="F959" s="28">
        <v>1</v>
      </c>
      <c r="G959" s="28">
        <v>60</v>
      </c>
      <c r="H959" s="28">
        <v>51320</v>
      </c>
    </row>
    <row r="960" spans="1:8">
      <c r="A960" s="27" t="s">
        <v>989</v>
      </c>
      <c r="B960" s="28">
        <v>2</v>
      </c>
      <c r="C960" s="28">
        <v>6</v>
      </c>
      <c r="D960" s="28">
        <v>2</v>
      </c>
      <c r="E960" s="28">
        <v>2</v>
      </c>
      <c r="F960" s="28">
        <v>2</v>
      </c>
      <c r="G960" s="28">
        <v>30</v>
      </c>
      <c r="H960" s="28">
        <v>37600</v>
      </c>
    </row>
    <row r="961" spans="1:8">
      <c r="A961" s="27" t="s">
        <v>990</v>
      </c>
      <c r="B961" s="28">
        <v>2</v>
      </c>
      <c r="C961" s="28">
        <v>2</v>
      </c>
      <c r="D961" s="28">
        <v>1</v>
      </c>
      <c r="E961" s="28">
        <v>3</v>
      </c>
      <c r="F961" s="28">
        <v>3</v>
      </c>
      <c r="G961" s="28">
        <v>60</v>
      </c>
      <c r="H961" s="28">
        <v>40000</v>
      </c>
    </row>
    <row r="962" spans="1:8">
      <c r="A962" s="27" t="s">
        <v>991</v>
      </c>
      <c r="B962" s="28">
        <v>1</v>
      </c>
      <c r="C962" s="28">
        <v>3</v>
      </c>
      <c r="D962" s="28">
        <v>1</v>
      </c>
      <c r="E962" s="28">
        <v>3</v>
      </c>
      <c r="F962" s="28">
        <v>1</v>
      </c>
      <c r="G962" s="28">
        <v>90</v>
      </c>
      <c r="H962" s="28">
        <v>50500</v>
      </c>
    </row>
    <row r="963" spans="1:8">
      <c r="A963" s="27" t="s">
        <v>992</v>
      </c>
      <c r="B963" s="28">
        <v>1</v>
      </c>
      <c r="C963" s="28">
        <v>6</v>
      </c>
      <c r="D963" s="28">
        <v>1</v>
      </c>
      <c r="E963" s="28">
        <v>3</v>
      </c>
      <c r="F963" s="28">
        <v>2</v>
      </c>
      <c r="G963" s="28">
        <v>90</v>
      </c>
      <c r="H963" s="28">
        <v>38000</v>
      </c>
    </row>
    <row r="964" spans="1:8">
      <c r="A964" s="27" t="s">
        <v>993</v>
      </c>
      <c r="B964" s="28">
        <v>1</v>
      </c>
      <c r="C964" s="28">
        <v>6</v>
      </c>
      <c r="D964" s="28">
        <v>3</v>
      </c>
      <c r="E964" s="28">
        <v>2</v>
      </c>
      <c r="F964" s="28">
        <v>3</v>
      </c>
      <c r="G964" s="28">
        <v>60</v>
      </c>
      <c r="H964" s="28">
        <v>26000</v>
      </c>
    </row>
    <row r="965" spans="1:8">
      <c r="A965" s="27" t="s">
        <v>994</v>
      </c>
      <c r="B965" s="28">
        <v>2</v>
      </c>
      <c r="C965" s="28">
        <v>3</v>
      </c>
      <c r="D965" s="28">
        <v>1</v>
      </c>
      <c r="E965" s="28">
        <v>1</v>
      </c>
      <c r="F965" s="28">
        <v>3</v>
      </c>
      <c r="G965" s="28">
        <v>120</v>
      </c>
      <c r="H965" s="28">
        <v>54000</v>
      </c>
    </row>
    <row r="966" spans="1:8">
      <c r="A966" s="27" t="s">
        <v>995</v>
      </c>
      <c r="B966" s="28">
        <v>2</v>
      </c>
      <c r="C966" s="28">
        <v>1</v>
      </c>
      <c r="D966" s="28">
        <v>2</v>
      </c>
      <c r="E966" s="28">
        <v>2</v>
      </c>
      <c r="F966" s="28">
        <v>3</v>
      </c>
      <c r="G966" s="28">
        <v>60</v>
      </c>
      <c r="H966" s="28">
        <v>32900</v>
      </c>
    </row>
    <row r="967" spans="1:8">
      <c r="A967" s="27" t="s">
        <v>996</v>
      </c>
      <c r="B967" s="28">
        <v>1</v>
      </c>
      <c r="C967" s="28">
        <v>1</v>
      </c>
      <c r="D967" s="28">
        <v>3</v>
      </c>
      <c r="E967" s="28">
        <v>3</v>
      </c>
      <c r="F967" s="28">
        <v>3</v>
      </c>
      <c r="G967" s="28">
        <v>30</v>
      </c>
      <c r="H967" s="28">
        <v>28000</v>
      </c>
    </row>
    <row r="968" spans="1:8">
      <c r="A968" s="27" t="s">
        <v>997</v>
      </c>
      <c r="B968" s="28">
        <v>1</v>
      </c>
      <c r="C968" s="28">
        <v>1</v>
      </c>
      <c r="D968" s="28">
        <v>3</v>
      </c>
      <c r="E968" s="28">
        <v>3</v>
      </c>
      <c r="F968" s="28">
        <v>2</v>
      </c>
      <c r="G968" s="28">
        <v>120</v>
      </c>
      <c r="H968" s="28">
        <v>26000</v>
      </c>
    </row>
    <row r="969" spans="1:8">
      <c r="A969" s="27" t="s">
        <v>998</v>
      </c>
      <c r="B969" s="28">
        <v>2</v>
      </c>
      <c r="C969" s="28">
        <v>3</v>
      </c>
      <c r="D969" s="28">
        <v>4</v>
      </c>
      <c r="E969" s="28">
        <v>2</v>
      </c>
      <c r="F969" s="28">
        <v>3</v>
      </c>
      <c r="G969" s="28">
        <v>0</v>
      </c>
      <c r="H969" s="28">
        <v>26000</v>
      </c>
    </row>
    <row r="970" spans="1:8">
      <c r="A970" s="27" t="s">
        <v>999</v>
      </c>
      <c r="B970" s="28">
        <v>1</v>
      </c>
      <c r="C970" s="28">
        <v>6</v>
      </c>
      <c r="D970" s="28">
        <v>1</v>
      </c>
      <c r="E970" s="28">
        <v>2</v>
      </c>
      <c r="F970" s="28">
        <v>1</v>
      </c>
      <c r="G970" s="28">
        <v>0</v>
      </c>
      <c r="H970" s="28">
        <v>40000</v>
      </c>
    </row>
    <row r="971" spans="1:8">
      <c r="A971" s="27" t="s">
        <v>1000</v>
      </c>
      <c r="B971" s="28">
        <v>1</v>
      </c>
      <c r="C971" s="28">
        <v>3</v>
      </c>
      <c r="D971" s="28">
        <v>1</v>
      </c>
      <c r="E971" s="28">
        <v>1</v>
      </c>
      <c r="F971" s="28">
        <v>2</v>
      </c>
      <c r="G971" s="28">
        <v>120</v>
      </c>
      <c r="H971" s="28">
        <v>48000</v>
      </c>
    </row>
    <row r="972" spans="1:8">
      <c r="A972" s="27" t="s">
        <v>1001</v>
      </c>
      <c r="B972" s="28">
        <v>1</v>
      </c>
      <c r="C972" s="28">
        <v>1</v>
      </c>
      <c r="D972" s="28">
        <v>1</v>
      </c>
      <c r="E972" s="28">
        <v>3</v>
      </c>
      <c r="F972" s="28">
        <v>1</v>
      </c>
      <c r="G972" s="28">
        <v>90</v>
      </c>
      <c r="H972" s="28">
        <v>54000</v>
      </c>
    </row>
    <row r="973" spans="1:8">
      <c r="A973" s="27" t="s">
        <v>1002</v>
      </c>
      <c r="B973" s="28">
        <v>2</v>
      </c>
      <c r="C973" s="28">
        <v>2</v>
      </c>
      <c r="D973" s="28">
        <v>1</v>
      </c>
      <c r="E973" s="28">
        <v>3</v>
      </c>
      <c r="F973" s="28">
        <v>3</v>
      </c>
      <c r="G973" s="28">
        <v>105</v>
      </c>
      <c r="H973" s="28">
        <v>26000</v>
      </c>
    </row>
    <row r="974" spans="1:8">
      <c r="A974" s="27" t="s">
        <v>1003</v>
      </c>
      <c r="B974" s="28">
        <v>2</v>
      </c>
      <c r="C974" s="28">
        <v>6</v>
      </c>
      <c r="D974" s="28">
        <v>1</v>
      </c>
      <c r="E974" s="28">
        <v>2</v>
      </c>
      <c r="F974" s="28">
        <v>2</v>
      </c>
      <c r="G974" s="28">
        <v>90</v>
      </c>
      <c r="H974" s="28">
        <v>26000</v>
      </c>
    </row>
    <row r="975" spans="1:8">
      <c r="A975" s="27" t="s">
        <v>1004</v>
      </c>
      <c r="B975" s="28">
        <v>1</v>
      </c>
      <c r="C975" s="28">
        <v>2</v>
      </c>
      <c r="D975" s="28">
        <v>4</v>
      </c>
      <c r="E975" s="28">
        <v>1</v>
      </c>
      <c r="F975" s="28">
        <v>3</v>
      </c>
      <c r="G975" s="28">
        <v>60</v>
      </c>
      <c r="H975" s="28">
        <v>40000</v>
      </c>
    </row>
    <row r="976" spans="1:8">
      <c r="A976" s="27" t="s">
        <v>1005</v>
      </c>
      <c r="B976" s="28">
        <v>1</v>
      </c>
      <c r="C976" s="28">
        <v>6</v>
      </c>
      <c r="D976" s="28">
        <v>2</v>
      </c>
      <c r="E976" s="28">
        <v>1</v>
      </c>
      <c r="F976" s="28">
        <v>1</v>
      </c>
      <c r="G976" s="28">
        <v>120</v>
      </c>
      <c r="H976" s="28">
        <v>26000</v>
      </c>
    </row>
    <row r="977" spans="1:8">
      <c r="A977" s="27" t="s">
        <v>1006</v>
      </c>
      <c r="B977" s="28">
        <v>2</v>
      </c>
      <c r="C977" s="28">
        <v>3</v>
      </c>
      <c r="D977" s="28">
        <v>1</v>
      </c>
      <c r="E977" s="28">
        <v>1</v>
      </c>
      <c r="F977" s="28">
        <v>2</v>
      </c>
      <c r="G977" s="28">
        <v>90</v>
      </c>
      <c r="H977" s="28">
        <v>42000</v>
      </c>
    </row>
    <row r="978" spans="1:8">
      <c r="A978" s="27" t="s">
        <v>1007</v>
      </c>
      <c r="B978" s="28">
        <v>2</v>
      </c>
      <c r="C978" s="28">
        <v>2</v>
      </c>
      <c r="D978" s="28">
        <v>1</v>
      </c>
      <c r="E978" s="28">
        <v>1</v>
      </c>
      <c r="F978" s="28">
        <v>3</v>
      </c>
      <c r="G978" s="28">
        <v>0</v>
      </c>
      <c r="H978" s="28">
        <v>54000</v>
      </c>
    </row>
    <row r="979" spans="1:8">
      <c r="A979" s="27" t="s">
        <v>1008</v>
      </c>
      <c r="B979" s="28">
        <v>2</v>
      </c>
      <c r="C979" s="28">
        <v>2</v>
      </c>
      <c r="D979" s="28">
        <v>1</v>
      </c>
      <c r="E979" s="28">
        <v>1</v>
      </c>
      <c r="F979" s="28">
        <v>1</v>
      </c>
      <c r="G979" s="28">
        <v>90</v>
      </c>
      <c r="H979" s="28">
        <v>36000</v>
      </c>
    </row>
    <row r="980" spans="1:8">
      <c r="A980" s="27" t="s">
        <v>1009</v>
      </c>
      <c r="B980" s="28">
        <v>2</v>
      </c>
      <c r="C980" s="28">
        <v>4</v>
      </c>
      <c r="D980" s="28">
        <v>1</v>
      </c>
      <c r="E980" s="28">
        <v>3</v>
      </c>
      <c r="F980" s="28">
        <v>1</v>
      </c>
      <c r="G980" s="28">
        <v>60</v>
      </c>
      <c r="H980" s="28">
        <v>28500</v>
      </c>
    </row>
    <row r="981" spans="1:8">
      <c r="A981" s="27" t="s">
        <v>1010</v>
      </c>
      <c r="B981" s="28">
        <v>1</v>
      </c>
      <c r="C981" s="28">
        <v>3</v>
      </c>
      <c r="D981" s="28">
        <v>3</v>
      </c>
      <c r="E981" s="28">
        <v>1</v>
      </c>
      <c r="F981" s="28">
        <v>2</v>
      </c>
      <c r="G981" s="28">
        <v>0</v>
      </c>
      <c r="H981" s="28">
        <v>35600</v>
      </c>
    </row>
    <row r="982" spans="1:8">
      <c r="A982" s="27" t="s">
        <v>1011</v>
      </c>
      <c r="B982" s="28">
        <v>2</v>
      </c>
      <c r="C982" s="28">
        <v>3</v>
      </c>
      <c r="D982" s="28">
        <v>2</v>
      </c>
      <c r="E982" s="28">
        <v>3</v>
      </c>
      <c r="F982" s="28">
        <v>1</v>
      </c>
      <c r="G982" s="28">
        <v>10</v>
      </c>
      <c r="H982" s="28">
        <v>54000</v>
      </c>
    </row>
    <row r="983" spans="1:8">
      <c r="A983" s="27" t="s">
        <v>1012</v>
      </c>
      <c r="B983" s="28">
        <v>1</v>
      </c>
      <c r="C983" s="28">
        <v>2</v>
      </c>
      <c r="D983" s="28">
        <v>1</v>
      </c>
      <c r="E983" s="28">
        <v>2</v>
      </c>
      <c r="F983" s="28">
        <v>1</v>
      </c>
      <c r="G983" s="28">
        <v>30</v>
      </c>
      <c r="H983" s="28">
        <v>36000</v>
      </c>
    </row>
    <row r="984" spans="1:8">
      <c r="A984" s="27" t="s">
        <v>1013</v>
      </c>
      <c r="B984" s="28">
        <v>2</v>
      </c>
      <c r="C984" s="28">
        <v>4</v>
      </c>
      <c r="D984" s="28">
        <v>1</v>
      </c>
      <c r="E984" s="28">
        <v>1</v>
      </c>
      <c r="F984" s="28">
        <v>3</v>
      </c>
      <c r="G984" s="28">
        <v>0</v>
      </c>
      <c r="H984" s="28">
        <v>67000</v>
      </c>
    </row>
    <row r="985" spans="1:8">
      <c r="A985" s="27" t="s">
        <v>1014</v>
      </c>
      <c r="B985" s="28">
        <v>1</v>
      </c>
      <c r="C985" s="28">
        <v>3</v>
      </c>
      <c r="D985" s="28">
        <v>1</v>
      </c>
      <c r="E985" s="28">
        <v>1</v>
      </c>
      <c r="F985" s="28">
        <v>1</v>
      </c>
      <c r="G985" s="28">
        <v>240</v>
      </c>
      <c r="H985" s="28">
        <v>61500</v>
      </c>
    </row>
    <row r="986" spans="1:8">
      <c r="A986" s="27" t="s">
        <v>1015</v>
      </c>
      <c r="B986" s="28">
        <v>1</v>
      </c>
      <c r="C986" s="28">
        <v>4</v>
      </c>
      <c r="D986" s="28">
        <v>1</v>
      </c>
      <c r="E986" s="28">
        <v>2</v>
      </c>
      <c r="F986" s="28">
        <v>2</v>
      </c>
      <c r="G986" s="28">
        <v>120</v>
      </c>
      <c r="H986" s="28">
        <v>28500</v>
      </c>
    </row>
    <row r="987" spans="1:8">
      <c r="A987" s="27" t="s">
        <v>1016</v>
      </c>
      <c r="B987" s="28">
        <v>2</v>
      </c>
      <c r="C987" s="28">
        <v>6</v>
      </c>
      <c r="D987" s="28">
        <v>3</v>
      </c>
      <c r="E987" s="28">
        <v>1</v>
      </c>
      <c r="F987" s="28">
        <v>3</v>
      </c>
      <c r="G987" s="28">
        <v>30</v>
      </c>
      <c r="H987" s="28">
        <v>38000</v>
      </c>
    </row>
    <row r="988" spans="1:8">
      <c r="A988" s="27" t="s">
        <v>1017</v>
      </c>
      <c r="B988" s="28">
        <v>2</v>
      </c>
      <c r="C988" s="28">
        <v>2</v>
      </c>
      <c r="D988" s="28">
        <v>1</v>
      </c>
      <c r="E988" s="28">
        <v>3</v>
      </c>
      <c r="F988" s="28">
        <v>2</v>
      </c>
      <c r="G988" s="28">
        <v>100</v>
      </c>
      <c r="H988" s="28">
        <v>60500</v>
      </c>
    </row>
    <row r="989" spans="1:8">
      <c r="A989" s="27" t="s">
        <v>1018</v>
      </c>
      <c r="B989" s="28">
        <v>1</v>
      </c>
      <c r="C989" s="28">
        <v>1</v>
      </c>
      <c r="D989" s="28">
        <v>2</v>
      </c>
      <c r="E989" s="28">
        <v>3</v>
      </c>
      <c r="F989" s="28">
        <v>3</v>
      </c>
      <c r="G989" s="28">
        <v>240</v>
      </c>
      <c r="H989" s="28">
        <v>37600</v>
      </c>
    </row>
    <row r="990" spans="1:8">
      <c r="A990" s="27" t="s">
        <v>1019</v>
      </c>
      <c r="B990" s="28">
        <v>1</v>
      </c>
      <c r="C990" s="28">
        <v>2</v>
      </c>
      <c r="D990" s="28">
        <v>1</v>
      </c>
      <c r="E990" s="28">
        <v>3</v>
      </c>
      <c r="F990" s="28">
        <v>3</v>
      </c>
      <c r="G990" s="28">
        <v>120</v>
      </c>
      <c r="H990" s="28">
        <v>35600</v>
      </c>
    </row>
    <row r="991" spans="1:8">
      <c r="A991" s="27" t="s">
        <v>1020</v>
      </c>
      <c r="B991" s="28">
        <v>1</v>
      </c>
      <c r="C991" s="28">
        <v>3</v>
      </c>
      <c r="D991" s="28">
        <v>2</v>
      </c>
      <c r="E991" s="28">
        <v>3</v>
      </c>
      <c r="F991" s="28">
        <v>3</v>
      </c>
      <c r="G991" s="28">
        <v>60</v>
      </c>
      <c r="H991" s="28">
        <v>38000</v>
      </c>
    </row>
    <row r="992" spans="1:8">
      <c r="A992" s="27" t="s">
        <v>1021</v>
      </c>
      <c r="B992" s="28">
        <v>1</v>
      </c>
      <c r="C992" s="28">
        <v>1</v>
      </c>
      <c r="D992" s="28">
        <v>3</v>
      </c>
      <c r="E992" s="28">
        <v>1</v>
      </c>
      <c r="F992" s="28">
        <v>1</v>
      </c>
      <c r="G992" s="28">
        <v>126</v>
      </c>
      <c r="H992" s="28">
        <v>50500</v>
      </c>
    </row>
    <row r="993" spans="1:8">
      <c r="A993" s="27" t="s">
        <v>1022</v>
      </c>
      <c r="B993" s="28">
        <v>2</v>
      </c>
      <c r="C993" s="28">
        <v>2</v>
      </c>
      <c r="D993" s="28">
        <v>1</v>
      </c>
      <c r="E993" s="28">
        <v>1</v>
      </c>
      <c r="F993" s="28">
        <v>2</v>
      </c>
      <c r="G993" s="28">
        <v>120</v>
      </c>
      <c r="H993" s="28">
        <v>38000</v>
      </c>
    </row>
    <row r="994" spans="1:8">
      <c r="A994" s="27" t="s">
        <v>1023</v>
      </c>
      <c r="B994" s="28">
        <v>1</v>
      </c>
      <c r="C994" s="28">
        <v>2</v>
      </c>
      <c r="D994" s="28">
        <v>1</v>
      </c>
      <c r="E994" s="28">
        <v>3</v>
      </c>
      <c r="F994" s="28">
        <v>2</v>
      </c>
      <c r="G994" s="28">
        <v>0</v>
      </c>
      <c r="H994" s="28">
        <v>26400</v>
      </c>
    </row>
    <row r="995" spans="1:8">
      <c r="A995" s="27" t="s">
        <v>1024</v>
      </c>
      <c r="B995" s="28">
        <v>1</v>
      </c>
      <c r="C995" s="28">
        <v>6</v>
      </c>
      <c r="D995" s="28">
        <v>1</v>
      </c>
      <c r="E995" s="28">
        <v>2</v>
      </c>
      <c r="F995" s="28">
        <v>3</v>
      </c>
      <c r="G995" s="28">
        <v>60</v>
      </c>
      <c r="H995" s="28">
        <v>28000</v>
      </c>
    </row>
    <row r="996" spans="1:8">
      <c r="A996" s="27" t="s">
        <v>1025</v>
      </c>
      <c r="B996" s="28">
        <v>1</v>
      </c>
      <c r="C996" s="28">
        <v>2</v>
      </c>
      <c r="D996" s="28">
        <v>1</v>
      </c>
      <c r="E996" s="28">
        <v>3</v>
      </c>
      <c r="F996" s="28">
        <v>1</v>
      </c>
      <c r="G996" s="28">
        <v>120</v>
      </c>
      <c r="H996" s="28">
        <v>36400</v>
      </c>
    </row>
    <row r="997" spans="1:8">
      <c r="A997" s="27" t="s">
        <v>1026</v>
      </c>
      <c r="B997" s="28">
        <v>2</v>
      </c>
      <c r="C997" s="28">
        <v>6</v>
      </c>
      <c r="D997" s="28">
        <v>4</v>
      </c>
      <c r="E997" s="28">
        <v>1</v>
      </c>
      <c r="F997" s="28">
        <v>3</v>
      </c>
      <c r="G997" s="28">
        <v>60</v>
      </c>
      <c r="H997" s="28">
        <v>38000</v>
      </c>
    </row>
    <row r="998" spans="1:8">
      <c r="A998" s="27" t="s">
        <v>1027</v>
      </c>
      <c r="B998" s="28">
        <v>2</v>
      </c>
      <c r="C998" s="28">
        <v>3</v>
      </c>
      <c r="D998" s="28">
        <v>3</v>
      </c>
      <c r="E998" s="28">
        <v>3</v>
      </c>
      <c r="F998" s="28">
        <v>2</v>
      </c>
      <c r="G998" s="28">
        <v>240</v>
      </c>
      <c r="H998" s="28">
        <v>54000</v>
      </c>
    </row>
    <row r="999" spans="1:8">
      <c r="A999" s="27" t="s">
        <v>1028</v>
      </c>
      <c r="B999" s="28">
        <v>1</v>
      </c>
      <c r="C999" s="28">
        <v>5</v>
      </c>
      <c r="D999" s="28">
        <v>4</v>
      </c>
      <c r="E999" s="28">
        <v>1</v>
      </c>
      <c r="F999" s="28">
        <v>1</v>
      </c>
      <c r="G999" s="28">
        <v>30</v>
      </c>
      <c r="H999" s="28">
        <v>26000</v>
      </c>
    </row>
    <row r="1000" spans="1:8">
      <c r="A1000" s="27" t="s">
        <v>1029</v>
      </c>
      <c r="B1000" s="28">
        <v>1</v>
      </c>
      <c r="C1000" s="28">
        <v>3</v>
      </c>
      <c r="D1000" s="28">
        <v>1</v>
      </c>
      <c r="E1000" s="28">
        <v>3</v>
      </c>
      <c r="F1000" s="28">
        <v>2</v>
      </c>
      <c r="G1000" s="28">
        <v>30</v>
      </c>
      <c r="H1000" s="28">
        <v>36400</v>
      </c>
    </row>
    <row r="1001" spans="1:8">
      <c r="A1001" s="27" t="s">
        <v>1030</v>
      </c>
      <c r="B1001" s="28">
        <v>1</v>
      </c>
      <c r="C1001" s="28">
        <v>1</v>
      </c>
      <c r="D1001" s="28">
        <v>2</v>
      </c>
      <c r="E1001" s="28">
        <v>3</v>
      </c>
      <c r="F1001" s="28">
        <v>2</v>
      </c>
      <c r="G1001" s="28">
        <v>90</v>
      </c>
      <c r="H1001" s="28">
        <v>36400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001"/>
  <sheetViews>
    <sheetView workbookViewId="0">
      <pane xSplit="1" ySplit="1" topLeftCell="B2" activePane="bottomRight" state="frozen"/>
      <selection activeCell="K32" sqref="K32"/>
      <selection pane="topRight" activeCell="K32" sqref="K32"/>
      <selection pane="bottomLeft" activeCell="K32" sqref="K32"/>
      <selection pane="bottomRight" activeCell="M29" sqref="M29"/>
    </sheetView>
  </sheetViews>
  <sheetFormatPr defaultRowHeight="16.2"/>
  <cols>
    <col min="1" max="1" width="6" style="51" bestFit="1" customWidth="1"/>
    <col min="2" max="2" width="6" style="52" bestFit="1" customWidth="1"/>
    <col min="3" max="4" width="6.6640625" style="52" customWidth="1"/>
    <col min="5" max="6" width="6" style="53" bestFit="1" customWidth="1"/>
    <col min="7" max="7" width="10" style="54" customWidth="1"/>
    <col min="8" max="8" width="6.44140625" style="53" bestFit="1" customWidth="1"/>
    <col min="9" max="9" width="3.88671875" style="25" customWidth="1"/>
    <col min="10" max="10" width="10.33203125" style="25" customWidth="1"/>
    <col min="11" max="14" width="11.44140625" style="25" customWidth="1"/>
    <col min="15" max="20" width="11.44140625" style="26" customWidth="1"/>
    <col min="21" max="22" width="11.44140625" style="26" bestFit="1" customWidth="1"/>
    <col min="23" max="24" width="11.44140625" style="26" customWidth="1"/>
    <col min="25" max="28" width="11.44140625" style="26" bestFit="1" customWidth="1"/>
    <col min="29" max="29" width="12.21875" style="26" bestFit="1" customWidth="1"/>
    <col min="30" max="30" width="11.77734375" style="26" bestFit="1" customWidth="1"/>
    <col min="31" max="31" width="11.77734375" style="26" customWidth="1"/>
    <col min="32" max="256" width="9" style="26"/>
    <col min="257" max="258" width="6" style="26" bestFit="1" customWidth="1"/>
    <col min="259" max="260" width="6.6640625" style="26" customWidth="1"/>
    <col min="261" max="262" width="6" style="26" bestFit="1" customWidth="1"/>
    <col min="263" max="263" width="10" style="26" customWidth="1"/>
    <col min="264" max="264" width="6.44140625" style="26" bestFit="1" customWidth="1"/>
    <col min="265" max="265" width="3.88671875" style="26" customWidth="1"/>
    <col min="266" max="276" width="11.44140625" style="26" customWidth="1"/>
    <col min="277" max="278" width="11.44140625" style="26" bestFit="1" customWidth="1"/>
    <col min="279" max="280" width="11.44140625" style="26" customWidth="1"/>
    <col min="281" max="284" width="11.44140625" style="26" bestFit="1" customWidth="1"/>
    <col min="285" max="285" width="12.21875" style="26" bestFit="1" customWidth="1"/>
    <col min="286" max="286" width="11.77734375" style="26" bestFit="1" customWidth="1"/>
    <col min="287" max="287" width="11.77734375" style="26" customWidth="1"/>
    <col min="288" max="512" width="9" style="26"/>
    <col min="513" max="514" width="6" style="26" bestFit="1" customWidth="1"/>
    <col min="515" max="516" width="6.6640625" style="26" customWidth="1"/>
    <col min="517" max="518" width="6" style="26" bestFit="1" customWidth="1"/>
    <col min="519" max="519" width="10" style="26" customWidth="1"/>
    <col min="520" max="520" width="6.44140625" style="26" bestFit="1" customWidth="1"/>
    <col min="521" max="521" width="3.88671875" style="26" customWidth="1"/>
    <col min="522" max="532" width="11.44140625" style="26" customWidth="1"/>
    <col min="533" max="534" width="11.44140625" style="26" bestFit="1" customWidth="1"/>
    <col min="535" max="536" width="11.44140625" style="26" customWidth="1"/>
    <col min="537" max="540" width="11.44140625" style="26" bestFit="1" customWidth="1"/>
    <col min="541" max="541" width="12.21875" style="26" bestFit="1" customWidth="1"/>
    <col min="542" max="542" width="11.77734375" style="26" bestFit="1" customWidth="1"/>
    <col min="543" max="543" width="11.77734375" style="26" customWidth="1"/>
    <col min="544" max="768" width="9" style="26"/>
    <col min="769" max="770" width="6" style="26" bestFit="1" customWidth="1"/>
    <col min="771" max="772" width="6.6640625" style="26" customWidth="1"/>
    <col min="773" max="774" width="6" style="26" bestFit="1" customWidth="1"/>
    <col min="775" max="775" width="10" style="26" customWidth="1"/>
    <col min="776" max="776" width="6.44140625" style="26" bestFit="1" customWidth="1"/>
    <col min="777" max="777" width="3.88671875" style="26" customWidth="1"/>
    <col min="778" max="788" width="11.44140625" style="26" customWidth="1"/>
    <col min="789" max="790" width="11.44140625" style="26" bestFit="1" customWidth="1"/>
    <col min="791" max="792" width="11.44140625" style="26" customWidth="1"/>
    <col min="793" max="796" width="11.44140625" style="26" bestFit="1" customWidth="1"/>
    <col min="797" max="797" width="12.21875" style="26" bestFit="1" customWidth="1"/>
    <col min="798" max="798" width="11.77734375" style="26" bestFit="1" customWidth="1"/>
    <col min="799" max="799" width="11.77734375" style="26" customWidth="1"/>
    <col min="800" max="1024" width="9" style="26"/>
    <col min="1025" max="1026" width="6" style="26" bestFit="1" customWidth="1"/>
    <col min="1027" max="1028" width="6.6640625" style="26" customWidth="1"/>
    <col min="1029" max="1030" width="6" style="26" bestFit="1" customWidth="1"/>
    <col min="1031" max="1031" width="10" style="26" customWidth="1"/>
    <col min="1032" max="1032" width="6.44140625" style="26" bestFit="1" customWidth="1"/>
    <col min="1033" max="1033" width="3.88671875" style="26" customWidth="1"/>
    <col min="1034" max="1044" width="11.44140625" style="26" customWidth="1"/>
    <col min="1045" max="1046" width="11.44140625" style="26" bestFit="1" customWidth="1"/>
    <col min="1047" max="1048" width="11.44140625" style="26" customWidth="1"/>
    <col min="1049" max="1052" width="11.44140625" style="26" bestFit="1" customWidth="1"/>
    <col min="1053" max="1053" width="12.21875" style="26" bestFit="1" customWidth="1"/>
    <col min="1054" max="1054" width="11.77734375" style="26" bestFit="1" customWidth="1"/>
    <col min="1055" max="1055" width="11.77734375" style="26" customWidth="1"/>
    <col min="1056" max="1280" width="9" style="26"/>
    <col min="1281" max="1282" width="6" style="26" bestFit="1" customWidth="1"/>
    <col min="1283" max="1284" width="6.6640625" style="26" customWidth="1"/>
    <col min="1285" max="1286" width="6" style="26" bestFit="1" customWidth="1"/>
    <col min="1287" max="1287" width="10" style="26" customWidth="1"/>
    <col min="1288" max="1288" width="6.44140625" style="26" bestFit="1" customWidth="1"/>
    <col min="1289" max="1289" width="3.88671875" style="26" customWidth="1"/>
    <col min="1290" max="1300" width="11.44140625" style="26" customWidth="1"/>
    <col min="1301" max="1302" width="11.44140625" style="26" bestFit="1" customWidth="1"/>
    <col min="1303" max="1304" width="11.44140625" style="26" customWidth="1"/>
    <col min="1305" max="1308" width="11.44140625" style="26" bestFit="1" customWidth="1"/>
    <col min="1309" max="1309" width="12.21875" style="26" bestFit="1" customWidth="1"/>
    <col min="1310" max="1310" width="11.77734375" style="26" bestFit="1" customWidth="1"/>
    <col min="1311" max="1311" width="11.77734375" style="26" customWidth="1"/>
    <col min="1312" max="1536" width="9" style="26"/>
    <col min="1537" max="1538" width="6" style="26" bestFit="1" customWidth="1"/>
    <col min="1539" max="1540" width="6.6640625" style="26" customWidth="1"/>
    <col min="1541" max="1542" width="6" style="26" bestFit="1" customWidth="1"/>
    <col min="1543" max="1543" width="10" style="26" customWidth="1"/>
    <col min="1544" max="1544" width="6.44140625" style="26" bestFit="1" customWidth="1"/>
    <col min="1545" max="1545" width="3.88671875" style="26" customWidth="1"/>
    <col min="1546" max="1556" width="11.44140625" style="26" customWidth="1"/>
    <col min="1557" max="1558" width="11.44140625" style="26" bestFit="1" customWidth="1"/>
    <col min="1559" max="1560" width="11.44140625" style="26" customWidth="1"/>
    <col min="1561" max="1564" width="11.44140625" style="26" bestFit="1" customWidth="1"/>
    <col min="1565" max="1565" width="12.21875" style="26" bestFit="1" customWidth="1"/>
    <col min="1566" max="1566" width="11.77734375" style="26" bestFit="1" customWidth="1"/>
    <col min="1567" max="1567" width="11.77734375" style="26" customWidth="1"/>
    <col min="1568" max="1792" width="9" style="26"/>
    <col min="1793" max="1794" width="6" style="26" bestFit="1" customWidth="1"/>
    <col min="1795" max="1796" width="6.6640625" style="26" customWidth="1"/>
    <col min="1797" max="1798" width="6" style="26" bestFit="1" customWidth="1"/>
    <col min="1799" max="1799" width="10" style="26" customWidth="1"/>
    <col min="1800" max="1800" width="6.44140625" style="26" bestFit="1" customWidth="1"/>
    <col min="1801" max="1801" width="3.88671875" style="26" customWidth="1"/>
    <col min="1802" max="1812" width="11.44140625" style="26" customWidth="1"/>
    <col min="1813" max="1814" width="11.44140625" style="26" bestFit="1" customWidth="1"/>
    <col min="1815" max="1816" width="11.44140625" style="26" customWidth="1"/>
    <col min="1817" max="1820" width="11.44140625" style="26" bestFit="1" customWidth="1"/>
    <col min="1821" max="1821" width="12.21875" style="26" bestFit="1" customWidth="1"/>
    <col min="1822" max="1822" width="11.77734375" style="26" bestFit="1" customWidth="1"/>
    <col min="1823" max="1823" width="11.77734375" style="26" customWidth="1"/>
    <col min="1824" max="2048" width="9" style="26"/>
    <col min="2049" max="2050" width="6" style="26" bestFit="1" customWidth="1"/>
    <col min="2051" max="2052" width="6.6640625" style="26" customWidth="1"/>
    <col min="2053" max="2054" width="6" style="26" bestFit="1" customWidth="1"/>
    <col min="2055" max="2055" width="10" style="26" customWidth="1"/>
    <col min="2056" max="2056" width="6.44140625" style="26" bestFit="1" customWidth="1"/>
    <col min="2057" max="2057" width="3.88671875" style="26" customWidth="1"/>
    <col min="2058" max="2068" width="11.44140625" style="26" customWidth="1"/>
    <col min="2069" max="2070" width="11.44140625" style="26" bestFit="1" customWidth="1"/>
    <col min="2071" max="2072" width="11.44140625" style="26" customWidth="1"/>
    <col min="2073" max="2076" width="11.44140625" style="26" bestFit="1" customWidth="1"/>
    <col min="2077" max="2077" width="12.21875" style="26" bestFit="1" customWidth="1"/>
    <col min="2078" max="2078" width="11.77734375" style="26" bestFit="1" customWidth="1"/>
    <col min="2079" max="2079" width="11.77734375" style="26" customWidth="1"/>
    <col min="2080" max="2304" width="9" style="26"/>
    <col min="2305" max="2306" width="6" style="26" bestFit="1" customWidth="1"/>
    <col min="2307" max="2308" width="6.6640625" style="26" customWidth="1"/>
    <col min="2309" max="2310" width="6" style="26" bestFit="1" customWidth="1"/>
    <col min="2311" max="2311" width="10" style="26" customWidth="1"/>
    <col min="2312" max="2312" width="6.44140625" style="26" bestFit="1" customWidth="1"/>
    <col min="2313" max="2313" width="3.88671875" style="26" customWidth="1"/>
    <col min="2314" max="2324" width="11.44140625" style="26" customWidth="1"/>
    <col min="2325" max="2326" width="11.44140625" style="26" bestFit="1" customWidth="1"/>
    <col min="2327" max="2328" width="11.44140625" style="26" customWidth="1"/>
    <col min="2329" max="2332" width="11.44140625" style="26" bestFit="1" customWidth="1"/>
    <col min="2333" max="2333" width="12.21875" style="26" bestFit="1" customWidth="1"/>
    <col min="2334" max="2334" width="11.77734375" style="26" bestFit="1" customWidth="1"/>
    <col min="2335" max="2335" width="11.77734375" style="26" customWidth="1"/>
    <col min="2336" max="2560" width="9" style="26"/>
    <col min="2561" max="2562" width="6" style="26" bestFit="1" customWidth="1"/>
    <col min="2563" max="2564" width="6.6640625" style="26" customWidth="1"/>
    <col min="2565" max="2566" width="6" style="26" bestFit="1" customWidth="1"/>
    <col min="2567" max="2567" width="10" style="26" customWidth="1"/>
    <col min="2568" max="2568" width="6.44140625" style="26" bestFit="1" customWidth="1"/>
    <col min="2569" max="2569" width="3.88671875" style="26" customWidth="1"/>
    <col min="2570" max="2580" width="11.44140625" style="26" customWidth="1"/>
    <col min="2581" max="2582" width="11.44140625" style="26" bestFit="1" customWidth="1"/>
    <col min="2583" max="2584" width="11.44140625" style="26" customWidth="1"/>
    <col min="2585" max="2588" width="11.44140625" style="26" bestFit="1" customWidth="1"/>
    <col min="2589" max="2589" width="12.21875" style="26" bestFit="1" customWidth="1"/>
    <col min="2590" max="2590" width="11.77734375" style="26" bestFit="1" customWidth="1"/>
    <col min="2591" max="2591" width="11.77734375" style="26" customWidth="1"/>
    <col min="2592" max="2816" width="9" style="26"/>
    <col min="2817" max="2818" width="6" style="26" bestFit="1" customWidth="1"/>
    <col min="2819" max="2820" width="6.6640625" style="26" customWidth="1"/>
    <col min="2821" max="2822" width="6" style="26" bestFit="1" customWidth="1"/>
    <col min="2823" max="2823" width="10" style="26" customWidth="1"/>
    <col min="2824" max="2824" width="6.44140625" style="26" bestFit="1" customWidth="1"/>
    <col min="2825" max="2825" width="3.88671875" style="26" customWidth="1"/>
    <col min="2826" max="2836" width="11.44140625" style="26" customWidth="1"/>
    <col min="2837" max="2838" width="11.44140625" style="26" bestFit="1" customWidth="1"/>
    <col min="2839" max="2840" width="11.44140625" style="26" customWidth="1"/>
    <col min="2841" max="2844" width="11.44140625" style="26" bestFit="1" customWidth="1"/>
    <col min="2845" max="2845" width="12.21875" style="26" bestFit="1" customWidth="1"/>
    <col min="2846" max="2846" width="11.77734375" style="26" bestFit="1" customWidth="1"/>
    <col min="2847" max="2847" width="11.77734375" style="26" customWidth="1"/>
    <col min="2848" max="3072" width="9" style="26"/>
    <col min="3073" max="3074" width="6" style="26" bestFit="1" customWidth="1"/>
    <col min="3075" max="3076" width="6.6640625" style="26" customWidth="1"/>
    <col min="3077" max="3078" width="6" style="26" bestFit="1" customWidth="1"/>
    <col min="3079" max="3079" width="10" style="26" customWidth="1"/>
    <col min="3080" max="3080" width="6.44140625" style="26" bestFit="1" customWidth="1"/>
    <col min="3081" max="3081" width="3.88671875" style="26" customWidth="1"/>
    <col min="3082" max="3092" width="11.44140625" style="26" customWidth="1"/>
    <col min="3093" max="3094" width="11.44140625" style="26" bestFit="1" customWidth="1"/>
    <col min="3095" max="3096" width="11.44140625" style="26" customWidth="1"/>
    <col min="3097" max="3100" width="11.44140625" style="26" bestFit="1" customWidth="1"/>
    <col min="3101" max="3101" width="12.21875" style="26" bestFit="1" customWidth="1"/>
    <col min="3102" max="3102" width="11.77734375" style="26" bestFit="1" customWidth="1"/>
    <col min="3103" max="3103" width="11.77734375" style="26" customWidth="1"/>
    <col min="3104" max="3328" width="9" style="26"/>
    <col min="3329" max="3330" width="6" style="26" bestFit="1" customWidth="1"/>
    <col min="3331" max="3332" width="6.6640625" style="26" customWidth="1"/>
    <col min="3333" max="3334" width="6" style="26" bestFit="1" customWidth="1"/>
    <col min="3335" max="3335" width="10" style="26" customWidth="1"/>
    <col min="3336" max="3336" width="6.44140625" style="26" bestFit="1" customWidth="1"/>
    <col min="3337" max="3337" width="3.88671875" style="26" customWidth="1"/>
    <col min="3338" max="3348" width="11.44140625" style="26" customWidth="1"/>
    <col min="3349" max="3350" width="11.44140625" style="26" bestFit="1" customWidth="1"/>
    <col min="3351" max="3352" width="11.44140625" style="26" customWidth="1"/>
    <col min="3353" max="3356" width="11.44140625" style="26" bestFit="1" customWidth="1"/>
    <col min="3357" max="3357" width="12.21875" style="26" bestFit="1" customWidth="1"/>
    <col min="3358" max="3358" width="11.77734375" style="26" bestFit="1" customWidth="1"/>
    <col min="3359" max="3359" width="11.77734375" style="26" customWidth="1"/>
    <col min="3360" max="3584" width="9" style="26"/>
    <col min="3585" max="3586" width="6" style="26" bestFit="1" customWidth="1"/>
    <col min="3587" max="3588" width="6.6640625" style="26" customWidth="1"/>
    <col min="3589" max="3590" width="6" style="26" bestFit="1" customWidth="1"/>
    <col min="3591" max="3591" width="10" style="26" customWidth="1"/>
    <col min="3592" max="3592" width="6.44140625" style="26" bestFit="1" customWidth="1"/>
    <col min="3593" max="3593" width="3.88671875" style="26" customWidth="1"/>
    <col min="3594" max="3604" width="11.44140625" style="26" customWidth="1"/>
    <col min="3605" max="3606" width="11.44140625" style="26" bestFit="1" customWidth="1"/>
    <col min="3607" max="3608" width="11.44140625" style="26" customWidth="1"/>
    <col min="3609" max="3612" width="11.44140625" style="26" bestFit="1" customWidth="1"/>
    <col min="3613" max="3613" width="12.21875" style="26" bestFit="1" customWidth="1"/>
    <col min="3614" max="3614" width="11.77734375" style="26" bestFit="1" customWidth="1"/>
    <col min="3615" max="3615" width="11.77734375" style="26" customWidth="1"/>
    <col min="3616" max="3840" width="9" style="26"/>
    <col min="3841" max="3842" width="6" style="26" bestFit="1" customWidth="1"/>
    <col min="3843" max="3844" width="6.6640625" style="26" customWidth="1"/>
    <col min="3845" max="3846" width="6" style="26" bestFit="1" customWidth="1"/>
    <col min="3847" max="3847" width="10" style="26" customWidth="1"/>
    <col min="3848" max="3848" width="6.44140625" style="26" bestFit="1" customWidth="1"/>
    <col min="3849" max="3849" width="3.88671875" style="26" customWidth="1"/>
    <col min="3850" max="3860" width="11.44140625" style="26" customWidth="1"/>
    <col min="3861" max="3862" width="11.44140625" style="26" bestFit="1" customWidth="1"/>
    <col min="3863" max="3864" width="11.44140625" style="26" customWidth="1"/>
    <col min="3865" max="3868" width="11.44140625" style="26" bestFit="1" customWidth="1"/>
    <col min="3869" max="3869" width="12.21875" style="26" bestFit="1" customWidth="1"/>
    <col min="3870" max="3870" width="11.77734375" style="26" bestFit="1" customWidth="1"/>
    <col min="3871" max="3871" width="11.77734375" style="26" customWidth="1"/>
    <col min="3872" max="4096" width="9" style="26"/>
    <col min="4097" max="4098" width="6" style="26" bestFit="1" customWidth="1"/>
    <col min="4099" max="4100" width="6.6640625" style="26" customWidth="1"/>
    <col min="4101" max="4102" width="6" style="26" bestFit="1" customWidth="1"/>
    <col min="4103" max="4103" width="10" style="26" customWidth="1"/>
    <col min="4104" max="4104" width="6.44140625" style="26" bestFit="1" customWidth="1"/>
    <col min="4105" max="4105" width="3.88671875" style="26" customWidth="1"/>
    <col min="4106" max="4116" width="11.44140625" style="26" customWidth="1"/>
    <col min="4117" max="4118" width="11.44140625" style="26" bestFit="1" customWidth="1"/>
    <col min="4119" max="4120" width="11.44140625" style="26" customWidth="1"/>
    <col min="4121" max="4124" width="11.44140625" style="26" bestFit="1" customWidth="1"/>
    <col min="4125" max="4125" width="12.21875" style="26" bestFit="1" customWidth="1"/>
    <col min="4126" max="4126" width="11.77734375" style="26" bestFit="1" customWidth="1"/>
    <col min="4127" max="4127" width="11.77734375" style="26" customWidth="1"/>
    <col min="4128" max="4352" width="9" style="26"/>
    <col min="4353" max="4354" width="6" style="26" bestFit="1" customWidth="1"/>
    <col min="4355" max="4356" width="6.6640625" style="26" customWidth="1"/>
    <col min="4357" max="4358" width="6" style="26" bestFit="1" customWidth="1"/>
    <col min="4359" max="4359" width="10" style="26" customWidth="1"/>
    <col min="4360" max="4360" width="6.44140625" style="26" bestFit="1" customWidth="1"/>
    <col min="4361" max="4361" width="3.88671875" style="26" customWidth="1"/>
    <col min="4362" max="4372" width="11.44140625" style="26" customWidth="1"/>
    <col min="4373" max="4374" width="11.44140625" style="26" bestFit="1" customWidth="1"/>
    <col min="4375" max="4376" width="11.44140625" style="26" customWidth="1"/>
    <col min="4377" max="4380" width="11.44140625" style="26" bestFit="1" customWidth="1"/>
    <col min="4381" max="4381" width="12.21875" style="26" bestFit="1" customWidth="1"/>
    <col min="4382" max="4382" width="11.77734375" style="26" bestFit="1" customWidth="1"/>
    <col min="4383" max="4383" width="11.77734375" style="26" customWidth="1"/>
    <col min="4384" max="4608" width="9" style="26"/>
    <col min="4609" max="4610" width="6" style="26" bestFit="1" customWidth="1"/>
    <col min="4611" max="4612" width="6.6640625" style="26" customWidth="1"/>
    <col min="4613" max="4614" width="6" style="26" bestFit="1" customWidth="1"/>
    <col min="4615" max="4615" width="10" style="26" customWidth="1"/>
    <col min="4616" max="4616" width="6.44140625" style="26" bestFit="1" customWidth="1"/>
    <col min="4617" max="4617" width="3.88671875" style="26" customWidth="1"/>
    <col min="4618" max="4628" width="11.44140625" style="26" customWidth="1"/>
    <col min="4629" max="4630" width="11.44140625" style="26" bestFit="1" customWidth="1"/>
    <col min="4631" max="4632" width="11.44140625" style="26" customWidth="1"/>
    <col min="4633" max="4636" width="11.44140625" style="26" bestFit="1" customWidth="1"/>
    <col min="4637" max="4637" width="12.21875" style="26" bestFit="1" customWidth="1"/>
    <col min="4638" max="4638" width="11.77734375" style="26" bestFit="1" customWidth="1"/>
    <col min="4639" max="4639" width="11.77734375" style="26" customWidth="1"/>
    <col min="4640" max="4864" width="9" style="26"/>
    <col min="4865" max="4866" width="6" style="26" bestFit="1" customWidth="1"/>
    <col min="4867" max="4868" width="6.6640625" style="26" customWidth="1"/>
    <col min="4869" max="4870" width="6" style="26" bestFit="1" customWidth="1"/>
    <col min="4871" max="4871" width="10" style="26" customWidth="1"/>
    <col min="4872" max="4872" width="6.44140625" style="26" bestFit="1" customWidth="1"/>
    <col min="4873" max="4873" width="3.88671875" style="26" customWidth="1"/>
    <col min="4874" max="4884" width="11.44140625" style="26" customWidth="1"/>
    <col min="4885" max="4886" width="11.44140625" style="26" bestFit="1" customWidth="1"/>
    <col min="4887" max="4888" width="11.44140625" style="26" customWidth="1"/>
    <col min="4889" max="4892" width="11.44140625" style="26" bestFit="1" customWidth="1"/>
    <col min="4893" max="4893" width="12.21875" style="26" bestFit="1" customWidth="1"/>
    <col min="4894" max="4894" width="11.77734375" style="26" bestFit="1" customWidth="1"/>
    <col min="4895" max="4895" width="11.77734375" style="26" customWidth="1"/>
    <col min="4896" max="5120" width="9" style="26"/>
    <col min="5121" max="5122" width="6" style="26" bestFit="1" customWidth="1"/>
    <col min="5123" max="5124" width="6.6640625" style="26" customWidth="1"/>
    <col min="5125" max="5126" width="6" style="26" bestFit="1" customWidth="1"/>
    <col min="5127" max="5127" width="10" style="26" customWidth="1"/>
    <col min="5128" max="5128" width="6.44140625" style="26" bestFit="1" customWidth="1"/>
    <col min="5129" max="5129" width="3.88671875" style="26" customWidth="1"/>
    <col min="5130" max="5140" width="11.44140625" style="26" customWidth="1"/>
    <col min="5141" max="5142" width="11.44140625" style="26" bestFit="1" customWidth="1"/>
    <col min="5143" max="5144" width="11.44140625" style="26" customWidth="1"/>
    <col min="5145" max="5148" width="11.44140625" style="26" bestFit="1" customWidth="1"/>
    <col min="5149" max="5149" width="12.21875" style="26" bestFit="1" customWidth="1"/>
    <col min="5150" max="5150" width="11.77734375" style="26" bestFit="1" customWidth="1"/>
    <col min="5151" max="5151" width="11.77734375" style="26" customWidth="1"/>
    <col min="5152" max="5376" width="9" style="26"/>
    <col min="5377" max="5378" width="6" style="26" bestFit="1" customWidth="1"/>
    <col min="5379" max="5380" width="6.6640625" style="26" customWidth="1"/>
    <col min="5381" max="5382" width="6" style="26" bestFit="1" customWidth="1"/>
    <col min="5383" max="5383" width="10" style="26" customWidth="1"/>
    <col min="5384" max="5384" width="6.44140625" style="26" bestFit="1" customWidth="1"/>
    <col min="5385" max="5385" width="3.88671875" style="26" customWidth="1"/>
    <col min="5386" max="5396" width="11.44140625" style="26" customWidth="1"/>
    <col min="5397" max="5398" width="11.44140625" style="26" bestFit="1" customWidth="1"/>
    <col min="5399" max="5400" width="11.44140625" style="26" customWidth="1"/>
    <col min="5401" max="5404" width="11.44140625" style="26" bestFit="1" customWidth="1"/>
    <col min="5405" max="5405" width="12.21875" style="26" bestFit="1" customWidth="1"/>
    <col min="5406" max="5406" width="11.77734375" style="26" bestFit="1" customWidth="1"/>
    <col min="5407" max="5407" width="11.77734375" style="26" customWidth="1"/>
    <col min="5408" max="5632" width="9" style="26"/>
    <col min="5633" max="5634" width="6" style="26" bestFit="1" customWidth="1"/>
    <col min="5635" max="5636" width="6.6640625" style="26" customWidth="1"/>
    <col min="5637" max="5638" width="6" style="26" bestFit="1" customWidth="1"/>
    <col min="5639" max="5639" width="10" style="26" customWidth="1"/>
    <col min="5640" max="5640" width="6.44140625" style="26" bestFit="1" customWidth="1"/>
    <col min="5641" max="5641" width="3.88671875" style="26" customWidth="1"/>
    <col min="5642" max="5652" width="11.44140625" style="26" customWidth="1"/>
    <col min="5653" max="5654" width="11.44140625" style="26" bestFit="1" customWidth="1"/>
    <col min="5655" max="5656" width="11.44140625" style="26" customWidth="1"/>
    <col min="5657" max="5660" width="11.44140625" style="26" bestFit="1" customWidth="1"/>
    <col min="5661" max="5661" width="12.21875" style="26" bestFit="1" customWidth="1"/>
    <col min="5662" max="5662" width="11.77734375" style="26" bestFit="1" customWidth="1"/>
    <col min="5663" max="5663" width="11.77734375" style="26" customWidth="1"/>
    <col min="5664" max="5888" width="9" style="26"/>
    <col min="5889" max="5890" width="6" style="26" bestFit="1" customWidth="1"/>
    <col min="5891" max="5892" width="6.6640625" style="26" customWidth="1"/>
    <col min="5893" max="5894" width="6" style="26" bestFit="1" customWidth="1"/>
    <col min="5895" max="5895" width="10" style="26" customWidth="1"/>
    <col min="5896" max="5896" width="6.44140625" style="26" bestFit="1" customWidth="1"/>
    <col min="5897" max="5897" width="3.88671875" style="26" customWidth="1"/>
    <col min="5898" max="5908" width="11.44140625" style="26" customWidth="1"/>
    <col min="5909" max="5910" width="11.44140625" style="26" bestFit="1" customWidth="1"/>
    <col min="5911" max="5912" width="11.44140625" style="26" customWidth="1"/>
    <col min="5913" max="5916" width="11.44140625" style="26" bestFit="1" customWidth="1"/>
    <col min="5917" max="5917" width="12.21875" style="26" bestFit="1" customWidth="1"/>
    <col min="5918" max="5918" width="11.77734375" style="26" bestFit="1" customWidth="1"/>
    <col min="5919" max="5919" width="11.77734375" style="26" customWidth="1"/>
    <col min="5920" max="6144" width="9" style="26"/>
    <col min="6145" max="6146" width="6" style="26" bestFit="1" customWidth="1"/>
    <col min="6147" max="6148" width="6.6640625" style="26" customWidth="1"/>
    <col min="6149" max="6150" width="6" style="26" bestFit="1" customWidth="1"/>
    <col min="6151" max="6151" width="10" style="26" customWidth="1"/>
    <col min="6152" max="6152" width="6.44140625" style="26" bestFit="1" customWidth="1"/>
    <col min="6153" max="6153" width="3.88671875" style="26" customWidth="1"/>
    <col min="6154" max="6164" width="11.44140625" style="26" customWidth="1"/>
    <col min="6165" max="6166" width="11.44140625" style="26" bestFit="1" customWidth="1"/>
    <col min="6167" max="6168" width="11.44140625" style="26" customWidth="1"/>
    <col min="6169" max="6172" width="11.44140625" style="26" bestFit="1" customWidth="1"/>
    <col min="6173" max="6173" width="12.21875" style="26" bestFit="1" customWidth="1"/>
    <col min="6174" max="6174" width="11.77734375" style="26" bestFit="1" customWidth="1"/>
    <col min="6175" max="6175" width="11.77734375" style="26" customWidth="1"/>
    <col min="6176" max="6400" width="9" style="26"/>
    <col min="6401" max="6402" width="6" style="26" bestFit="1" customWidth="1"/>
    <col min="6403" max="6404" width="6.6640625" style="26" customWidth="1"/>
    <col min="6405" max="6406" width="6" style="26" bestFit="1" customWidth="1"/>
    <col min="6407" max="6407" width="10" style="26" customWidth="1"/>
    <col min="6408" max="6408" width="6.44140625" style="26" bestFit="1" customWidth="1"/>
    <col min="6409" max="6409" width="3.88671875" style="26" customWidth="1"/>
    <col min="6410" max="6420" width="11.44140625" style="26" customWidth="1"/>
    <col min="6421" max="6422" width="11.44140625" style="26" bestFit="1" customWidth="1"/>
    <col min="6423" max="6424" width="11.44140625" style="26" customWidth="1"/>
    <col min="6425" max="6428" width="11.44140625" style="26" bestFit="1" customWidth="1"/>
    <col min="6429" max="6429" width="12.21875" style="26" bestFit="1" customWidth="1"/>
    <col min="6430" max="6430" width="11.77734375" style="26" bestFit="1" customWidth="1"/>
    <col min="6431" max="6431" width="11.77734375" style="26" customWidth="1"/>
    <col min="6432" max="6656" width="9" style="26"/>
    <col min="6657" max="6658" width="6" style="26" bestFit="1" customWidth="1"/>
    <col min="6659" max="6660" width="6.6640625" style="26" customWidth="1"/>
    <col min="6661" max="6662" width="6" style="26" bestFit="1" customWidth="1"/>
    <col min="6663" max="6663" width="10" style="26" customWidth="1"/>
    <col min="6664" max="6664" width="6.44140625" style="26" bestFit="1" customWidth="1"/>
    <col min="6665" max="6665" width="3.88671875" style="26" customWidth="1"/>
    <col min="6666" max="6676" width="11.44140625" style="26" customWidth="1"/>
    <col min="6677" max="6678" width="11.44140625" style="26" bestFit="1" customWidth="1"/>
    <col min="6679" max="6680" width="11.44140625" style="26" customWidth="1"/>
    <col min="6681" max="6684" width="11.44140625" style="26" bestFit="1" customWidth="1"/>
    <col min="6685" max="6685" width="12.21875" style="26" bestFit="1" customWidth="1"/>
    <col min="6686" max="6686" width="11.77734375" style="26" bestFit="1" customWidth="1"/>
    <col min="6687" max="6687" width="11.77734375" style="26" customWidth="1"/>
    <col min="6688" max="6912" width="9" style="26"/>
    <col min="6913" max="6914" width="6" style="26" bestFit="1" customWidth="1"/>
    <col min="6915" max="6916" width="6.6640625" style="26" customWidth="1"/>
    <col min="6917" max="6918" width="6" style="26" bestFit="1" customWidth="1"/>
    <col min="6919" max="6919" width="10" style="26" customWidth="1"/>
    <col min="6920" max="6920" width="6.44140625" style="26" bestFit="1" customWidth="1"/>
    <col min="6921" max="6921" width="3.88671875" style="26" customWidth="1"/>
    <col min="6922" max="6932" width="11.44140625" style="26" customWidth="1"/>
    <col min="6933" max="6934" width="11.44140625" style="26" bestFit="1" customWidth="1"/>
    <col min="6935" max="6936" width="11.44140625" style="26" customWidth="1"/>
    <col min="6937" max="6940" width="11.44140625" style="26" bestFit="1" customWidth="1"/>
    <col min="6941" max="6941" width="12.21875" style="26" bestFit="1" customWidth="1"/>
    <col min="6942" max="6942" width="11.77734375" style="26" bestFit="1" customWidth="1"/>
    <col min="6943" max="6943" width="11.77734375" style="26" customWidth="1"/>
    <col min="6944" max="7168" width="9" style="26"/>
    <col min="7169" max="7170" width="6" style="26" bestFit="1" customWidth="1"/>
    <col min="7171" max="7172" width="6.6640625" style="26" customWidth="1"/>
    <col min="7173" max="7174" width="6" style="26" bestFit="1" customWidth="1"/>
    <col min="7175" max="7175" width="10" style="26" customWidth="1"/>
    <col min="7176" max="7176" width="6.44140625" style="26" bestFit="1" customWidth="1"/>
    <col min="7177" max="7177" width="3.88671875" style="26" customWidth="1"/>
    <col min="7178" max="7188" width="11.44140625" style="26" customWidth="1"/>
    <col min="7189" max="7190" width="11.44140625" style="26" bestFit="1" customWidth="1"/>
    <col min="7191" max="7192" width="11.44140625" style="26" customWidth="1"/>
    <col min="7193" max="7196" width="11.44140625" style="26" bestFit="1" customWidth="1"/>
    <col min="7197" max="7197" width="12.21875" style="26" bestFit="1" customWidth="1"/>
    <col min="7198" max="7198" width="11.77734375" style="26" bestFit="1" customWidth="1"/>
    <col min="7199" max="7199" width="11.77734375" style="26" customWidth="1"/>
    <col min="7200" max="7424" width="9" style="26"/>
    <col min="7425" max="7426" width="6" style="26" bestFit="1" customWidth="1"/>
    <col min="7427" max="7428" width="6.6640625" style="26" customWidth="1"/>
    <col min="7429" max="7430" width="6" style="26" bestFit="1" customWidth="1"/>
    <col min="7431" max="7431" width="10" style="26" customWidth="1"/>
    <col min="7432" max="7432" width="6.44140625" style="26" bestFit="1" customWidth="1"/>
    <col min="7433" max="7433" width="3.88671875" style="26" customWidth="1"/>
    <col min="7434" max="7444" width="11.44140625" style="26" customWidth="1"/>
    <col min="7445" max="7446" width="11.44140625" style="26" bestFit="1" customWidth="1"/>
    <col min="7447" max="7448" width="11.44140625" style="26" customWidth="1"/>
    <col min="7449" max="7452" width="11.44140625" style="26" bestFit="1" customWidth="1"/>
    <col min="7453" max="7453" width="12.21875" style="26" bestFit="1" customWidth="1"/>
    <col min="7454" max="7454" width="11.77734375" style="26" bestFit="1" customWidth="1"/>
    <col min="7455" max="7455" width="11.77734375" style="26" customWidth="1"/>
    <col min="7456" max="7680" width="9" style="26"/>
    <col min="7681" max="7682" width="6" style="26" bestFit="1" customWidth="1"/>
    <col min="7683" max="7684" width="6.6640625" style="26" customWidth="1"/>
    <col min="7685" max="7686" width="6" style="26" bestFit="1" customWidth="1"/>
    <col min="7687" max="7687" width="10" style="26" customWidth="1"/>
    <col min="7688" max="7688" width="6.44140625" style="26" bestFit="1" customWidth="1"/>
    <col min="7689" max="7689" width="3.88671875" style="26" customWidth="1"/>
    <col min="7690" max="7700" width="11.44140625" style="26" customWidth="1"/>
    <col min="7701" max="7702" width="11.44140625" style="26" bestFit="1" customWidth="1"/>
    <col min="7703" max="7704" width="11.44140625" style="26" customWidth="1"/>
    <col min="7705" max="7708" width="11.44140625" style="26" bestFit="1" customWidth="1"/>
    <col min="7709" max="7709" width="12.21875" style="26" bestFit="1" customWidth="1"/>
    <col min="7710" max="7710" width="11.77734375" style="26" bestFit="1" customWidth="1"/>
    <col min="7711" max="7711" width="11.77734375" style="26" customWidth="1"/>
    <col min="7712" max="7936" width="9" style="26"/>
    <col min="7937" max="7938" width="6" style="26" bestFit="1" customWidth="1"/>
    <col min="7939" max="7940" width="6.6640625" style="26" customWidth="1"/>
    <col min="7941" max="7942" width="6" style="26" bestFit="1" customWidth="1"/>
    <col min="7943" max="7943" width="10" style="26" customWidth="1"/>
    <col min="7944" max="7944" width="6.44140625" style="26" bestFit="1" customWidth="1"/>
    <col min="7945" max="7945" width="3.88671875" style="26" customWidth="1"/>
    <col min="7946" max="7956" width="11.44140625" style="26" customWidth="1"/>
    <col min="7957" max="7958" width="11.44140625" style="26" bestFit="1" customWidth="1"/>
    <col min="7959" max="7960" width="11.44140625" style="26" customWidth="1"/>
    <col min="7961" max="7964" width="11.44140625" style="26" bestFit="1" customWidth="1"/>
    <col min="7965" max="7965" width="12.21875" style="26" bestFit="1" customWidth="1"/>
    <col min="7966" max="7966" width="11.77734375" style="26" bestFit="1" customWidth="1"/>
    <col min="7967" max="7967" width="11.77734375" style="26" customWidth="1"/>
    <col min="7968" max="8192" width="9" style="26"/>
    <col min="8193" max="8194" width="6" style="26" bestFit="1" customWidth="1"/>
    <col min="8195" max="8196" width="6.6640625" style="26" customWidth="1"/>
    <col min="8197" max="8198" width="6" style="26" bestFit="1" customWidth="1"/>
    <col min="8199" max="8199" width="10" style="26" customWidth="1"/>
    <col min="8200" max="8200" width="6.44140625" style="26" bestFit="1" customWidth="1"/>
    <col min="8201" max="8201" width="3.88671875" style="26" customWidth="1"/>
    <col min="8202" max="8212" width="11.44140625" style="26" customWidth="1"/>
    <col min="8213" max="8214" width="11.44140625" style="26" bestFit="1" customWidth="1"/>
    <col min="8215" max="8216" width="11.44140625" style="26" customWidth="1"/>
    <col min="8217" max="8220" width="11.44140625" style="26" bestFit="1" customWidth="1"/>
    <col min="8221" max="8221" width="12.21875" style="26" bestFit="1" customWidth="1"/>
    <col min="8222" max="8222" width="11.77734375" style="26" bestFit="1" customWidth="1"/>
    <col min="8223" max="8223" width="11.77734375" style="26" customWidth="1"/>
    <col min="8224" max="8448" width="9" style="26"/>
    <col min="8449" max="8450" width="6" style="26" bestFit="1" customWidth="1"/>
    <col min="8451" max="8452" width="6.6640625" style="26" customWidth="1"/>
    <col min="8453" max="8454" width="6" style="26" bestFit="1" customWidth="1"/>
    <col min="8455" max="8455" width="10" style="26" customWidth="1"/>
    <col min="8456" max="8456" width="6.44140625" style="26" bestFit="1" customWidth="1"/>
    <col min="8457" max="8457" width="3.88671875" style="26" customWidth="1"/>
    <col min="8458" max="8468" width="11.44140625" style="26" customWidth="1"/>
    <col min="8469" max="8470" width="11.44140625" style="26" bestFit="1" customWidth="1"/>
    <col min="8471" max="8472" width="11.44140625" style="26" customWidth="1"/>
    <col min="8473" max="8476" width="11.44140625" style="26" bestFit="1" customWidth="1"/>
    <col min="8477" max="8477" width="12.21875" style="26" bestFit="1" customWidth="1"/>
    <col min="8478" max="8478" width="11.77734375" style="26" bestFit="1" customWidth="1"/>
    <col min="8479" max="8479" width="11.77734375" style="26" customWidth="1"/>
    <col min="8480" max="8704" width="9" style="26"/>
    <col min="8705" max="8706" width="6" style="26" bestFit="1" customWidth="1"/>
    <col min="8707" max="8708" width="6.6640625" style="26" customWidth="1"/>
    <col min="8709" max="8710" width="6" style="26" bestFit="1" customWidth="1"/>
    <col min="8711" max="8711" width="10" style="26" customWidth="1"/>
    <col min="8712" max="8712" width="6.44140625" style="26" bestFit="1" customWidth="1"/>
    <col min="8713" max="8713" width="3.88671875" style="26" customWidth="1"/>
    <col min="8714" max="8724" width="11.44140625" style="26" customWidth="1"/>
    <col min="8725" max="8726" width="11.44140625" style="26" bestFit="1" customWidth="1"/>
    <col min="8727" max="8728" width="11.44140625" style="26" customWidth="1"/>
    <col min="8729" max="8732" width="11.44140625" style="26" bestFit="1" customWidth="1"/>
    <col min="8733" max="8733" width="12.21875" style="26" bestFit="1" customWidth="1"/>
    <col min="8734" max="8734" width="11.77734375" style="26" bestFit="1" customWidth="1"/>
    <col min="8735" max="8735" width="11.77734375" style="26" customWidth="1"/>
    <col min="8736" max="8960" width="9" style="26"/>
    <col min="8961" max="8962" width="6" style="26" bestFit="1" customWidth="1"/>
    <col min="8963" max="8964" width="6.6640625" style="26" customWidth="1"/>
    <col min="8965" max="8966" width="6" style="26" bestFit="1" customWidth="1"/>
    <col min="8967" max="8967" width="10" style="26" customWidth="1"/>
    <col min="8968" max="8968" width="6.44140625" style="26" bestFit="1" customWidth="1"/>
    <col min="8969" max="8969" width="3.88671875" style="26" customWidth="1"/>
    <col min="8970" max="8980" width="11.44140625" style="26" customWidth="1"/>
    <col min="8981" max="8982" width="11.44140625" style="26" bestFit="1" customWidth="1"/>
    <col min="8983" max="8984" width="11.44140625" style="26" customWidth="1"/>
    <col min="8985" max="8988" width="11.44140625" style="26" bestFit="1" customWidth="1"/>
    <col min="8989" max="8989" width="12.21875" style="26" bestFit="1" customWidth="1"/>
    <col min="8990" max="8990" width="11.77734375" style="26" bestFit="1" customWidth="1"/>
    <col min="8991" max="8991" width="11.77734375" style="26" customWidth="1"/>
    <col min="8992" max="9216" width="9" style="26"/>
    <col min="9217" max="9218" width="6" style="26" bestFit="1" customWidth="1"/>
    <col min="9219" max="9220" width="6.6640625" style="26" customWidth="1"/>
    <col min="9221" max="9222" width="6" style="26" bestFit="1" customWidth="1"/>
    <col min="9223" max="9223" width="10" style="26" customWidth="1"/>
    <col min="9224" max="9224" width="6.44140625" style="26" bestFit="1" customWidth="1"/>
    <col min="9225" max="9225" width="3.88671875" style="26" customWidth="1"/>
    <col min="9226" max="9236" width="11.44140625" style="26" customWidth="1"/>
    <col min="9237" max="9238" width="11.44140625" style="26" bestFit="1" customWidth="1"/>
    <col min="9239" max="9240" width="11.44140625" style="26" customWidth="1"/>
    <col min="9241" max="9244" width="11.44140625" style="26" bestFit="1" customWidth="1"/>
    <col min="9245" max="9245" width="12.21875" style="26" bestFit="1" customWidth="1"/>
    <col min="9246" max="9246" width="11.77734375" style="26" bestFit="1" customWidth="1"/>
    <col min="9247" max="9247" width="11.77734375" style="26" customWidth="1"/>
    <col min="9248" max="9472" width="9" style="26"/>
    <col min="9473" max="9474" width="6" style="26" bestFit="1" customWidth="1"/>
    <col min="9475" max="9476" width="6.6640625" style="26" customWidth="1"/>
    <col min="9477" max="9478" width="6" style="26" bestFit="1" customWidth="1"/>
    <col min="9479" max="9479" width="10" style="26" customWidth="1"/>
    <col min="9480" max="9480" width="6.44140625" style="26" bestFit="1" customWidth="1"/>
    <col min="9481" max="9481" width="3.88671875" style="26" customWidth="1"/>
    <col min="9482" max="9492" width="11.44140625" style="26" customWidth="1"/>
    <col min="9493" max="9494" width="11.44140625" style="26" bestFit="1" customWidth="1"/>
    <col min="9495" max="9496" width="11.44140625" style="26" customWidth="1"/>
    <col min="9497" max="9500" width="11.44140625" style="26" bestFit="1" customWidth="1"/>
    <col min="9501" max="9501" width="12.21875" style="26" bestFit="1" customWidth="1"/>
    <col min="9502" max="9502" width="11.77734375" style="26" bestFit="1" customWidth="1"/>
    <col min="9503" max="9503" width="11.77734375" style="26" customWidth="1"/>
    <col min="9504" max="9728" width="9" style="26"/>
    <col min="9729" max="9730" width="6" style="26" bestFit="1" customWidth="1"/>
    <col min="9731" max="9732" width="6.6640625" style="26" customWidth="1"/>
    <col min="9733" max="9734" width="6" style="26" bestFit="1" customWidth="1"/>
    <col min="9735" max="9735" width="10" style="26" customWidth="1"/>
    <col min="9736" max="9736" width="6.44140625" style="26" bestFit="1" customWidth="1"/>
    <col min="9737" max="9737" width="3.88671875" style="26" customWidth="1"/>
    <col min="9738" max="9748" width="11.44140625" style="26" customWidth="1"/>
    <col min="9749" max="9750" width="11.44140625" style="26" bestFit="1" customWidth="1"/>
    <col min="9751" max="9752" width="11.44140625" style="26" customWidth="1"/>
    <col min="9753" max="9756" width="11.44140625" style="26" bestFit="1" customWidth="1"/>
    <col min="9757" max="9757" width="12.21875" style="26" bestFit="1" customWidth="1"/>
    <col min="9758" max="9758" width="11.77734375" style="26" bestFit="1" customWidth="1"/>
    <col min="9759" max="9759" width="11.77734375" style="26" customWidth="1"/>
    <col min="9760" max="9984" width="9" style="26"/>
    <col min="9985" max="9986" width="6" style="26" bestFit="1" customWidth="1"/>
    <col min="9987" max="9988" width="6.6640625" style="26" customWidth="1"/>
    <col min="9989" max="9990" width="6" style="26" bestFit="1" customWidth="1"/>
    <col min="9991" max="9991" width="10" style="26" customWidth="1"/>
    <col min="9992" max="9992" width="6.44140625" style="26" bestFit="1" customWidth="1"/>
    <col min="9993" max="9993" width="3.88671875" style="26" customWidth="1"/>
    <col min="9994" max="10004" width="11.44140625" style="26" customWidth="1"/>
    <col min="10005" max="10006" width="11.44140625" style="26" bestFit="1" customWidth="1"/>
    <col min="10007" max="10008" width="11.44140625" style="26" customWidth="1"/>
    <col min="10009" max="10012" width="11.44140625" style="26" bestFit="1" customWidth="1"/>
    <col min="10013" max="10013" width="12.21875" style="26" bestFit="1" customWidth="1"/>
    <col min="10014" max="10014" width="11.77734375" style="26" bestFit="1" customWidth="1"/>
    <col min="10015" max="10015" width="11.77734375" style="26" customWidth="1"/>
    <col min="10016" max="10240" width="9" style="26"/>
    <col min="10241" max="10242" width="6" style="26" bestFit="1" customWidth="1"/>
    <col min="10243" max="10244" width="6.6640625" style="26" customWidth="1"/>
    <col min="10245" max="10246" width="6" style="26" bestFit="1" customWidth="1"/>
    <col min="10247" max="10247" width="10" style="26" customWidth="1"/>
    <col min="10248" max="10248" width="6.44140625" style="26" bestFit="1" customWidth="1"/>
    <col min="10249" max="10249" width="3.88671875" style="26" customWidth="1"/>
    <col min="10250" max="10260" width="11.44140625" style="26" customWidth="1"/>
    <col min="10261" max="10262" width="11.44140625" style="26" bestFit="1" customWidth="1"/>
    <col min="10263" max="10264" width="11.44140625" style="26" customWidth="1"/>
    <col min="10265" max="10268" width="11.44140625" style="26" bestFit="1" customWidth="1"/>
    <col min="10269" max="10269" width="12.21875" style="26" bestFit="1" customWidth="1"/>
    <col min="10270" max="10270" width="11.77734375" style="26" bestFit="1" customWidth="1"/>
    <col min="10271" max="10271" width="11.77734375" style="26" customWidth="1"/>
    <col min="10272" max="10496" width="9" style="26"/>
    <col min="10497" max="10498" width="6" style="26" bestFit="1" customWidth="1"/>
    <col min="10499" max="10500" width="6.6640625" style="26" customWidth="1"/>
    <col min="10501" max="10502" width="6" style="26" bestFit="1" customWidth="1"/>
    <col min="10503" max="10503" width="10" style="26" customWidth="1"/>
    <col min="10504" max="10504" width="6.44140625" style="26" bestFit="1" customWidth="1"/>
    <col min="10505" max="10505" width="3.88671875" style="26" customWidth="1"/>
    <col min="10506" max="10516" width="11.44140625" style="26" customWidth="1"/>
    <col min="10517" max="10518" width="11.44140625" style="26" bestFit="1" customWidth="1"/>
    <col min="10519" max="10520" width="11.44140625" style="26" customWidth="1"/>
    <col min="10521" max="10524" width="11.44140625" style="26" bestFit="1" customWidth="1"/>
    <col min="10525" max="10525" width="12.21875" style="26" bestFit="1" customWidth="1"/>
    <col min="10526" max="10526" width="11.77734375" style="26" bestFit="1" customWidth="1"/>
    <col min="10527" max="10527" width="11.77734375" style="26" customWidth="1"/>
    <col min="10528" max="10752" width="9" style="26"/>
    <col min="10753" max="10754" width="6" style="26" bestFit="1" customWidth="1"/>
    <col min="10755" max="10756" width="6.6640625" style="26" customWidth="1"/>
    <col min="10757" max="10758" width="6" style="26" bestFit="1" customWidth="1"/>
    <col min="10759" max="10759" width="10" style="26" customWidth="1"/>
    <col min="10760" max="10760" width="6.44140625" style="26" bestFit="1" customWidth="1"/>
    <col min="10761" max="10761" width="3.88671875" style="26" customWidth="1"/>
    <col min="10762" max="10772" width="11.44140625" style="26" customWidth="1"/>
    <col min="10773" max="10774" width="11.44140625" style="26" bestFit="1" customWidth="1"/>
    <col min="10775" max="10776" width="11.44140625" style="26" customWidth="1"/>
    <col min="10777" max="10780" width="11.44140625" style="26" bestFit="1" customWidth="1"/>
    <col min="10781" max="10781" width="12.21875" style="26" bestFit="1" customWidth="1"/>
    <col min="10782" max="10782" width="11.77734375" style="26" bestFit="1" customWidth="1"/>
    <col min="10783" max="10783" width="11.77734375" style="26" customWidth="1"/>
    <col min="10784" max="11008" width="9" style="26"/>
    <col min="11009" max="11010" width="6" style="26" bestFit="1" customWidth="1"/>
    <col min="11011" max="11012" width="6.6640625" style="26" customWidth="1"/>
    <col min="11013" max="11014" width="6" style="26" bestFit="1" customWidth="1"/>
    <col min="11015" max="11015" width="10" style="26" customWidth="1"/>
    <col min="11016" max="11016" width="6.44140625" style="26" bestFit="1" customWidth="1"/>
    <col min="11017" max="11017" width="3.88671875" style="26" customWidth="1"/>
    <col min="11018" max="11028" width="11.44140625" style="26" customWidth="1"/>
    <col min="11029" max="11030" width="11.44140625" style="26" bestFit="1" customWidth="1"/>
    <col min="11031" max="11032" width="11.44140625" style="26" customWidth="1"/>
    <col min="11033" max="11036" width="11.44140625" style="26" bestFit="1" customWidth="1"/>
    <col min="11037" max="11037" width="12.21875" style="26" bestFit="1" customWidth="1"/>
    <col min="11038" max="11038" width="11.77734375" style="26" bestFit="1" customWidth="1"/>
    <col min="11039" max="11039" width="11.77734375" style="26" customWidth="1"/>
    <col min="11040" max="11264" width="9" style="26"/>
    <col min="11265" max="11266" width="6" style="26" bestFit="1" customWidth="1"/>
    <col min="11267" max="11268" width="6.6640625" style="26" customWidth="1"/>
    <col min="11269" max="11270" width="6" style="26" bestFit="1" customWidth="1"/>
    <col min="11271" max="11271" width="10" style="26" customWidth="1"/>
    <col min="11272" max="11272" width="6.44140625" style="26" bestFit="1" customWidth="1"/>
    <col min="11273" max="11273" width="3.88671875" style="26" customWidth="1"/>
    <col min="11274" max="11284" width="11.44140625" style="26" customWidth="1"/>
    <col min="11285" max="11286" width="11.44140625" style="26" bestFit="1" customWidth="1"/>
    <col min="11287" max="11288" width="11.44140625" style="26" customWidth="1"/>
    <col min="11289" max="11292" width="11.44140625" style="26" bestFit="1" customWidth="1"/>
    <col min="11293" max="11293" width="12.21875" style="26" bestFit="1" customWidth="1"/>
    <col min="11294" max="11294" width="11.77734375" style="26" bestFit="1" customWidth="1"/>
    <col min="11295" max="11295" width="11.77734375" style="26" customWidth="1"/>
    <col min="11296" max="11520" width="9" style="26"/>
    <col min="11521" max="11522" width="6" style="26" bestFit="1" customWidth="1"/>
    <col min="11523" max="11524" width="6.6640625" style="26" customWidth="1"/>
    <col min="11525" max="11526" width="6" style="26" bestFit="1" customWidth="1"/>
    <col min="11527" max="11527" width="10" style="26" customWidth="1"/>
    <col min="11528" max="11528" width="6.44140625" style="26" bestFit="1" customWidth="1"/>
    <col min="11529" max="11529" width="3.88671875" style="26" customWidth="1"/>
    <col min="11530" max="11540" width="11.44140625" style="26" customWidth="1"/>
    <col min="11541" max="11542" width="11.44140625" style="26" bestFit="1" customWidth="1"/>
    <col min="11543" max="11544" width="11.44140625" style="26" customWidth="1"/>
    <col min="11545" max="11548" width="11.44140625" style="26" bestFit="1" customWidth="1"/>
    <col min="11549" max="11549" width="12.21875" style="26" bestFit="1" customWidth="1"/>
    <col min="11550" max="11550" width="11.77734375" style="26" bestFit="1" customWidth="1"/>
    <col min="11551" max="11551" width="11.77734375" style="26" customWidth="1"/>
    <col min="11552" max="11776" width="9" style="26"/>
    <col min="11777" max="11778" width="6" style="26" bestFit="1" customWidth="1"/>
    <col min="11779" max="11780" width="6.6640625" style="26" customWidth="1"/>
    <col min="11781" max="11782" width="6" style="26" bestFit="1" customWidth="1"/>
    <col min="11783" max="11783" width="10" style="26" customWidth="1"/>
    <col min="11784" max="11784" width="6.44140625" style="26" bestFit="1" customWidth="1"/>
    <col min="11785" max="11785" width="3.88671875" style="26" customWidth="1"/>
    <col min="11786" max="11796" width="11.44140625" style="26" customWidth="1"/>
    <col min="11797" max="11798" width="11.44140625" style="26" bestFit="1" customWidth="1"/>
    <col min="11799" max="11800" width="11.44140625" style="26" customWidth="1"/>
    <col min="11801" max="11804" width="11.44140625" style="26" bestFit="1" customWidth="1"/>
    <col min="11805" max="11805" width="12.21875" style="26" bestFit="1" customWidth="1"/>
    <col min="11806" max="11806" width="11.77734375" style="26" bestFit="1" customWidth="1"/>
    <col min="11807" max="11807" width="11.77734375" style="26" customWidth="1"/>
    <col min="11808" max="12032" width="9" style="26"/>
    <col min="12033" max="12034" width="6" style="26" bestFit="1" customWidth="1"/>
    <col min="12035" max="12036" width="6.6640625" style="26" customWidth="1"/>
    <col min="12037" max="12038" width="6" style="26" bestFit="1" customWidth="1"/>
    <col min="12039" max="12039" width="10" style="26" customWidth="1"/>
    <col min="12040" max="12040" width="6.44140625" style="26" bestFit="1" customWidth="1"/>
    <col min="12041" max="12041" width="3.88671875" style="26" customWidth="1"/>
    <col min="12042" max="12052" width="11.44140625" style="26" customWidth="1"/>
    <col min="12053" max="12054" width="11.44140625" style="26" bestFit="1" customWidth="1"/>
    <col min="12055" max="12056" width="11.44140625" style="26" customWidth="1"/>
    <col min="12057" max="12060" width="11.44140625" style="26" bestFit="1" customWidth="1"/>
    <col min="12061" max="12061" width="12.21875" style="26" bestFit="1" customWidth="1"/>
    <col min="12062" max="12062" width="11.77734375" style="26" bestFit="1" customWidth="1"/>
    <col min="12063" max="12063" width="11.77734375" style="26" customWidth="1"/>
    <col min="12064" max="12288" width="9" style="26"/>
    <col min="12289" max="12290" width="6" style="26" bestFit="1" customWidth="1"/>
    <col min="12291" max="12292" width="6.6640625" style="26" customWidth="1"/>
    <col min="12293" max="12294" width="6" style="26" bestFit="1" customWidth="1"/>
    <col min="12295" max="12295" width="10" style="26" customWidth="1"/>
    <col min="12296" max="12296" width="6.44140625" style="26" bestFit="1" customWidth="1"/>
    <col min="12297" max="12297" width="3.88671875" style="26" customWidth="1"/>
    <col min="12298" max="12308" width="11.44140625" style="26" customWidth="1"/>
    <col min="12309" max="12310" width="11.44140625" style="26" bestFit="1" customWidth="1"/>
    <col min="12311" max="12312" width="11.44140625" style="26" customWidth="1"/>
    <col min="12313" max="12316" width="11.44140625" style="26" bestFit="1" customWidth="1"/>
    <col min="12317" max="12317" width="12.21875" style="26" bestFit="1" customWidth="1"/>
    <col min="12318" max="12318" width="11.77734375" style="26" bestFit="1" customWidth="1"/>
    <col min="12319" max="12319" width="11.77734375" style="26" customWidth="1"/>
    <col min="12320" max="12544" width="9" style="26"/>
    <col min="12545" max="12546" width="6" style="26" bestFit="1" customWidth="1"/>
    <col min="12547" max="12548" width="6.6640625" style="26" customWidth="1"/>
    <col min="12549" max="12550" width="6" style="26" bestFit="1" customWidth="1"/>
    <col min="12551" max="12551" width="10" style="26" customWidth="1"/>
    <col min="12552" max="12552" width="6.44140625" style="26" bestFit="1" customWidth="1"/>
    <col min="12553" max="12553" width="3.88671875" style="26" customWidth="1"/>
    <col min="12554" max="12564" width="11.44140625" style="26" customWidth="1"/>
    <col min="12565" max="12566" width="11.44140625" style="26" bestFit="1" customWidth="1"/>
    <col min="12567" max="12568" width="11.44140625" style="26" customWidth="1"/>
    <col min="12569" max="12572" width="11.44140625" style="26" bestFit="1" customWidth="1"/>
    <col min="12573" max="12573" width="12.21875" style="26" bestFit="1" customWidth="1"/>
    <col min="12574" max="12574" width="11.77734375" style="26" bestFit="1" customWidth="1"/>
    <col min="12575" max="12575" width="11.77734375" style="26" customWidth="1"/>
    <col min="12576" max="12800" width="9" style="26"/>
    <col min="12801" max="12802" width="6" style="26" bestFit="1" customWidth="1"/>
    <col min="12803" max="12804" width="6.6640625" style="26" customWidth="1"/>
    <col min="12805" max="12806" width="6" style="26" bestFit="1" customWidth="1"/>
    <col min="12807" max="12807" width="10" style="26" customWidth="1"/>
    <col min="12808" max="12808" width="6.44140625" style="26" bestFit="1" customWidth="1"/>
    <col min="12809" max="12809" width="3.88671875" style="26" customWidth="1"/>
    <col min="12810" max="12820" width="11.44140625" style="26" customWidth="1"/>
    <col min="12821" max="12822" width="11.44140625" style="26" bestFit="1" customWidth="1"/>
    <col min="12823" max="12824" width="11.44140625" style="26" customWidth="1"/>
    <col min="12825" max="12828" width="11.44140625" style="26" bestFit="1" customWidth="1"/>
    <col min="12829" max="12829" width="12.21875" style="26" bestFit="1" customWidth="1"/>
    <col min="12830" max="12830" width="11.77734375" style="26" bestFit="1" customWidth="1"/>
    <col min="12831" max="12831" width="11.77734375" style="26" customWidth="1"/>
    <col min="12832" max="13056" width="9" style="26"/>
    <col min="13057" max="13058" width="6" style="26" bestFit="1" customWidth="1"/>
    <col min="13059" max="13060" width="6.6640625" style="26" customWidth="1"/>
    <col min="13061" max="13062" width="6" style="26" bestFit="1" customWidth="1"/>
    <col min="13063" max="13063" width="10" style="26" customWidth="1"/>
    <col min="13064" max="13064" width="6.44140625" style="26" bestFit="1" customWidth="1"/>
    <col min="13065" max="13065" width="3.88671875" style="26" customWidth="1"/>
    <col min="13066" max="13076" width="11.44140625" style="26" customWidth="1"/>
    <col min="13077" max="13078" width="11.44140625" style="26" bestFit="1" customWidth="1"/>
    <col min="13079" max="13080" width="11.44140625" style="26" customWidth="1"/>
    <col min="13081" max="13084" width="11.44140625" style="26" bestFit="1" customWidth="1"/>
    <col min="13085" max="13085" width="12.21875" style="26" bestFit="1" customWidth="1"/>
    <col min="13086" max="13086" width="11.77734375" style="26" bestFit="1" customWidth="1"/>
    <col min="13087" max="13087" width="11.77734375" style="26" customWidth="1"/>
    <col min="13088" max="13312" width="9" style="26"/>
    <col min="13313" max="13314" width="6" style="26" bestFit="1" customWidth="1"/>
    <col min="13315" max="13316" width="6.6640625" style="26" customWidth="1"/>
    <col min="13317" max="13318" width="6" style="26" bestFit="1" customWidth="1"/>
    <col min="13319" max="13319" width="10" style="26" customWidth="1"/>
    <col min="13320" max="13320" width="6.44140625" style="26" bestFit="1" customWidth="1"/>
    <col min="13321" max="13321" width="3.88671875" style="26" customWidth="1"/>
    <col min="13322" max="13332" width="11.44140625" style="26" customWidth="1"/>
    <col min="13333" max="13334" width="11.44140625" style="26" bestFit="1" customWidth="1"/>
    <col min="13335" max="13336" width="11.44140625" style="26" customWidth="1"/>
    <col min="13337" max="13340" width="11.44140625" style="26" bestFit="1" customWidth="1"/>
    <col min="13341" max="13341" width="12.21875" style="26" bestFit="1" customWidth="1"/>
    <col min="13342" max="13342" width="11.77734375" style="26" bestFit="1" customWidth="1"/>
    <col min="13343" max="13343" width="11.77734375" style="26" customWidth="1"/>
    <col min="13344" max="13568" width="9" style="26"/>
    <col min="13569" max="13570" width="6" style="26" bestFit="1" customWidth="1"/>
    <col min="13571" max="13572" width="6.6640625" style="26" customWidth="1"/>
    <col min="13573" max="13574" width="6" style="26" bestFit="1" customWidth="1"/>
    <col min="13575" max="13575" width="10" style="26" customWidth="1"/>
    <col min="13576" max="13576" width="6.44140625" style="26" bestFit="1" customWidth="1"/>
    <col min="13577" max="13577" width="3.88671875" style="26" customWidth="1"/>
    <col min="13578" max="13588" width="11.44140625" style="26" customWidth="1"/>
    <col min="13589" max="13590" width="11.44140625" style="26" bestFit="1" customWidth="1"/>
    <col min="13591" max="13592" width="11.44140625" style="26" customWidth="1"/>
    <col min="13593" max="13596" width="11.44140625" style="26" bestFit="1" customWidth="1"/>
    <col min="13597" max="13597" width="12.21875" style="26" bestFit="1" customWidth="1"/>
    <col min="13598" max="13598" width="11.77734375" style="26" bestFit="1" customWidth="1"/>
    <col min="13599" max="13599" width="11.77734375" style="26" customWidth="1"/>
    <col min="13600" max="13824" width="9" style="26"/>
    <col min="13825" max="13826" width="6" style="26" bestFit="1" customWidth="1"/>
    <col min="13827" max="13828" width="6.6640625" style="26" customWidth="1"/>
    <col min="13829" max="13830" width="6" style="26" bestFit="1" customWidth="1"/>
    <col min="13831" max="13831" width="10" style="26" customWidth="1"/>
    <col min="13832" max="13832" width="6.44140625" style="26" bestFit="1" customWidth="1"/>
    <col min="13833" max="13833" width="3.88671875" style="26" customWidth="1"/>
    <col min="13834" max="13844" width="11.44140625" style="26" customWidth="1"/>
    <col min="13845" max="13846" width="11.44140625" style="26" bestFit="1" customWidth="1"/>
    <col min="13847" max="13848" width="11.44140625" style="26" customWidth="1"/>
    <col min="13849" max="13852" width="11.44140625" style="26" bestFit="1" customWidth="1"/>
    <col min="13853" max="13853" width="12.21875" style="26" bestFit="1" customWidth="1"/>
    <col min="13854" max="13854" width="11.77734375" style="26" bestFit="1" customWidth="1"/>
    <col min="13855" max="13855" width="11.77734375" style="26" customWidth="1"/>
    <col min="13856" max="14080" width="9" style="26"/>
    <col min="14081" max="14082" width="6" style="26" bestFit="1" customWidth="1"/>
    <col min="14083" max="14084" width="6.6640625" style="26" customWidth="1"/>
    <col min="14085" max="14086" width="6" style="26" bestFit="1" customWidth="1"/>
    <col min="14087" max="14087" width="10" style="26" customWidth="1"/>
    <col min="14088" max="14088" width="6.44140625" style="26" bestFit="1" customWidth="1"/>
    <col min="14089" max="14089" width="3.88671875" style="26" customWidth="1"/>
    <col min="14090" max="14100" width="11.44140625" style="26" customWidth="1"/>
    <col min="14101" max="14102" width="11.44140625" style="26" bestFit="1" customWidth="1"/>
    <col min="14103" max="14104" width="11.44140625" style="26" customWidth="1"/>
    <col min="14105" max="14108" width="11.44140625" style="26" bestFit="1" customWidth="1"/>
    <col min="14109" max="14109" width="12.21875" style="26" bestFit="1" customWidth="1"/>
    <col min="14110" max="14110" width="11.77734375" style="26" bestFit="1" customWidth="1"/>
    <col min="14111" max="14111" width="11.77734375" style="26" customWidth="1"/>
    <col min="14112" max="14336" width="9" style="26"/>
    <col min="14337" max="14338" width="6" style="26" bestFit="1" customWidth="1"/>
    <col min="14339" max="14340" width="6.6640625" style="26" customWidth="1"/>
    <col min="14341" max="14342" width="6" style="26" bestFit="1" customWidth="1"/>
    <col min="14343" max="14343" width="10" style="26" customWidth="1"/>
    <col min="14344" max="14344" width="6.44140625" style="26" bestFit="1" customWidth="1"/>
    <col min="14345" max="14345" width="3.88671875" style="26" customWidth="1"/>
    <col min="14346" max="14356" width="11.44140625" style="26" customWidth="1"/>
    <col min="14357" max="14358" width="11.44140625" style="26" bestFit="1" customWidth="1"/>
    <col min="14359" max="14360" width="11.44140625" style="26" customWidth="1"/>
    <col min="14361" max="14364" width="11.44140625" style="26" bestFit="1" customWidth="1"/>
    <col min="14365" max="14365" width="12.21875" style="26" bestFit="1" customWidth="1"/>
    <col min="14366" max="14366" width="11.77734375" style="26" bestFit="1" customWidth="1"/>
    <col min="14367" max="14367" width="11.77734375" style="26" customWidth="1"/>
    <col min="14368" max="14592" width="9" style="26"/>
    <col min="14593" max="14594" width="6" style="26" bestFit="1" customWidth="1"/>
    <col min="14595" max="14596" width="6.6640625" style="26" customWidth="1"/>
    <col min="14597" max="14598" width="6" style="26" bestFit="1" customWidth="1"/>
    <col min="14599" max="14599" width="10" style="26" customWidth="1"/>
    <col min="14600" max="14600" width="6.44140625" style="26" bestFit="1" customWidth="1"/>
    <col min="14601" max="14601" width="3.88671875" style="26" customWidth="1"/>
    <col min="14602" max="14612" width="11.44140625" style="26" customWidth="1"/>
    <col min="14613" max="14614" width="11.44140625" style="26" bestFit="1" customWidth="1"/>
    <col min="14615" max="14616" width="11.44140625" style="26" customWidth="1"/>
    <col min="14617" max="14620" width="11.44140625" style="26" bestFit="1" customWidth="1"/>
    <col min="14621" max="14621" width="12.21875" style="26" bestFit="1" customWidth="1"/>
    <col min="14622" max="14622" width="11.77734375" style="26" bestFit="1" customWidth="1"/>
    <col min="14623" max="14623" width="11.77734375" style="26" customWidth="1"/>
    <col min="14624" max="14848" width="9" style="26"/>
    <col min="14849" max="14850" width="6" style="26" bestFit="1" customWidth="1"/>
    <col min="14851" max="14852" width="6.6640625" style="26" customWidth="1"/>
    <col min="14853" max="14854" width="6" style="26" bestFit="1" customWidth="1"/>
    <col min="14855" max="14855" width="10" style="26" customWidth="1"/>
    <col min="14856" max="14856" width="6.44140625" style="26" bestFit="1" customWidth="1"/>
    <col min="14857" max="14857" width="3.88671875" style="26" customWidth="1"/>
    <col min="14858" max="14868" width="11.44140625" style="26" customWidth="1"/>
    <col min="14869" max="14870" width="11.44140625" style="26" bestFit="1" customWidth="1"/>
    <col min="14871" max="14872" width="11.44140625" style="26" customWidth="1"/>
    <col min="14873" max="14876" width="11.44140625" style="26" bestFit="1" customWidth="1"/>
    <col min="14877" max="14877" width="12.21875" style="26" bestFit="1" customWidth="1"/>
    <col min="14878" max="14878" width="11.77734375" style="26" bestFit="1" customWidth="1"/>
    <col min="14879" max="14879" width="11.77734375" style="26" customWidth="1"/>
    <col min="14880" max="15104" width="9" style="26"/>
    <col min="15105" max="15106" width="6" style="26" bestFit="1" customWidth="1"/>
    <col min="15107" max="15108" width="6.6640625" style="26" customWidth="1"/>
    <col min="15109" max="15110" width="6" style="26" bestFit="1" customWidth="1"/>
    <col min="15111" max="15111" width="10" style="26" customWidth="1"/>
    <col min="15112" max="15112" width="6.44140625" style="26" bestFit="1" customWidth="1"/>
    <col min="15113" max="15113" width="3.88671875" style="26" customWidth="1"/>
    <col min="15114" max="15124" width="11.44140625" style="26" customWidth="1"/>
    <col min="15125" max="15126" width="11.44140625" style="26" bestFit="1" customWidth="1"/>
    <col min="15127" max="15128" width="11.44140625" style="26" customWidth="1"/>
    <col min="15129" max="15132" width="11.44140625" style="26" bestFit="1" customWidth="1"/>
    <col min="15133" max="15133" width="12.21875" style="26" bestFit="1" customWidth="1"/>
    <col min="15134" max="15134" width="11.77734375" style="26" bestFit="1" customWidth="1"/>
    <col min="15135" max="15135" width="11.77734375" style="26" customWidth="1"/>
    <col min="15136" max="15360" width="9" style="26"/>
    <col min="15361" max="15362" width="6" style="26" bestFit="1" customWidth="1"/>
    <col min="15363" max="15364" width="6.6640625" style="26" customWidth="1"/>
    <col min="15365" max="15366" width="6" style="26" bestFit="1" customWidth="1"/>
    <col min="15367" max="15367" width="10" style="26" customWidth="1"/>
    <col min="15368" max="15368" width="6.44140625" style="26" bestFit="1" customWidth="1"/>
    <col min="15369" max="15369" width="3.88671875" style="26" customWidth="1"/>
    <col min="15370" max="15380" width="11.44140625" style="26" customWidth="1"/>
    <col min="15381" max="15382" width="11.44140625" style="26" bestFit="1" customWidth="1"/>
    <col min="15383" max="15384" width="11.44140625" style="26" customWidth="1"/>
    <col min="15385" max="15388" width="11.44140625" style="26" bestFit="1" customWidth="1"/>
    <col min="15389" max="15389" width="12.21875" style="26" bestFit="1" customWidth="1"/>
    <col min="15390" max="15390" width="11.77734375" style="26" bestFit="1" customWidth="1"/>
    <col min="15391" max="15391" width="11.77734375" style="26" customWidth="1"/>
    <col min="15392" max="15616" width="9" style="26"/>
    <col min="15617" max="15618" width="6" style="26" bestFit="1" customWidth="1"/>
    <col min="15619" max="15620" width="6.6640625" style="26" customWidth="1"/>
    <col min="15621" max="15622" width="6" style="26" bestFit="1" customWidth="1"/>
    <col min="15623" max="15623" width="10" style="26" customWidth="1"/>
    <col min="15624" max="15624" width="6.44140625" style="26" bestFit="1" customWidth="1"/>
    <col min="15625" max="15625" width="3.88671875" style="26" customWidth="1"/>
    <col min="15626" max="15636" width="11.44140625" style="26" customWidth="1"/>
    <col min="15637" max="15638" width="11.44140625" style="26" bestFit="1" customWidth="1"/>
    <col min="15639" max="15640" width="11.44140625" style="26" customWidth="1"/>
    <col min="15641" max="15644" width="11.44140625" style="26" bestFit="1" customWidth="1"/>
    <col min="15645" max="15645" width="12.21875" style="26" bestFit="1" customWidth="1"/>
    <col min="15646" max="15646" width="11.77734375" style="26" bestFit="1" customWidth="1"/>
    <col min="15647" max="15647" width="11.77734375" style="26" customWidth="1"/>
    <col min="15648" max="15872" width="9" style="26"/>
    <col min="15873" max="15874" width="6" style="26" bestFit="1" customWidth="1"/>
    <col min="15875" max="15876" width="6.6640625" style="26" customWidth="1"/>
    <col min="15877" max="15878" width="6" style="26" bestFit="1" customWidth="1"/>
    <col min="15879" max="15879" width="10" style="26" customWidth="1"/>
    <col min="15880" max="15880" width="6.44140625" style="26" bestFit="1" customWidth="1"/>
    <col min="15881" max="15881" width="3.88671875" style="26" customWidth="1"/>
    <col min="15882" max="15892" width="11.44140625" style="26" customWidth="1"/>
    <col min="15893" max="15894" width="11.44140625" style="26" bestFit="1" customWidth="1"/>
    <col min="15895" max="15896" width="11.44140625" style="26" customWidth="1"/>
    <col min="15897" max="15900" width="11.44140625" style="26" bestFit="1" customWidth="1"/>
    <col min="15901" max="15901" width="12.21875" style="26" bestFit="1" customWidth="1"/>
    <col min="15902" max="15902" width="11.77734375" style="26" bestFit="1" customWidth="1"/>
    <col min="15903" max="15903" width="11.77734375" style="26" customWidth="1"/>
    <col min="15904" max="16128" width="9" style="26"/>
    <col min="16129" max="16130" width="6" style="26" bestFit="1" customWidth="1"/>
    <col min="16131" max="16132" width="6.6640625" style="26" customWidth="1"/>
    <col min="16133" max="16134" width="6" style="26" bestFit="1" customWidth="1"/>
    <col min="16135" max="16135" width="10" style="26" customWidth="1"/>
    <col min="16136" max="16136" width="6.44140625" style="26" bestFit="1" customWidth="1"/>
    <col min="16137" max="16137" width="3.88671875" style="26" customWidth="1"/>
    <col min="16138" max="16148" width="11.44140625" style="26" customWidth="1"/>
    <col min="16149" max="16150" width="11.44140625" style="26" bestFit="1" customWidth="1"/>
    <col min="16151" max="16152" width="11.44140625" style="26" customWidth="1"/>
    <col min="16153" max="16156" width="11.44140625" style="26" bestFit="1" customWidth="1"/>
    <col min="16157" max="16157" width="12.21875" style="26" bestFit="1" customWidth="1"/>
    <col min="16158" max="16158" width="11.77734375" style="26" bestFit="1" customWidth="1"/>
    <col min="16159" max="16159" width="11.77734375" style="26" customWidth="1"/>
    <col min="16160" max="16384" width="9" style="26"/>
  </cols>
  <sheetData>
    <row r="1" spans="1:14" ht="47.4">
      <c r="A1" s="21" t="s">
        <v>21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3" t="s">
        <v>46</v>
      </c>
      <c r="H1" s="22" t="s">
        <v>47</v>
      </c>
      <c r="I1" s="24"/>
    </row>
    <row r="2" spans="1:14">
      <c r="A2" s="27" t="s">
        <v>48</v>
      </c>
      <c r="B2" s="28">
        <v>2</v>
      </c>
      <c r="C2" s="28">
        <v>3</v>
      </c>
      <c r="D2" s="28">
        <v>1</v>
      </c>
      <c r="E2" s="29">
        <v>1</v>
      </c>
      <c r="F2" s="29">
        <v>1</v>
      </c>
      <c r="G2" s="28">
        <v>120</v>
      </c>
      <c r="H2" s="29">
        <v>28000</v>
      </c>
      <c r="J2" s="30" t="s">
        <v>49</v>
      </c>
      <c r="K2" s="30" t="s">
        <v>50</v>
      </c>
      <c r="L2" s="26"/>
      <c r="M2" s="31" t="s">
        <v>51</v>
      </c>
      <c r="N2" s="32" t="s">
        <v>50</v>
      </c>
    </row>
    <row r="3" spans="1:14">
      <c r="A3" s="27" t="s">
        <v>52</v>
      </c>
      <c r="B3" s="28">
        <v>1</v>
      </c>
      <c r="C3" s="28">
        <v>6</v>
      </c>
      <c r="D3" s="28">
        <v>2</v>
      </c>
      <c r="E3" s="29">
        <v>2</v>
      </c>
      <c r="F3" s="29">
        <v>2</v>
      </c>
      <c r="G3" s="28">
        <v>10</v>
      </c>
      <c r="H3" s="29">
        <v>30000</v>
      </c>
      <c r="J3" s="33" t="s">
        <v>53</v>
      </c>
      <c r="K3" s="33">
        <v>1</v>
      </c>
      <c r="L3" s="26"/>
      <c r="M3" s="34" t="s">
        <v>54</v>
      </c>
      <c r="N3" s="34">
        <v>1</v>
      </c>
    </row>
    <row r="4" spans="1:14">
      <c r="A4" s="27" t="s">
        <v>55</v>
      </c>
      <c r="B4" s="28">
        <v>2</v>
      </c>
      <c r="C4" s="28">
        <v>1</v>
      </c>
      <c r="D4" s="28">
        <v>1</v>
      </c>
      <c r="E4" s="29">
        <v>1</v>
      </c>
      <c r="F4" s="29">
        <v>1</v>
      </c>
      <c r="G4" s="28">
        <v>0</v>
      </c>
      <c r="H4" s="29">
        <v>26000</v>
      </c>
      <c r="J4" s="33" t="s">
        <v>56</v>
      </c>
      <c r="K4" s="33">
        <v>2</v>
      </c>
      <c r="L4" s="26"/>
      <c r="M4" s="34" t="s">
        <v>57</v>
      </c>
      <c r="N4" s="34">
        <v>2</v>
      </c>
    </row>
    <row r="5" spans="1:14">
      <c r="A5" s="27" t="s">
        <v>58</v>
      </c>
      <c r="B5" s="28">
        <v>1</v>
      </c>
      <c r="C5" s="28">
        <v>2</v>
      </c>
      <c r="D5" s="28">
        <v>4</v>
      </c>
      <c r="E5" s="29">
        <v>2</v>
      </c>
      <c r="F5" s="29">
        <v>2</v>
      </c>
      <c r="G5" s="28">
        <v>120</v>
      </c>
      <c r="H5" s="29">
        <v>32000</v>
      </c>
      <c r="J5" s="33" t="s">
        <v>59</v>
      </c>
      <c r="K5" s="33">
        <v>3</v>
      </c>
      <c r="L5" s="26"/>
      <c r="M5" s="26"/>
      <c r="N5" s="26"/>
    </row>
    <row r="6" spans="1:14">
      <c r="A6" s="27" t="s">
        <v>60</v>
      </c>
      <c r="B6" s="28">
        <v>1</v>
      </c>
      <c r="C6" s="28">
        <v>1</v>
      </c>
      <c r="D6" s="28">
        <v>3</v>
      </c>
      <c r="E6" s="29">
        <v>1</v>
      </c>
      <c r="F6" s="29">
        <v>2</v>
      </c>
      <c r="G6" s="28">
        <v>120</v>
      </c>
      <c r="H6" s="29">
        <v>45000</v>
      </c>
      <c r="J6" s="33" t="s">
        <v>61</v>
      </c>
      <c r="K6" s="33">
        <v>4</v>
      </c>
      <c r="L6" s="26"/>
      <c r="M6" s="35" t="s">
        <v>62</v>
      </c>
      <c r="N6" s="36" t="s">
        <v>50</v>
      </c>
    </row>
    <row r="7" spans="1:14">
      <c r="A7" s="27" t="s">
        <v>63</v>
      </c>
      <c r="B7" s="28">
        <v>1</v>
      </c>
      <c r="C7" s="28">
        <v>6</v>
      </c>
      <c r="D7" s="28">
        <v>1</v>
      </c>
      <c r="E7" s="29">
        <v>2</v>
      </c>
      <c r="F7" s="29">
        <v>3</v>
      </c>
      <c r="G7" s="28">
        <v>15</v>
      </c>
      <c r="H7" s="29">
        <v>54000</v>
      </c>
      <c r="J7" s="33" t="s">
        <v>64</v>
      </c>
      <c r="K7" s="33">
        <v>5</v>
      </c>
      <c r="L7" s="26"/>
      <c r="M7" s="37" t="s">
        <v>65</v>
      </c>
      <c r="N7" s="37">
        <v>1</v>
      </c>
    </row>
    <row r="8" spans="1:14">
      <c r="A8" s="27" t="s">
        <v>66</v>
      </c>
      <c r="B8" s="28">
        <v>2</v>
      </c>
      <c r="C8" s="28">
        <v>3</v>
      </c>
      <c r="D8" s="28">
        <v>1</v>
      </c>
      <c r="E8" s="29">
        <v>1</v>
      </c>
      <c r="F8" s="29">
        <v>1</v>
      </c>
      <c r="G8" s="28">
        <v>150</v>
      </c>
      <c r="H8" s="29">
        <v>31000</v>
      </c>
      <c r="J8" s="33" t="s">
        <v>67</v>
      </c>
      <c r="K8" s="33">
        <v>6</v>
      </c>
      <c r="L8" s="26"/>
      <c r="M8" s="37" t="s">
        <v>68</v>
      </c>
      <c r="N8" s="37">
        <v>2</v>
      </c>
    </row>
    <row r="9" spans="1:14">
      <c r="A9" s="27" t="s">
        <v>69</v>
      </c>
      <c r="B9" s="28">
        <v>2</v>
      </c>
      <c r="C9" s="28">
        <v>1</v>
      </c>
      <c r="D9" s="28">
        <v>1</v>
      </c>
      <c r="E9" s="29">
        <v>3</v>
      </c>
      <c r="F9" s="29">
        <v>3</v>
      </c>
      <c r="G9" s="28">
        <v>30</v>
      </c>
      <c r="H9" s="29">
        <v>62000</v>
      </c>
      <c r="J9" s="38"/>
      <c r="K9" s="38"/>
      <c r="L9" s="26"/>
      <c r="M9" s="37" t="s">
        <v>70</v>
      </c>
      <c r="N9" s="37">
        <v>3</v>
      </c>
    </row>
    <row r="10" spans="1:14">
      <c r="A10" s="27" t="s">
        <v>71</v>
      </c>
      <c r="B10" s="28">
        <v>2</v>
      </c>
      <c r="C10" s="28">
        <v>6</v>
      </c>
      <c r="D10" s="28">
        <v>3</v>
      </c>
      <c r="E10" s="29">
        <v>3</v>
      </c>
      <c r="F10" s="29">
        <v>3</v>
      </c>
      <c r="G10" s="28">
        <v>0</v>
      </c>
      <c r="H10" s="29">
        <v>55000</v>
      </c>
      <c r="J10" s="26"/>
      <c r="K10" s="26"/>
      <c r="L10" s="26"/>
      <c r="M10" s="26"/>
      <c r="N10" s="26"/>
    </row>
    <row r="11" spans="1:14">
      <c r="A11" s="27" t="s">
        <v>72</v>
      </c>
      <c r="B11" s="28">
        <v>2</v>
      </c>
      <c r="C11" s="28">
        <v>2</v>
      </c>
      <c r="D11" s="28">
        <v>4</v>
      </c>
      <c r="E11" s="29">
        <v>2</v>
      </c>
      <c r="F11" s="29">
        <v>2</v>
      </c>
      <c r="G11" s="28">
        <v>0</v>
      </c>
      <c r="H11" s="29">
        <v>38000</v>
      </c>
      <c r="J11" s="39" t="s">
        <v>73</v>
      </c>
      <c r="K11" s="39" t="s">
        <v>50</v>
      </c>
      <c r="L11" s="26"/>
      <c r="M11" s="40" t="s">
        <v>74</v>
      </c>
      <c r="N11" s="41" t="s">
        <v>50</v>
      </c>
    </row>
    <row r="12" spans="1:14">
      <c r="A12" s="27" t="s">
        <v>75</v>
      </c>
      <c r="B12" s="28">
        <v>2</v>
      </c>
      <c r="C12" s="28">
        <v>6</v>
      </c>
      <c r="D12" s="28">
        <v>4</v>
      </c>
      <c r="E12" s="29">
        <v>3</v>
      </c>
      <c r="F12" s="29">
        <v>2</v>
      </c>
      <c r="G12" s="28">
        <v>60</v>
      </c>
      <c r="H12" s="29">
        <v>37000</v>
      </c>
      <c r="J12" s="42" t="s">
        <v>76</v>
      </c>
      <c r="K12" s="42">
        <v>1</v>
      </c>
      <c r="L12" s="26"/>
      <c r="M12" s="43" t="s">
        <v>77</v>
      </c>
      <c r="N12" s="44">
        <v>1</v>
      </c>
    </row>
    <row r="13" spans="1:14">
      <c r="A13" s="27" t="s">
        <v>78</v>
      </c>
      <c r="B13" s="28">
        <v>2</v>
      </c>
      <c r="C13" s="28">
        <v>6</v>
      </c>
      <c r="D13" s="28">
        <v>3</v>
      </c>
      <c r="E13" s="29">
        <v>1</v>
      </c>
      <c r="F13" s="29">
        <v>2</v>
      </c>
      <c r="G13" s="28">
        <v>30</v>
      </c>
      <c r="H13" s="29">
        <v>30000</v>
      </c>
      <c r="J13" s="42" t="s">
        <v>79</v>
      </c>
      <c r="K13" s="42">
        <v>2</v>
      </c>
      <c r="L13" s="26"/>
      <c r="M13" s="43" t="s">
        <v>80</v>
      </c>
      <c r="N13" s="44">
        <v>2</v>
      </c>
    </row>
    <row r="14" spans="1:14">
      <c r="A14" s="27" t="s">
        <v>81</v>
      </c>
      <c r="B14" s="28">
        <v>2</v>
      </c>
      <c r="C14" s="28">
        <v>2</v>
      </c>
      <c r="D14" s="28">
        <v>1</v>
      </c>
      <c r="E14" s="29">
        <v>1</v>
      </c>
      <c r="F14" s="29">
        <v>3</v>
      </c>
      <c r="G14" s="28">
        <v>120</v>
      </c>
      <c r="H14" s="29">
        <v>28500</v>
      </c>
      <c r="J14" s="42" t="s">
        <v>82</v>
      </c>
      <c r="K14" s="42">
        <v>3</v>
      </c>
      <c r="L14" s="26"/>
      <c r="M14" s="43" t="s">
        <v>83</v>
      </c>
      <c r="N14" s="44">
        <v>3</v>
      </c>
    </row>
    <row r="15" spans="1:14">
      <c r="A15" s="27" t="s">
        <v>84</v>
      </c>
      <c r="B15" s="28">
        <v>1</v>
      </c>
      <c r="C15" s="28">
        <v>6</v>
      </c>
      <c r="D15" s="28">
        <v>3</v>
      </c>
      <c r="E15" s="29">
        <v>3</v>
      </c>
      <c r="F15" s="29">
        <v>1</v>
      </c>
      <c r="G15" s="28">
        <v>120</v>
      </c>
      <c r="H15" s="29">
        <v>50500</v>
      </c>
      <c r="J15" s="42" t="s">
        <v>85</v>
      </c>
      <c r="K15" s="42">
        <v>4</v>
      </c>
      <c r="L15" s="26"/>
      <c r="M15" s="26"/>
      <c r="N15" s="26"/>
    </row>
    <row r="16" spans="1:14">
      <c r="A16" s="27" t="s">
        <v>86</v>
      </c>
      <c r="B16" s="28">
        <v>2</v>
      </c>
      <c r="C16" s="28">
        <v>6</v>
      </c>
      <c r="D16" s="28">
        <v>1</v>
      </c>
      <c r="E16" s="29">
        <v>2</v>
      </c>
      <c r="F16" s="29">
        <v>2</v>
      </c>
      <c r="G16" s="28">
        <v>120</v>
      </c>
      <c r="H16" s="29">
        <v>35600</v>
      </c>
      <c r="I16" s="26"/>
      <c r="J16" s="26"/>
      <c r="K16" s="26"/>
      <c r="L16" s="26"/>
      <c r="M16" s="26"/>
      <c r="N16" s="26"/>
    </row>
    <row r="17" spans="1:14">
      <c r="A17" s="27" t="s">
        <v>87</v>
      </c>
      <c r="B17" s="28">
        <v>2</v>
      </c>
      <c r="C17" s="28">
        <v>6</v>
      </c>
      <c r="D17" s="28">
        <v>2</v>
      </c>
      <c r="E17" s="29">
        <v>3</v>
      </c>
      <c r="F17" s="29">
        <v>3</v>
      </c>
      <c r="G17" s="28">
        <v>0</v>
      </c>
      <c r="H17" s="29">
        <v>61500</v>
      </c>
      <c r="I17" s="26"/>
      <c r="J17" s="26"/>
      <c r="K17" s="26"/>
      <c r="L17" s="26"/>
      <c r="M17" s="26"/>
      <c r="N17" s="26"/>
    </row>
    <row r="18" spans="1:14" ht="19.8">
      <c r="A18" s="27" t="s">
        <v>88</v>
      </c>
      <c r="B18" s="28">
        <v>1</v>
      </c>
      <c r="C18" s="28">
        <v>6</v>
      </c>
      <c r="D18" s="28">
        <v>3</v>
      </c>
      <c r="E18" s="29">
        <v>3</v>
      </c>
      <c r="F18" s="29">
        <v>3</v>
      </c>
      <c r="G18" s="28">
        <v>60</v>
      </c>
      <c r="H18" s="29">
        <v>60500</v>
      </c>
      <c r="I18" s="26"/>
      <c r="J18" s="46" t="s">
        <v>1090</v>
      </c>
      <c r="K18" s="45"/>
      <c r="L18" s="45"/>
      <c r="M18" s="45"/>
      <c r="N18" s="26"/>
    </row>
    <row r="19" spans="1:14" ht="18.600000000000001">
      <c r="A19" s="27" t="s">
        <v>90</v>
      </c>
      <c r="B19" s="28">
        <v>2</v>
      </c>
      <c r="C19" s="28">
        <v>4</v>
      </c>
      <c r="D19" s="28">
        <v>1</v>
      </c>
      <c r="E19" s="29">
        <v>1</v>
      </c>
      <c r="F19" s="29">
        <v>1</v>
      </c>
      <c r="G19" s="28">
        <v>60</v>
      </c>
      <c r="H19" s="29">
        <v>25000</v>
      </c>
      <c r="I19" s="26"/>
      <c r="J19" s="46" t="s">
        <v>91</v>
      </c>
      <c r="K19" s="45"/>
      <c r="L19" s="45"/>
      <c r="M19" s="45"/>
      <c r="N19" s="26"/>
    </row>
    <row r="20" spans="1:14">
      <c r="A20" s="27" t="s">
        <v>92</v>
      </c>
      <c r="B20" s="28">
        <v>2</v>
      </c>
      <c r="C20" s="28">
        <v>6</v>
      </c>
      <c r="D20" s="28">
        <v>2</v>
      </c>
      <c r="E20" s="29">
        <v>3</v>
      </c>
      <c r="F20" s="29">
        <v>3</v>
      </c>
      <c r="G20" s="28">
        <v>60</v>
      </c>
      <c r="H20" s="29">
        <v>38000</v>
      </c>
      <c r="I20" s="26"/>
      <c r="J20" s="46" t="s">
        <v>93</v>
      </c>
      <c r="K20" s="45"/>
      <c r="L20" s="45"/>
      <c r="M20" s="45"/>
      <c r="N20" s="26"/>
    </row>
    <row r="21" spans="1:14">
      <c r="A21" s="27" t="s">
        <v>94</v>
      </c>
      <c r="B21" s="28">
        <v>2</v>
      </c>
      <c r="C21" s="28">
        <v>6</v>
      </c>
      <c r="D21" s="28">
        <v>1</v>
      </c>
      <c r="E21" s="29">
        <v>3</v>
      </c>
      <c r="F21" s="29">
        <v>3</v>
      </c>
      <c r="G21" s="28">
        <v>120</v>
      </c>
      <c r="H21" s="29">
        <v>42000</v>
      </c>
      <c r="I21" s="26"/>
      <c r="J21" s="46" t="s">
        <v>95</v>
      </c>
      <c r="K21" s="45"/>
      <c r="L21" s="45"/>
      <c r="M21" s="45"/>
      <c r="N21" s="26"/>
    </row>
    <row r="22" spans="1:14">
      <c r="A22" s="27" t="s">
        <v>96</v>
      </c>
      <c r="B22" s="28">
        <v>2</v>
      </c>
      <c r="C22" s="28">
        <v>5</v>
      </c>
      <c r="D22" s="28">
        <v>1</v>
      </c>
      <c r="E22" s="29">
        <v>1</v>
      </c>
      <c r="F22" s="29">
        <v>1</v>
      </c>
      <c r="G22" s="28">
        <v>30</v>
      </c>
      <c r="H22" s="29">
        <v>26000</v>
      </c>
      <c r="I22" s="26"/>
      <c r="J22" s="46" t="s">
        <v>97</v>
      </c>
      <c r="K22" s="45"/>
      <c r="L22" s="45"/>
      <c r="M22" s="45"/>
      <c r="N22" s="26"/>
    </row>
    <row r="23" spans="1:14">
      <c r="A23" s="27" t="s">
        <v>98</v>
      </c>
      <c r="B23" s="28">
        <v>1</v>
      </c>
      <c r="C23" s="28">
        <v>6</v>
      </c>
      <c r="D23" s="28">
        <v>2</v>
      </c>
      <c r="E23" s="29">
        <v>3</v>
      </c>
      <c r="F23" s="29">
        <v>1</v>
      </c>
      <c r="G23" s="28">
        <v>0</v>
      </c>
      <c r="H23" s="29">
        <v>40000</v>
      </c>
      <c r="I23" s="26"/>
      <c r="J23" s="45"/>
      <c r="K23" s="45"/>
      <c r="L23" s="45"/>
      <c r="M23" s="45"/>
      <c r="N23" s="26"/>
    </row>
    <row r="24" spans="1:14">
      <c r="A24" s="27" t="s">
        <v>99</v>
      </c>
      <c r="B24" s="28">
        <v>1</v>
      </c>
      <c r="C24" s="28">
        <v>6</v>
      </c>
      <c r="D24" s="28">
        <v>3</v>
      </c>
      <c r="E24" s="29">
        <v>3</v>
      </c>
      <c r="F24" s="29">
        <v>3</v>
      </c>
      <c r="G24" s="28">
        <v>30</v>
      </c>
      <c r="H24" s="29">
        <v>52000</v>
      </c>
      <c r="I24" s="26"/>
      <c r="J24" s="47" t="s">
        <v>1091</v>
      </c>
      <c r="K24" s="45"/>
      <c r="L24" s="45"/>
      <c r="M24" s="45"/>
      <c r="N24" s="26"/>
    </row>
    <row r="25" spans="1:14">
      <c r="A25" s="27" t="s">
        <v>101</v>
      </c>
      <c r="B25" s="28">
        <v>2</v>
      </c>
      <c r="C25" s="28">
        <v>6</v>
      </c>
      <c r="D25" s="28">
        <v>4</v>
      </c>
      <c r="E25" s="29">
        <v>3</v>
      </c>
      <c r="F25" s="29">
        <v>3</v>
      </c>
      <c r="G25" s="28">
        <v>30</v>
      </c>
      <c r="H25" s="29">
        <v>70000</v>
      </c>
      <c r="I25" s="26"/>
      <c r="J25" s="26"/>
      <c r="K25" s="26"/>
      <c r="L25" s="26"/>
      <c r="M25" s="26"/>
      <c r="N25" s="26"/>
    </row>
    <row r="26" spans="1:14">
      <c r="A26" s="27" t="s">
        <v>102</v>
      </c>
      <c r="B26" s="28">
        <v>1</v>
      </c>
      <c r="C26" s="28">
        <v>1</v>
      </c>
      <c r="D26" s="28">
        <v>3</v>
      </c>
      <c r="E26" s="29">
        <v>3</v>
      </c>
      <c r="F26" s="29">
        <v>2</v>
      </c>
      <c r="G26" s="28">
        <v>0</v>
      </c>
      <c r="H26" s="29">
        <v>56000</v>
      </c>
      <c r="I26" s="26"/>
      <c r="J26" s="26"/>
      <c r="K26" s="26"/>
      <c r="L26" s="26"/>
      <c r="M26" s="26"/>
      <c r="N26" s="26"/>
    </row>
    <row r="27" spans="1:14">
      <c r="A27" s="27" t="s">
        <v>103</v>
      </c>
      <c r="B27" s="28">
        <v>1</v>
      </c>
      <c r="C27" s="28">
        <v>6</v>
      </c>
      <c r="D27" s="28">
        <v>3</v>
      </c>
      <c r="E27" s="29">
        <v>3</v>
      </c>
      <c r="F27" s="29">
        <v>3</v>
      </c>
      <c r="G27" s="28">
        <v>60</v>
      </c>
      <c r="H27" s="29">
        <v>58000</v>
      </c>
      <c r="J27" s="26"/>
      <c r="K27" s="26"/>
      <c r="L27" s="26"/>
      <c r="M27" s="26"/>
      <c r="N27" s="26"/>
    </row>
    <row r="28" spans="1:14">
      <c r="A28" s="27" t="s">
        <v>104</v>
      </c>
      <c r="B28" s="28">
        <v>1</v>
      </c>
      <c r="C28" s="28">
        <v>1</v>
      </c>
      <c r="D28" s="28">
        <v>1</v>
      </c>
      <c r="E28" s="29">
        <v>1</v>
      </c>
      <c r="F28" s="29">
        <v>1</v>
      </c>
      <c r="G28" s="28">
        <v>60</v>
      </c>
      <c r="H28" s="29">
        <v>36000</v>
      </c>
      <c r="J28" s="26"/>
      <c r="K28" s="26"/>
      <c r="L28" s="26"/>
      <c r="M28" s="26"/>
      <c r="N28" s="26"/>
    </row>
    <row r="29" spans="1:14">
      <c r="A29" s="27" t="s">
        <v>105</v>
      </c>
      <c r="B29" s="28">
        <v>1</v>
      </c>
      <c r="C29" s="28">
        <v>3</v>
      </c>
      <c r="D29" s="28">
        <v>1</v>
      </c>
      <c r="E29" s="29">
        <v>1</v>
      </c>
      <c r="F29" s="29">
        <v>3</v>
      </c>
      <c r="G29" s="28">
        <v>60</v>
      </c>
      <c r="H29" s="29">
        <v>27000</v>
      </c>
      <c r="J29" s="26"/>
      <c r="K29" s="26"/>
      <c r="L29" s="26"/>
      <c r="M29" s="26"/>
      <c r="N29" s="26"/>
    </row>
    <row r="30" spans="1:14">
      <c r="A30" s="27" t="s">
        <v>106</v>
      </c>
      <c r="B30" s="28">
        <v>1</v>
      </c>
      <c r="C30" s="28">
        <v>6</v>
      </c>
      <c r="D30" s="28">
        <v>2</v>
      </c>
      <c r="E30" s="29">
        <v>3</v>
      </c>
      <c r="F30" s="29">
        <v>1</v>
      </c>
      <c r="G30" s="28">
        <v>60</v>
      </c>
      <c r="H30" s="29">
        <v>36000</v>
      </c>
      <c r="J30" s="26"/>
      <c r="K30" s="26"/>
      <c r="L30" s="26"/>
      <c r="M30" s="26"/>
      <c r="N30" s="26"/>
    </row>
    <row r="31" spans="1:14">
      <c r="A31" s="27" t="s">
        <v>107</v>
      </c>
      <c r="B31" s="28">
        <v>2</v>
      </c>
      <c r="C31" s="28">
        <v>2</v>
      </c>
      <c r="D31" s="28">
        <v>3</v>
      </c>
      <c r="E31" s="29">
        <v>1</v>
      </c>
      <c r="F31" s="29">
        <v>1</v>
      </c>
      <c r="G31" s="28">
        <v>60</v>
      </c>
      <c r="H31" s="29">
        <v>26000</v>
      </c>
    </row>
    <row r="32" spans="1:14">
      <c r="A32" s="27" t="s">
        <v>108</v>
      </c>
      <c r="B32" s="28">
        <v>2</v>
      </c>
      <c r="C32" s="28">
        <v>3</v>
      </c>
      <c r="D32" s="28">
        <v>1</v>
      </c>
      <c r="E32" s="29">
        <v>2</v>
      </c>
      <c r="F32" s="29">
        <v>2</v>
      </c>
      <c r="G32" s="28">
        <v>15</v>
      </c>
      <c r="H32" s="29">
        <v>30000</v>
      </c>
    </row>
    <row r="33" spans="1:8">
      <c r="A33" s="27" t="s">
        <v>109</v>
      </c>
      <c r="B33" s="28">
        <v>2</v>
      </c>
      <c r="C33" s="28">
        <v>6</v>
      </c>
      <c r="D33" s="28">
        <v>2</v>
      </c>
      <c r="E33" s="29">
        <v>3</v>
      </c>
      <c r="F33" s="29">
        <v>1</v>
      </c>
      <c r="G33" s="28">
        <v>120</v>
      </c>
      <c r="H33" s="29">
        <v>54000</v>
      </c>
    </row>
    <row r="34" spans="1:8">
      <c r="A34" s="27" t="s">
        <v>110</v>
      </c>
      <c r="B34" s="28">
        <v>2</v>
      </c>
      <c r="C34" s="28">
        <v>2</v>
      </c>
      <c r="D34" s="28">
        <v>1</v>
      </c>
      <c r="E34" s="29">
        <v>2</v>
      </c>
      <c r="F34" s="29">
        <v>2</v>
      </c>
      <c r="G34" s="28">
        <v>120</v>
      </c>
      <c r="H34" s="29">
        <v>42000</v>
      </c>
    </row>
    <row r="35" spans="1:8">
      <c r="A35" s="27" t="s">
        <v>111</v>
      </c>
      <c r="B35" s="28">
        <v>2</v>
      </c>
      <c r="C35" s="28">
        <v>2</v>
      </c>
      <c r="D35" s="28">
        <v>2</v>
      </c>
      <c r="E35" s="29">
        <v>3</v>
      </c>
      <c r="F35" s="29">
        <v>2</v>
      </c>
      <c r="G35" s="28">
        <v>0</v>
      </c>
      <c r="H35" s="29">
        <v>37600</v>
      </c>
    </row>
    <row r="36" spans="1:8">
      <c r="A36" s="27" t="s">
        <v>112</v>
      </c>
      <c r="B36" s="28">
        <v>1</v>
      </c>
      <c r="C36" s="28">
        <v>2</v>
      </c>
      <c r="D36" s="28">
        <v>1</v>
      </c>
      <c r="E36" s="29">
        <v>1</v>
      </c>
      <c r="F36" s="29">
        <v>1</v>
      </c>
      <c r="G36" s="28">
        <v>45</v>
      </c>
      <c r="H36" s="29">
        <v>30200</v>
      </c>
    </row>
    <row r="37" spans="1:8">
      <c r="A37" s="27" t="s">
        <v>113</v>
      </c>
      <c r="B37" s="28">
        <v>2</v>
      </c>
      <c r="C37" s="28">
        <v>1</v>
      </c>
      <c r="D37" s="28">
        <v>1</v>
      </c>
      <c r="E37" s="29">
        <v>1</v>
      </c>
      <c r="F37" s="29">
        <v>1</v>
      </c>
      <c r="G37" s="28">
        <v>60</v>
      </c>
      <c r="H37" s="29">
        <v>28500</v>
      </c>
    </row>
    <row r="38" spans="1:8">
      <c r="A38" s="27" t="s">
        <v>114</v>
      </c>
      <c r="B38" s="28">
        <v>1</v>
      </c>
      <c r="C38" s="28">
        <v>6</v>
      </c>
      <c r="D38" s="28">
        <v>1</v>
      </c>
      <c r="E38" s="29">
        <v>2</v>
      </c>
      <c r="F38" s="29">
        <v>2</v>
      </c>
      <c r="G38" s="28">
        <v>90</v>
      </c>
      <c r="H38" s="29">
        <v>35600</v>
      </c>
    </row>
    <row r="39" spans="1:8">
      <c r="A39" s="27" t="s">
        <v>115</v>
      </c>
      <c r="B39" s="28">
        <v>2</v>
      </c>
      <c r="C39" s="28">
        <v>3</v>
      </c>
      <c r="D39" s="28">
        <v>3</v>
      </c>
      <c r="E39" s="29">
        <v>3</v>
      </c>
      <c r="F39" s="29">
        <v>1</v>
      </c>
      <c r="G39" s="28">
        <v>60</v>
      </c>
      <c r="H39" s="29">
        <v>48000</v>
      </c>
    </row>
    <row r="40" spans="1:8">
      <c r="A40" s="27" t="s">
        <v>116</v>
      </c>
      <c r="B40" s="28">
        <v>1</v>
      </c>
      <c r="C40" s="28">
        <v>6</v>
      </c>
      <c r="D40" s="28">
        <v>1</v>
      </c>
      <c r="E40" s="29">
        <v>2</v>
      </c>
      <c r="F40" s="29">
        <v>3</v>
      </c>
      <c r="G40" s="28">
        <v>100</v>
      </c>
      <c r="H40" s="29">
        <v>36400</v>
      </c>
    </row>
    <row r="41" spans="1:8">
      <c r="A41" s="27" t="s">
        <v>117</v>
      </c>
      <c r="B41" s="28">
        <v>2</v>
      </c>
      <c r="C41" s="28">
        <v>2</v>
      </c>
      <c r="D41" s="28">
        <v>2</v>
      </c>
      <c r="E41" s="29">
        <v>3</v>
      </c>
      <c r="F41" s="29">
        <v>2</v>
      </c>
      <c r="G41" s="28">
        <v>120</v>
      </c>
      <c r="H41" s="29">
        <v>51320</v>
      </c>
    </row>
    <row r="42" spans="1:8">
      <c r="A42" s="48">
        <v>41</v>
      </c>
      <c r="B42" s="28">
        <v>2</v>
      </c>
      <c r="C42" s="28">
        <v>2</v>
      </c>
      <c r="D42" s="28">
        <v>1</v>
      </c>
      <c r="E42" s="29">
        <v>1</v>
      </c>
      <c r="F42" s="29">
        <v>1</v>
      </c>
      <c r="G42" s="49">
        <v>260</v>
      </c>
      <c r="H42" s="29">
        <v>28500</v>
      </c>
    </row>
    <row r="43" spans="1:8">
      <c r="A43" s="48">
        <v>42</v>
      </c>
      <c r="B43" s="28">
        <v>2</v>
      </c>
      <c r="C43" s="28">
        <v>2</v>
      </c>
      <c r="D43" s="28">
        <v>1</v>
      </c>
      <c r="E43" s="29">
        <v>1</v>
      </c>
      <c r="F43" s="29">
        <v>1</v>
      </c>
      <c r="G43" s="49">
        <v>120</v>
      </c>
      <c r="H43" s="29">
        <v>26400</v>
      </c>
    </row>
    <row r="44" spans="1:8">
      <c r="A44" s="48">
        <v>43</v>
      </c>
      <c r="B44" s="28">
        <v>2</v>
      </c>
      <c r="C44" s="28">
        <v>1</v>
      </c>
      <c r="D44" s="28">
        <v>1</v>
      </c>
      <c r="E44" s="29">
        <v>1</v>
      </c>
      <c r="F44" s="29">
        <v>3</v>
      </c>
      <c r="G44" s="49">
        <v>120</v>
      </c>
      <c r="H44" s="29">
        <v>26000</v>
      </c>
    </row>
    <row r="45" spans="1:8">
      <c r="A45" s="48">
        <v>44</v>
      </c>
      <c r="B45" s="28">
        <v>1</v>
      </c>
      <c r="C45" s="28">
        <v>2</v>
      </c>
      <c r="D45" s="28">
        <v>1</v>
      </c>
      <c r="E45" s="29">
        <v>3</v>
      </c>
      <c r="F45" s="29">
        <v>1</v>
      </c>
      <c r="G45" s="49">
        <v>126</v>
      </c>
      <c r="H45" s="29">
        <v>51570</v>
      </c>
    </row>
    <row r="46" spans="1:8">
      <c r="A46" s="48">
        <v>45</v>
      </c>
      <c r="B46" s="28">
        <v>2</v>
      </c>
      <c r="C46" s="28">
        <v>2</v>
      </c>
      <c r="D46" s="28">
        <v>1</v>
      </c>
      <c r="E46" s="29">
        <v>2</v>
      </c>
      <c r="F46" s="29">
        <v>1</v>
      </c>
      <c r="G46" s="49">
        <v>30</v>
      </c>
      <c r="H46" s="29">
        <v>40400</v>
      </c>
    </row>
    <row r="47" spans="1:8">
      <c r="A47" s="48">
        <v>46</v>
      </c>
      <c r="B47" s="28">
        <v>1</v>
      </c>
      <c r="C47" s="28">
        <v>6</v>
      </c>
      <c r="D47" s="28">
        <v>1</v>
      </c>
      <c r="E47" s="29">
        <v>3</v>
      </c>
      <c r="F47" s="29">
        <v>2</v>
      </c>
      <c r="G47" s="49">
        <v>90</v>
      </c>
      <c r="H47" s="29">
        <v>50500</v>
      </c>
    </row>
    <row r="48" spans="1:8">
      <c r="A48" s="48">
        <v>47</v>
      </c>
      <c r="B48" s="28">
        <v>1</v>
      </c>
      <c r="C48" s="28">
        <v>6</v>
      </c>
      <c r="D48" s="28">
        <v>3</v>
      </c>
      <c r="E48" s="29">
        <v>2</v>
      </c>
      <c r="F48" s="29">
        <v>2</v>
      </c>
      <c r="G48" s="49">
        <v>105</v>
      </c>
      <c r="H48" s="29">
        <v>41000</v>
      </c>
    </row>
    <row r="49" spans="1:8">
      <c r="A49" s="48">
        <v>48</v>
      </c>
      <c r="B49" s="28">
        <v>1</v>
      </c>
      <c r="C49" s="28">
        <v>2</v>
      </c>
      <c r="D49" s="28">
        <v>1</v>
      </c>
      <c r="E49" s="29">
        <v>1</v>
      </c>
      <c r="F49" s="29">
        <v>3</v>
      </c>
      <c r="G49" s="49">
        <v>120</v>
      </c>
      <c r="H49" s="29">
        <v>32900</v>
      </c>
    </row>
    <row r="50" spans="1:8">
      <c r="A50" s="48">
        <v>49</v>
      </c>
      <c r="B50" s="28">
        <v>1</v>
      </c>
      <c r="C50" s="28">
        <v>3</v>
      </c>
      <c r="D50" s="28">
        <v>3</v>
      </c>
      <c r="E50" s="29">
        <v>3</v>
      </c>
      <c r="F50" s="29">
        <v>3</v>
      </c>
      <c r="G50" s="49">
        <v>105</v>
      </c>
      <c r="H50" s="29">
        <v>51000</v>
      </c>
    </row>
    <row r="51" spans="1:8">
      <c r="A51" s="48">
        <v>50</v>
      </c>
      <c r="B51" s="28">
        <v>2</v>
      </c>
      <c r="C51" s="28">
        <v>3</v>
      </c>
      <c r="D51" s="28">
        <v>1</v>
      </c>
      <c r="E51" s="29">
        <v>3</v>
      </c>
      <c r="F51" s="29">
        <v>3</v>
      </c>
      <c r="G51" s="49">
        <v>105</v>
      </c>
      <c r="H51" s="29">
        <v>67000</v>
      </c>
    </row>
    <row r="52" spans="1:8">
      <c r="A52" s="48">
        <v>51</v>
      </c>
      <c r="B52" s="28">
        <v>2</v>
      </c>
      <c r="C52" s="28">
        <v>4</v>
      </c>
      <c r="D52" s="28">
        <v>1</v>
      </c>
      <c r="E52" s="28">
        <v>3</v>
      </c>
      <c r="F52" s="28">
        <v>3</v>
      </c>
      <c r="G52" s="49">
        <v>30</v>
      </c>
      <c r="H52" s="28">
        <v>38000</v>
      </c>
    </row>
    <row r="53" spans="1:8">
      <c r="A53" s="48">
        <v>52</v>
      </c>
      <c r="B53" s="28">
        <v>1</v>
      </c>
      <c r="C53" s="28">
        <v>6</v>
      </c>
      <c r="D53" s="28">
        <v>1</v>
      </c>
      <c r="E53" s="28">
        <v>3</v>
      </c>
      <c r="F53" s="28">
        <v>3</v>
      </c>
      <c r="G53" s="49">
        <v>60</v>
      </c>
      <c r="H53" s="28">
        <v>36000</v>
      </c>
    </row>
    <row r="54" spans="1:8">
      <c r="A54" s="48">
        <v>53</v>
      </c>
      <c r="B54" s="28">
        <v>1</v>
      </c>
      <c r="C54" s="28">
        <v>1</v>
      </c>
      <c r="D54" s="28">
        <v>1</v>
      </c>
      <c r="E54" s="28">
        <v>3</v>
      </c>
      <c r="F54" s="28">
        <v>1</v>
      </c>
      <c r="G54" s="49">
        <v>60</v>
      </c>
      <c r="H54" s="28">
        <v>26000</v>
      </c>
    </row>
    <row r="55" spans="1:8">
      <c r="A55" s="48">
        <v>54</v>
      </c>
      <c r="B55" s="28">
        <v>1</v>
      </c>
      <c r="C55" s="28">
        <v>3</v>
      </c>
      <c r="D55" s="28">
        <v>1</v>
      </c>
      <c r="E55" s="28">
        <v>1</v>
      </c>
      <c r="F55" s="28">
        <v>1</v>
      </c>
      <c r="G55" s="49">
        <v>60</v>
      </c>
      <c r="H55" s="28">
        <v>54000</v>
      </c>
    </row>
    <row r="56" spans="1:8">
      <c r="A56" s="48">
        <v>55</v>
      </c>
      <c r="B56" s="28">
        <v>2</v>
      </c>
      <c r="C56" s="28">
        <v>6</v>
      </c>
      <c r="D56" s="28">
        <v>1</v>
      </c>
      <c r="E56" s="28">
        <v>3</v>
      </c>
      <c r="F56" s="28">
        <v>1</v>
      </c>
      <c r="G56" s="49">
        <v>144</v>
      </c>
      <c r="H56" s="28">
        <v>58000</v>
      </c>
    </row>
    <row r="57" spans="1:8">
      <c r="A57" s="48">
        <v>56</v>
      </c>
      <c r="B57" s="28">
        <v>1</v>
      </c>
      <c r="C57" s="28">
        <v>2</v>
      </c>
      <c r="D57" s="28">
        <v>3</v>
      </c>
      <c r="E57" s="28">
        <v>2</v>
      </c>
      <c r="F57" s="28">
        <v>1</v>
      </c>
      <c r="G57" s="49">
        <v>90</v>
      </c>
      <c r="H57" s="28">
        <v>54000</v>
      </c>
    </row>
    <row r="58" spans="1:8">
      <c r="A58" s="48">
        <v>57</v>
      </c>
      <c r="B58" s="28">
        <v>1</v>
      </c>
      <c r="C58" s="28">
        <v>6</v>
      </c>
      <c r="D58" s="28">
        <v>1</v>
      </c>
      <c r="E58" s="28">
        <v>2</v>
      </c>
      <c r="F58" s="28">
        <v>1</v>
      </c>
      <c r="G58" s="49">
        <v>260</v>
      </c>
      <c r="H58" s="28">
        <v>35600</v>
      </c>
    </row>
    <row r="59" spans="1:8">
      <c r="A59" s="48">
        <v>58</v>
      </c>
      <c r="B59" s="28">
        <v>2</v>
      </c>
      <c r="C59" s="28">
        <v>2</v>
      </c>
      <c r="D59" s="28">
        <v>3</v>
      </c>
      <c r="E59" s="28">
        <v>1</v>
      </c>
      <c r="F59" s="28">
        <v>3</v>
      </c>
      <c r="G59" s="49">
        <v>90</v>
      </c>
      <c r="H59" s="28">
        <v>28500</v>
      </c>
    </row>
    <row r="60" spans="1:8">
      <c r="A60" s="48">
        <v>59</v>
      </c>
      <c r="B60" s="28">
        <v>1</v>
      </c>
      <c r="C60" s="28">
        <v>1</v>
      </c>
      <c r="D60" s="28">
        <v>2</v>
      </c>
      <c r="E60" s="28">
        <v>2</v>
      </c>
      <c r="F60" s="28">
        <v>2</v>
      </c>
      <c r="G60" s="49">
        <v>60</v>
      </c>
      <c r="H60" s="28">
        <v>61500</v>
      </c>
    </row>
    <row r="61" spans="1:8">
      <c r="A61" s="48">
        <v>60</v>
      </c>
      <c r="B61" s="28">
        <v>1</v>
      </c>
      <c r="C61" s="28">
        <v>1</v>
      </c>
      <c r="D61" s="28">
        <v>2</v>
      </c>
      <c r="E61" s="28">
        <v>1</v>
      </c>
      <c r="F61" s="28">
        <v>1</v>
      </c>
      <c r="G61" s="50">
        <v>60</v>
      </c>
      <c r="H61" s="28">
        <v>30000</v>
      </c>
    </row>
    <row r="62" spans="1:8">
      <c r="A62" s="48">
        <v>61</v>
      </c>
      <c r="B62" s="28">
        <v>2</v>
      </c>
      <c r="C62" s="28">
        <v>2</v>
      </c>
      <c r="D62" s="28">
        <v>2</v>
      </c>
      <c r="E62" s="28">
        <v>3</v>
      </c>
      <c r="F62" s="28">
        <v>2</v>
      </c>
      <c r="G62" s="50">
        <v>120</v>
      </c>
      <c r="H62" s="28">
        <v>26000</v>
      </c>
    </row>
    <row r="63" spans="1:8">
      <c r="A63" s="48">
        <v>62</v>
      </c>
      <c r="B63" s="28">
        <v>1</v>
      </c>
      <c r="C63" s="28">
        <v>3</v>
      </c>
      <c r="D63" s="28">
        <v>1</v>
      </c>
      <c r="E63" s="28">
        <v>3</v>
      </c>
      <c r="F63" s="28">
        <v>3</v>
      </c>
      <c r="G63" s="50">
        <v>90</v>
      </c>
      <c r="H63" s="28">
        <v>41000</v>
      </c>
    </row>
    <row r="64" spans="1:8">
      <c r="A64" s="48">
        <v>63</v>
      </c>
      <c r="B64" s="28">
        <v>1</v>
      </c>
      <c r="C64" s="28">
        <v>4</v>
      </c>
      <c r="D64" s="28">
        <v>1</v>
      </c>
      <c r="E64" s="28">
        <v>3</v>
      </c>
      <c r="F64" s="28">
        <v>2</v>
      </c>
      <c r="G64" s="50">
        <v>30</v>
      </c>
      <c r="H64" s="28">
        <v>27000</v>
      </c>
    </row>
    <row r="65" spans="1:8">
      <c r="A65" s="48">
        <v>64</v>
      </c>
      <c r="B65" s="28">
        <v>2</v>
      </c>
      <c r="C65" s="28">
        <v>6</v>
      </c>
      <c r="D65" s="28">
        <v>1</v>
      </c>
      <c r="E65" s="28">
        <v>3</v>
      </c>
      <c r="F65" s="28">
        <v>1</v>
      </c>
      <c r="G65" s="50">
        <v>30</v>
      </c>
      <c r="H65" s="28">
        <v>36000</v>
      </c>
    </row>
    <row r="66" spans="1:8">
      <c r="A66" s="48">
        <v>65</v>
      </c>
      <c r="B66" s="28">
        <v>1</v>
      </c>
      <c r="C66" s="28">
        <v>1</v>
      </c>
      <c r="D66" s="28">
        <v>1</v>
      </c>
      <c r="E66" s="28">
        <v>1</v>
      </c>
      <c r="F66" s="28">
        <v>3</v>
      </c>
      <c r="G66" s="50">
        <v>60</v>
      </c>
      <c r="H66" s="28">
        <v>26000</v>
      </c>
    </row>
    <row r="67" spans="1:8">
      <c r="A67" s="48">
        <v>66</v>
      </c>
      <c r="B67" s="28">
        <v>1</v>
      </c>
      <c r="C67" s="28">
        <v>6</v>
      </c>
      <c r="D67" s="28">
        <v>1</v>
      </c>
      <c r="E67" s="28">
        <v>3</v>
      </c>
      <c r="F67" s="28">
        <v>3</v>
      </c>
      <c r="G67" s="50">
        <v>0</v>
      </c>
      <c r="H67" s="28">
        <v>26400</v>
      </c>
    </row>
    <row r="68" spans="1:8">
      <c r="A68" s="48">
        <v>67</v>
      </c>
      <c r="B68" s="28">
        <v>1</v>
      </c>
      <c r="C68" s="28">
        <v>1</v>
      </c>
      <c r="D68" s="28">
        <v>3</v>
      </c>
      <c r="E68" s="28">
        <v>3</v>
      </c>
      <c r="F68" s="28">
        <v>2</v>
      </c>
      <c r="G68" s="50">
        <v>120</v>
      </c>
      <c r="H68" s="28">
        <v>38000</v>
      </c>
    </row>
    <row r="69" spans="1:8">
      <c r="A69" s="48">
        <v>68</v>
      </c>
      <c r="B69" s="28">
        <v>2</v>
      </c>
      <c r="C69" s="28">
        <v>1</v>
      </c>
      <c r="D69" s="28">
        <v>3</v>
      </c>
      <c r="E69" s="28">
        <v>2</v>
      </c>
      <c r="F69" s="28">
        <v>3</v>
      </c>
      <c r="G69" s="50">
        <v>90</v>
      </c>
      <c r="H69" s="28">
        <v>54000</v>
      </c>
    </row>
    <row r="70" spans="1:8">
      <c r="A70" s="48">
        <v>69</v>
      </c>
      <c r="B70" s="28">
        <v>1</v>
      </c>
      <c r="C70" s="28">
        <v>6</v>
      </c>
      <c r="D70" s="28">
        <v>2</v>
      </c>
      <c r="E70" s="28">
        <v>3</v>
      </c>
      <c r="F70" s="28">
        <v>1</v>
      </c>
      <c r="G70" s="50">
        <v>90</v>
      </c>
      <c r="H70" s="28">
        <v>61500</v>
      </c>
    </row>
    <row r="71" spans="1:8">
      <c r="A71" s="48">
        <v>70</v>
      </c>
      <c r="B71" s="28">
        <v>2</v>
      </c>
      <c r="C71" s="28">
        <v>1</v>
      </c>
      <c r="D71" s="28">
        <v>1</v>
      </c>
      <c r="E71" s="28">
        <v>3</v>
      </c>
      <c r="F71" s="28">
        <v>2</v>
      </c>
      <c r="G71" s="50">
        <v>90</v>
      </c>
      <c r="H71" s="28">
        <v>54000</v>
      </c>
    </row>
    <row r="72" spans="1:8">
      <c r="A72" s="48">
        <v>71</v>
      </c>
      <c r="B72" s="28">
        <v>1</v>
      </c>
      <c r="C72" s="28">
        <v>6</v>
      </c>
      <c r="D72" s="28">
        <v>1</v>
      </c>
      <c r="E72" s="28">
        <v>2</v>
      </c>
      <c r="F72" s="28">
        <v>2</v>
      </c>
      <c r="G72" s="50">
        <v>120</v>
      </c>
      <c r="H72" s="28">
        <v>26400</v>
      </c>
    </row>
    <row r="73" spans="1:8">
      <c r="A73" s="48">
        <v>72</v>
      </c>
      <c r="B73" s="28">
        <v>1</v>
      </c>
      <c r="C73" s="28">
        <v>4</v>
      </c>
      <c r="D73" s="28">
        <v>3</v>
      </c>
      <c r="E73" s="28">
        <v>3</v>
      </c>
      <c r="F73" s="28">
        <v>1</v>
      </c>
      <c r="G73" s="49">
        <v>90</v>
      </c>
      <c r="H73" s="28">
        <v>36400</v>
      </c>
    </row>
    <row r="74" spans="1:8">
      <c r="A74" s="48">
        <v>73</v>
      </c>
      <c r="B74" s="28">
        <v>2</v>
      </c>
      <c r="C74" s="28">
        <v>2</v>
      </c>
      <c r="D74" s="28">
        <v>1</v>
      </c>
      <c r="E74" s="28">
        <v>2</v>
      </c>
      <c r="F74" s="28">
        <v>1</v>
      </c>
      <c r="G74" s="49">
        <v>120</v>
      </c>
      <c r="H74" s="28">
        <v>51000</v>
      </c>
    </row>
    <row r="75" spans="1:8">
      <c r="A75" s="48">
        <v>74</v>
      </c>
      <c r="B75" s="28">
        <v>2</v>
      </c>
      <c r="C75" s="28">
        <v>2</v>
      </c>
      <c r="D75" s="28">
        <v>2</v>
      </c>
      <c r="E75" s="28">
        <v>2</v>
      </c>
      <c r="F75" s="28">
        <v>3</v>
      </c>
      <c r="G75" s="49">
        <v>90</v>
      </c>
      <c r="H75" s="28">
        <v>26000</v>
      </c>
    </row>
    <row r="76" spans="1:8">
      <c r="A76" s="48">
        <v>75</v>
      </c>
      <c r="B76" s="28">
        <v>2</v>
      </c>
      <c r="C76" s="28">
        <v>3</v>
      </c>
      <c r="D76" s="28">
        <v>2</v>
      </c>
      <c r="E76" s="28">
        <v>3</v>
      </c>
      <c r="F76" s="28">
        <v>3</v>
      </c>
      <c r="G76" s="49">
        <v>60</v>
      </c>
      <c r="H76" s="28">
        <v>50500</v>
      </c>
    </row>
    <row r="77" spans="1:8">
      <c r="A77" s="48">
        <v>76</v>
      </c>
      <c r="B77" s="28">
        <v>1</v>
      </c>
      <c r="C77" s="28">
        <v>3</v>
      </c>
      <c r="D77" s="28">
        <v>3</v>
      </c>
      <c r="E77" s="28">
        <v>3</v>
      </c>
      <c r="F77" s="28">
        <v>2</v>
      </c>
      <c r="G77" s="49">
        <v>120</v>
      </c>
      <c r="H77" s="28">
        <v>38000</v>
      </c>
    </row>
    <row r="78" spans="1:8">
      <c r="A78" s="48">
        <v>77</v>
      </c>
      <c r="B78" s="28">
        <v>1</v>
      </c>
      <c r="C78" s="28">
        <v>2</v>
      </c>
      <c r="D78" s="28">
        <v>2</v>
      </c>
      <c r="E78" s="28">
        <v>1</v>
      </c>
      <c r="F78" s="28">
        <v>1</v>
      </c>
      <c r="G78" s="49">
        <v>10</v>
      </c>
      <c r="H78" s="28">
        <v>67000</v>
      </c>
    </row>
    <row r="79" spans="1:8">
      <c r="A79" s="48">
        <v>78</v>
      </c>
      <c r="B79" s="28">
        <v>1</v>
      </c>
      <c r="C79" s="28">
        <v>6</v>
      </c>
      <c r="D79" s="28">
        <v>3</v>
      </c>
      <c r="E79" s="28">
        <v>1</v>
      </c>
      <c r="F79" s="28">
        <v>3</v>
      </c>
      <c r="G79" s="49">
        <v>300</v>
      </c>
      <c r="H79" s="28">
        <v>28000</v>
      </c>
    </row>
    <row r="80" spans="1:8">
      <c r="A80" s="48">
        <v>79</v>
      </c>
      <c r="B80" s="28">
        <v>1</v>
      </c>
      <c r="C80" s="28">
        <v>2</v>
      </c>
      <c r="D80" s="28">
        <v>4</v>
      </c>
      <c r="E80" s="28">
        <v>1</v>
      </c>
      <c r="F80" s="28">
        <v>1</v>
      </c>
      <c r="G80" s="49">
        <v>120</v>
      </c>
      <c r="H80" s="28">
        <v>28500</v>
      </c>
    </row>
    <row r="81" spans="1:8">
      <c r="A81" s="48">
        <v>80</v>
      </c>
      <c r="B81" s="28">
        <v>1</v>
      </c>
      <c r="C81" s="28">
        <v>2</v>
      </c>
      <c r="D81" s="28">
        <v>3</v>
      </c>
      <c r="E81" s="28">
        <v>3</v>
      </c>
      <c r="F81" s="28">
        <v>1</v>
      </c>
      <c r="G81" s="49">
        <v>60</v>
      </c>
      <c r="H81" s="28">
        <v>40000</v>
      </c>
    </row>
    <row r="82" spans="1:8">
      <c r="A82" s="48">
        <v>81</v>
      </c>
      <c r="B82" s="28">
        <v>1</v>
      </c>
      <c r="C82" s="28">
        <v>3</v>
      </c>
      <c r="D82" s="28">
        <v>1</v>
      </c>
      <c r="E82" s="28">
        <v>2</v>
      </c>
      <c r="F82" s="28">
        <v>2</v>
      </c>
      <c r="G82" s="49">
        <v>90</v>
      </c>
      <c r="H82" s="28">
        <v>26000</v>
      </c>
    </row>
    <row r="83" spans="1:8">
      <c r="A83" s="48">
        <v>82</v>
      </c>
      <c r="B83" s="28">
        <v>1</v>
      </c>
      <c r="C83" s="28">
        <v>3</v>
      </c>
      <c r="D83" s="28">
        <v>4</v>
      </c>
      <c r="E83" s="28">
        <v>2</v>
      </c>
      <c r="F83" s="28">
        <v>2</v>
      </c>
      <c r="G83" s="49">
        <v>40</v>
      </c>
      <c r="H83" s="28">
        <v>42000</v>
      </c>
    </row>
    <row r="84" spans="1:8">
      <c r="A84" s="48">
        <v>83</v>
      </c>
      <c r="B84" s="28">
        <v>2</v>
      </c>
      <c r="C84" s="28">
        <v>2</v>
      </c>
      <c r="D84" s="28">
        <v>1</v>
      </c>
      <c r="E84" s="28">
        <v>1</v>
      </c>
      <c r="F84" s="28">
        <v>3</v>
      </c>
      <c r="G84" s="49">
        <v>60</v>
      </c>
      <c r="H84" s="28">
        <v>25000</v>
      </c>
    </row>
    <row r="85" spans="1:8">
      <c r="A85" s="48">
        <v>84</v>
      </c>
      <c r="B85" s="28">
        <v>2</v>
      </c>
      <c r="C85" s="28">
        <v>6</v>
      </c>
      <c r="D85" s="28">
        <v>1</v>
      </c>
      <c r="E85" s="28">
        <v>3</v>
      </c>
      <c r="F85" s="28">
        <v>2</v>
      </c>
      <c r="G85" s="49">
        <v>90</v>
      </c>
      <c r="H85" s="28">
        <v>32000</v>
      </c>
    </row>
    <row r="86" spans="1:8">
      <c r="A86" s="48">
        <v>85</v>
      </c>
      <c r="B86" s="28">
        <v>2</v>
      </c>
      <c r="C86" s="28">
        <v>4</v>
      </c>
      <c r="D86" s="28">
        <v>3</v>
      </c>
      <c r="E86" s="28">
        <v>1</v>
      </c>
      <c r="F86" s="28">
        <v>2</v>
      </c>
      <c r="G86" s="49">
        <v>30</v>
      </c>
      <c r="H86" s="28">
        <v>54000</v>
      </c>
    </row>
    <row r="87" spans="1:8">
      <c r="A87" s="48">
        <v>86</v>
      </c>
      <c r="B87" s="28">
        <v>1</v>
      </c>
      <c r="C87" s="28">
        <v>2</v>
      </c>
      <c r="D87" s="28">
        <v>2</v>
      </c>
      <c r="E87" s="28">
        <v>3</v>
      </c>
      <c r="F87" s="28">
        <v>1</v>
      </c>
      <c r="G87" s="49">
        <v>90</v>
      </c>
      <c r="H87" s="28">
        <v>28000</v>
      </c>
    </row>
    <row r="88" spans="1:8">
      <c r="A88" s="48">
        <v>87</v>
      </c>
      <c r="B88" s="28">
        <v>1</v>
      </c>
      <c r="C88" s="28">
        <v>6</v>
      </c>
      <c r="D88" s="28">
        <v>1</v>
      </c>
      <c r="E88" s="28">
        <v>1</v>
      </c>
      <c r="F88" s="28">
        <v>2</v>
      </c>
      <c r="G88" s="49">
        <v>90</v>
      </c>
      <c r="H88" s="28">
        <v>36000</v>
      </c>
    </row>
    <row r="89" spans="1:8">
      <c r="A89" s="27" t="s">
        <v>118</v>
      </c>
      <c r="B89" s="28">
        <v>1</v>
      </c>
      <c r="C89" s="28">
        <v>1</v>
      </c>
      <c r="D89" s="28">
        <v>1</v>
      </c>
      <c r="E89" s="28">
        <v>3</v>
      </c>
      <c r="F89" s="28">
        <v>1</v>
      </c>
      <c r="G89" s="49">
        <v>60</v>
      </c>
      <c r="H89" s="28">
        <v>54000</v>
      </c>
    </row>
    <row r="90" spans="1:8">
      <c r="A90" s="27" t="s">
        <v>119</v>
      </c>
      <c r="B90" s="28">
        <v>1</v>
      </c>
      <c r="C90" s="28">
        <v>1</v>
      </c>
      <c r="D90" s="28">
        <v>3</v>
      </c>
      <c r="E90" s="28">
        <v>2</v>
      </c>
      <c r="F90" s="28">
        <v>3</v>
      </c>
      <c r="G90" s="49">
        <v>150</v>
      </c>
      <c r="H90" s="28">
        <v>26400</v>
      </c>
    </row>
    <row r="91" spans="1:8">
      <c r="A91" s="27" t="s">
        <v>120</v>
      </c>
      <c r="B91" s="28">
        <v>2</v>
      </c>
      <c r="C91" s="28">
        <v>6</v>
      </c>
      <c r="D91" s="28">
        <v>3</v>
      </c>
      <c r="E91" s="28">
        <v>1</v>
      </c>
      <c r="F91" s="28">
        <v>3</v>
      </c>
      <c r="G91" s="49">
        <v>240</v>
      </c>
      <c r="H91" s="28">
        <v>36400</v>
      </c>
    </row>
    <row r="92" spans="1:8">
      <c r="A92" s="27" t="s">
        <v>121</v>
      </c>
      <c r="B92" s="28">
        <v>1</v>
      </c>
      <c r="C92" s="28">
        <v>1</v>
      </c>
      <c r="D92" s="28">
        <v>2</v>
      </c>
      <c r="E92" s="28">
        <v>2</v>
      </c>
      <c r="F92" s="28">
        <v>3</v>
      </c>
      <c r="G92" s="49">
        <v>120</v>
      </c>
      <c r="H92" s="28">
        <v>26000</v>
      </c>
    </row>
    <row r="93" spans="1:8">
      <c r="A93" s="27" t="s">
        <v>122</v>
      </c>
      <c r="B93" s="28">
        <v>2</v>
      </c>
      <c r="C93" s="28">
        <v>6</v>
      </c>
      <c r="D93" s="28">
        <v>3</v>
      </c>
      <c r="E93" s="28">
        <v>1</v>
      </c>
      <c r="F93" s="28">
        <v>2</v>
      </c>
      <c r="G93" s="49">
        <v>120</v>
      </c>
      <c r="H93" s="28">
        <v>67000</v>
      </c>
    </row>
    <row r="94" spans="1:8">
      <c r="A94" s="27" t="s">
        <v>123</v>
      </c>
      <c r="B94" s="28">
        <v>1</v>
      </c>
      <c r="C94" s="28">
        <v>3</v>
      </c>
      <c r="D94" s="28">
        <v>2</v>
      </c>
      <c r="E94" s="28">
        <v>3</v>
      </c>
      <c r="F94" s="28">
        <v>3</v>
      </c>
      <c r="G94" s="49">
        <v>90</v>
      </c>
      <c r="H94" s="28">
        <v>28000</v>
      </c>
    </row>
    <row r="95" spans="1:8">
      <c r="A95" s="27" t="s">
        <v>124</v>
      </c>
      <c r="B95" s="28">
        <v>2</v>
      </c>
      <c r="C95" s="28">
        <v>1</v>
      </c>
      <c r="D95" s="28">
        <v>3</v>
      </c>
      <c r="E95" s="28">
        <v>3</v>
      </c>
      <c r="F95" s="28">
        <v>1</v>
      </c>
      <c r="G95" s="49">
        <v>60</v>
      </c>
      <c r="H95" s="28">
        <v>26000</v>
      </c>
    </row>
    <row r="96" spans="1:8">
      <c r="A96" s="27" t="s">
        <v>125</v>
      </c>
      <c r="B96" s="28">
        <v>2</v>
      </c>
      <c r="C96" s="28">
        <v>3</v>
      </c>
      <c r="D96" s="28">
        <v>1</v>
      </c>
      <c r="E96" s="28">
        <v>3</v>
      </c>
      <c r="F96" s="28">
        <v>3</v>
      </c>
      <c r="G96" s="49">
        <v>30</v>
      </c>
      <c r="H96" s="28">
        <v>48000</v>
      </c>
    </row>
    <row r="97" spans="1:8">
      <c r="A97" s="27" t="s">
        <v>126</v>
      </c>
      <c r="B97" s="28">
        <v>2</v>
      </c>
      <c r="C97" s="28">
        <v>1</v>
      </c>
      <c r="D97" s="28">
        <v>3</v>
      </c>
      <c r="E97" s="28">
        <v>3</v>
      </c>
      <c r="F97" s="28">
        <v>1</v>
      </c>
      <c r="G97" s="49">
        <v>240</v>
      </c>
      <c r="H97" s="28">
        <v>40000</v>
      </c>
    </row>
    <row r="98" spans="1:8">
      <c r="A98" s="27" t="s">
        <v>127</v>
      </c>
      <c r="B98" s="28">
        <v>2</v>
      </c>
      <c r="C98" s="28">
        <v>2</v>
      </c>
      <c r="D98" s="28">
        <v>1</v>
      </c>
      <c r="E98" s="28">
        <v>1</v>
      </c>
      <c r="F98" s="28">
        <v>2</v>
      </c>
      <c r="G98" s="49">
        <v>60</v>
      </c>
      <c r="H98" s="28">
        <v>42000</v>
      </c>
    </row>
    <row r="99" spans="1:8">
      <c r="A99" s="27" t="s">
        <v>128</v>
      </c>
      <c r="B99" s="28">
        <v>2</v>
      </c>
      <c r="C99" s="28">
        <v>6</v>
      </c>
      <c r="D99" s="28">
        <v>1</v>
      </c>
      <c r="E99" s="28">
        <v>1</v>
      </c>
      <c r="F99" s="28">
        <v>1</v>
      </c>
      <c r="G99" s="49">
        <v>0</v>
      </c>
      <c r="H99" s="28">
        <v>28500</v>
      </c>
    </row>
    <row r="100" spans="1:8">
      <c r="A100" s="27" t="s">
        <v>129</v>
      </c>
      <c r="B100" s="28">
        <v>2</v>
      </c>
      <c r="C100" s="28">
        <v>6</v>
      </c>
      <c r="D100" s="28">
        <v>3</v>
      </c>
      <c r="E100" s="28">
        <v>3</v>
      </c>
      <c r="F100" s="28">
        <v>2</v>
      </c>
      <c r="G100" s="49">
        <v>120</v>
      </c>
      <c r="H100" s="28">
        <v>26000</v>
      </c>
    </row>
    <row r="101" spans="1:8">
      <c r="A101" s="27" t="s">
        <v>130</v>
      </c>
      <c r="B101" s="28">
        <v>2</v>
      </c>
      <c r="C101" s="28">
        <v>1</v>
      </c>
      <c r="D101" s="28">
        <v>1</v>
      </c>
      <c r="E101" s="28">
        <v>1</v>
      </c>
      <c r="F101" s="28">
        <v>1</v>
      </c>
      <c r="G101" s="49">
        <v>0</v>
      </c>
      <c r="H101" s="28">
        <v>51000</v>
      </c>
    </row>
    <row r="102" spans="1:8">
      <c r="A102" s="27" t="s">
        <v>131</v>
      </c>
      <c r="B102" s="28">
        <v>1</v>
      </c>
      <c r="C102" s="28">
        <v>6</v>
      </c>
      <c r="D102" s="28">
        <v>1</v>
      </c>
      <c r="E102" s="28">
        <v>3</v>
      </c>
      <c r="F102" s="28">
        <v>2</v>
      </c>
      <c r="G102" s="49">
        <v>120</v>
      </c>
      <c r="H102" s="28">
        <v>60500</v>
      </c>
    </row>
    <row r="103" spans="1:8">
      <c r="A103" s="27" t="s">
        <v>132</v>
      </c>
      <c r="B103" s="28">
        <v>2</v>
      </c>
      <c r="C103" s="28">
        <v>2</v>
      </c>
      <c r="D103" s="28">
        <v>1</v>
      </c>
      <c r="E103" s="28">
        <v>3</v>
      </c>
      <c r="F103" s="28">
        <v>2</v>
      </c>
      <c r="G103" s="49">
        <v>60</v>
      </c>
      <c r="H103" s="28">
        <v>28500</v>
      </c>
    </row>
    <row r="104" spans="1:8">
      <c r="A104" s="27" t="s">
        <v>133</v>
      </c>
      <c r="B104" s="28">
        <v>2</v>
      </c>
      <c r="C104" s="28">
        <v>2</v>
      </c>
      <c r="D104" s="28">
        <v>3</v>
      </c>
      <c r="E104" s="28">
        <v>3</v>
      </c>
      <c r="F104" s="28">
        <v>2</v>
      </c>
      <c r="G104" s="49">
        <v>120</v>
      </c>
      <c r="H104" s="28">
        <v>36000</v>
      </c>
    </row>
    <row r="105" spans="1:8">
      <c r="A105" s="27" t="s">
        <v>134</v>
      </c>
      <c r="B105" s="28">
        <v>1</v>
      </c>
      <c r="C105" s="28">
        <v>2</v>
      </c>
      <c r="D105" s="28">
        <v>1</v>
      </c>
      <c r="E105" s="28">
        <v>2</v>
      </c>
      <c r="F105" s="28">
        <v>1</v>
      </c>
      <c r="G105" s="49">
        <v>60</v>
      </c>
      <c r="H105" s="28">
        <v>31000</v>
      </c>
    </row>
    <row r="106" spans="1:8">
      <c r="A106" s="27" t="s">
        <v>135</v>
      </c>
      <c r="B106" s="28">
        <v>1</v>
      </c>
      <c r="C106" s="28">
        <v>6</v>
      </c>
      <c r="D106" s="28">
        <v>3</v>
      </c>
      <c r="E106" s="28">
        <v>2</v>
      </c>
      <c r="F106" s="28">
        <v>2</v>
      </c>
      <c r="G106" s="49">
        <v>120</v>
      </c>
      <c r="H106" s="28">
        <v>38000</v>
      </c>
    </row>
    <row r="107" spans="1:8">
      <c r="A107" s="27" t="s">
        <v>136</v>
      </c>
      <c r="B107" s="28">
        <v>1</v>
      </c>
      <c r="C107" s="28">
        <v>3</v>
      </c>
      <c r="D107" s="28">
        <v>1</v>
      </c>
      <c r="E107" s="28">
        <v>2</v>
      </c>
      <c r="F107" s="28">
        <v>1</v>
      </c>
      <c r="G107" s="49">
        <v>70</v>
      </c>
      <c r="H107" s="28">
        <v>32900</v>
      </c>
    </row>
    <row r="108" spans="1:8">
      <c r="A108" s="27" t="s">
        <v>137</v>
      </c>
      <c r="B108" s="28">
        <v>1</v>
      </c>
      <c r="C108" s="28">
        <v>6</v>
      </c>
      <c r="D108" s="28">
        <v>3</v>
      </c>
      <c r="E108" s="28">
        <v>1</v>
      </c>
      <c r="F108" s="28">
        <v>1</v>
      </c>
      <c r="G108" s="49">
        <v>120</v>
      </c>
      <c r="H108" s="28">
        <v>28500</v>
      </c>
    </row>
    <row r="109" spans="1:8">
      <c r="A109" s="27" t="s">
        <v>138</v>
      </c>
      <c r="B109" s="28">
        <v>2</v>
      </c>
      <c r="C109" s="28">
        <v>2</v>
      </c>
      <c r="D109" s="28">
        <v>4</v>
      </c>
      <c r="E109" s="28">
        <v>1</v>
      </c>
      <c r="F109" s="28">
        <v>3</v>
      </c>
      <c r="G109" s="49">
        <v>120</v>
      </c>
      <c r="H109" s="28">
        <v>32900</v>
      </c>
    </row>
    <row r="110" spans="1:8">
      <c r="A110" s="27" t="s">
        <v>139</v>
      </c>
      <c r="B110" s="28">
        <v>2</v>
      </c>
      <c r="C110" s="28">
        <v>3</v>
      </c>
      <c r="D110" s="28">
        <v>4</v>
      </c>
      <c r="E110" s="28">
        <v>2</v>
      </c>
      <c r="F110" s="28">
        <v>2</v>
      </c>
      <c r="G110" s="49">
        <v>15</v>
      </c>
      <c r="H110" s="28">
        <v>40000</v>
      </c>
    </row>
    <row r="111" spans="1:8">
      <c r="A111" s="27" t="s">
        <v>140</v>
      </c>
      <c r="B111" s="28">
        <v>2</v>
      </c>
      <c r="C111" s="28">
        <v>3</v>
      </c>
      <c r="D111" s="28">
        <v>1</v>
      </c>
      <c r="E111" s="28">
        <v>2</v>
      </c>
      <c r="F111" s="28">
        <v>2</v>
      </c>
      <c r="G111" s="49">
        <v>90</v>
      </c>
      <c r="H111" s="28">
        <v>54000</v>
      </c>
    </row>
    <row r="112" spans="1:8">
      <c r="A112" s="27" t="s">
        <v>141</v>
      </c>
      <c r="B112" s="28">
        <v>2</v>
      </c>
      <c r="C112" s="28">
        <v>3</v>
      </c>
      <c r="D112" s="28">
        <v>1</v>
      </c>
      <c r="E112" s="28">
        <v>2</v>
      </c>
      <c r="F112" s="28">
        <v>2</v>
      </c>
      <c r="G112" s="49">
        <v>150</v>
      </c>
      <c r="H112" s="28">
        <v>32900</v>
      </c>
    </row>
    <row r="113" spans="1:8">
      <c r="A113" s="27" t="s">
        <v>142</v>
      </c>
      <c r="B113" s="28">
        <v>1</v>
      </c>
      <c r="C113" s="28">
        <v>2</v>
      </c>
      <c r="D113" s="28">
        <v>3</v>
      </c>
      <c r="E113" s="28">
        <v>1</v>
      </c>
      <c r="F113" s="28">
        <v>3</v>
      </c>
      <c r="G113" s="49">
        <v>120</v>
      </c>
      <c r="H113" s="28">
        <v>26000</v>
      </c>
    </row>
    <row r="114" spans="1:8">
      <c r="A114" s="27" t="s">
        <v>143</v>
      </c>
      <c r="B114" s="28">
        <v>1</v>
      </c>
      <c r="C114" s="28">
        <v>1</v>
      </c>
      <c r="D114" s="28">
        <v>1</v>
      </c>
      <c r="E114" s="28">
        <v>1</v>
      </c>
      <c r="F114" s="28">
        <v>2</v>
      </c>
      <c r="G114" s="49">
        <v>120</v>
      </c>
      <c r="H114" s="28">
        <v>30000</v>
      </c>
    </row>
    <row r="115" spans="1:8">
      <c r="A115" s="27" t="s">
        <v>144</v>
      </c>
      <c r="B115" s="28">
        <v>1</v>
      </c>
      <c r="C115" s="28">
        <v>6</v>
      </c>
      <c r="D115" s="28">
        <v>1</v>
      </c>
      <c r="E115" s="28">
        <v>2</v>
      </c>
      <c r="F115" s="28">
        <v>2</v>
      </c>
      <c r="G115" s="49">
        <v>120</v>
      </c>
      <c r="H115" s="28">
        <v>48000</v>
      </c>
    </row>
    <row r="116" spans="1:8">
      <c r="A116" s="27" t="s">
        <v>145</v>
      </c>
      <c r="B116" s="28">
        <v>2</v>
      </c>
      <c r="C116" s="28">
        <v>2</v>
      </c>
      <c r="D116" s="28">
        <v>1</v>
      </c>
      <c r="E116" s="28">
        <v>3</v>
      </c>
      <c r="F116" s="28">
        <v>2</v>
      </c>
      <c r="G116" s="49">
        <v>120</v>
      </c>
      <c r="H116" s="28">
        <v>40400</v>
      </c>
    </row>
    <row r="117" spans="1:8">
      <c r="A117" s="27" t="s">
        <v>146</v>
      </c>
      <c r="B117" s="28">
        <v>1</v>
      </c>
      <c r="C117" s="28">
        <v>4</v>
      </c>
      <c r="D117" s="28">
        <v>1</v>
      </c>
      <c r="E117" s="28">
        <v>2</v>
      </c>
      <c r="F117" s="28">
        <v>1</v>
      </c>
      <c r="G117" s="28">
        <v>90</v>
      </c>
      <c r="H117" s="28">
        <v>28500</v>
      </c>
    </row>
    <row r="118" spans="1:8">
      <c r="A118" s="27" t="s">
        <v>147</v>
      </c>
      <c r="B118" s="28">
        <v>2</v>
      </c>
      <c r="C118" s="28">
        <v>1</v>
      </c>
      <c r="D118" s="28">
        <v>2</v>
      </c>
      <c r="E118" s="28">
        <v>1</v>
      </c>
      <c r="F118" s="28">
        <v>2</v>
      </c>
      <c r="G118" s="28">
        <v>60</v>
      </c>
      <c r="H118" s="28">
        <v>61500</v>
      </c>
    </row>
    <row r="119" spans="1:8">
      <c r="A119" s="27" t="s">
        <v>148</v>
      </c>
      <c r="B119" s="28">
        <v>2</v>
      </c>
      <c r="C119" s="28">
        <v>6</v>
      </c>
      <c r="D119" s="28">
        <v>1</v>
      </c>
      <c r="E119" s="28">
        <v>3</v>
      </c>
      <c r="F119" s="28">
        <v>3</v>
      </c>
      <c r="G119" s="28">
        <v>120</v>
      </c>
      <c r="H119" s="28">
        <v>60500</v>
      </c>
    </row>
    <row r="120" spans="1:8">
      <c r="A120" s="27" t="s">
        <v>149</v>
      </c>
      <c r="B120" s="28">
        <v>1</v>
      </c>
      <c r="C120" s="28">
        <v>6</v>
      </c>
      <c r="D120" s="28">
        <v>2</v>
      </c>
      <c r="E120" s="28">
        <v>3</v>
      </c>
      <c r="F120" s="28">
        <v>2</v>
      </c>
      <c r="G120" s="28">
        <v>240</v>
      </c>
      <c r="H120" s="28">
        <v>54000</v>
      </c>
    </row>
    <row r="121" spans="1:8">
      <c r="A121" s="27" t="s">
        <v>150</v>
      </c>
      <c r="B121" s="28">
        <v>2</v>
      </c>
      <c r="C121" s="28">
        <v>1</v>
      </c>
      <c r="D121" s="28">
        <v>3</v>
      </c>
      <c r="E121" s="28">
        <v>3</v>
      </c>
      <c r="F121" s="28">
        <v>2</v>
      </c>
      <c r="G121" s="28">
        <v>60</v>
      </c>
      <c r="H121" s="28">
        <v>61500</v>
      </c>
    </row>
    <row r="122" spans="1:8">
      <c r="A122" s="27" t="s">
        <v>151</v>
      </c>
      <c r="B122" s="28">
        <v>2</v>
      </c>
      <c r="C122" s="28">
        <v>6</v>
      </c>
      <c r="D122" s="28">
        <v>1</v>
      </c>
      <c r="E122" s="28">
        <v>2</v>
      </c>
      <c r="F122" s="28">
        <v>3</v>
      </c>
      <c r="G122" s="28">
        <v>30</v>
      </c>
      <c r="H122" s="28">
        <v>26000</v>
      </c>
    </row>
    <row r="123" spans="1:8">
      <c r="A123" s="27" t="s">
        <v>152</v>
      </c>
      <c r="B123" s="28">
        <v>1</v>
      </c>
      <c r="C123" s="28">
        <v>1</v>
      </c>
      <c r="D123" s="28">
        <v>2</v>
      </c>
      <c r="E123" s="28">
        <v>3</v>
      </c>
      <c r="F123" s="28">
        <v>1</v>
      </c>
      <c r="G123" s="28">
        <v>60</v>
      </c>
      <c r="H123" s="28">
        <v>26400</v>
      </c>
    </row>
    <row r="124" spans="1:8">
      <c r="A124" s="27" t="s">
        <v>153</v>
      </c>
      <c r="B124" s="28">
        <v>1</v>
      </c>
      <c r="C124" s="28">
        <v>6</v>
      </c>
      <c r="D124" s="28">
        <v>2</v>
      </c>
      <c r="E124" s="28">
        <v>1</v>
      </c>
      <c r="F124" s="28">
        <v>2</v>
      </c>
      <c r="G124" s="28">
        <v>105</v>
      </c>
      <c r="H124" s="28">
        <v>67000</v>
      </c>
    </row>
    <row r="125" spans="1:8">
      <c r="A125" s="27" t="s">
        <v>154</v>
      </c>
      <c r="B125" s="28">
        <v>2</v>
      </c>
      <c r="C125" s="28">
        <v>2</v>
      </c>
      <c r="D125" s="28">
        <v>4</v>
      </c>
      <c r="E125" s="28">
        <v>2</v>
      </c>
      <c r="F125" s="28">
        <v>2</v>
      </c>
      <c r="G125" s="28">
        <v>120</v>
      </c>
      <c r="H125" s="28">
        <v>28500</v>
      </c>
    </row>
    <row r="126" spans="1:8">
      <c r="A126" s="27" t="s">
        <v>155</v>
      </c>
      <c r="B126" s="28">
        <v>1</v>
      </c>
      <c r="C126" s="28">
        <v>3</v>
      </c>
      <c r="D126" s="28">
        <v>1</v>
      </c>
      <c r="E126" s="28">
        <v>1</v>
      </c>
      <c r="F126" s="28">
        <v>1</v>
      </c>
      <c r="G126" s="28">
        <v>120</v>
      </c>
      <c r="H126" s="28">
        <v>26000</v>
      </c>
    </row>
    <row r="127" spans="1:8">
      <c r="A127" s="27" t="s">
        <v>156</v>
      </c>
      <c r="B127" s="28">
        <v>1</v>
      </c>
      <c r="C127" s="28">
        <v>6</v>
      </c>
      <c r="D127" s="28">
        <v>1</v>
      </c>
      <c r="E127" s="28">
        <v>3</v>
      </c>
      <c r="F127" s="28">
        <v>3</v>
      </c>
      <c r="G127" s="28">
        <v>120</v>
      </c>
      <c r="H127" s="28">
        <v>51320</v>
      </c>
    </row>
    <row r="128" spans="1:8">
      <c r="A128" s="27" t="s">
        <v>157</v>
      </c>
      <c r="B128" s="28">
        <v>1</v>
      </c>
      <c r="C128" s="28">
        <v>3</v>
      </c>
      <c r="D128" s="28">
        <v>1</v>
      </c>
      <c r="E128" s="28">
        <v>1</v>
      </c>
      <c r="F128" s="28">
        <v>2</v>
      </c>
      <c r="G128" s="28">
        <v>30</v>
      </c>
      <c r="H128" s="28">
        <v>26000</v>
      </c>
    </row>
    <row r="129" spans="1:8">
      <c r="A129" s="27" t="s">
        <v>158</v>
      </c>
      <c r="B129" s="28">
        <v>1</v>
      </c>
      <c r="C129" s="28">
        <v>1</v>
      </c>
      <c r="D129" s="28">
        <v>3</v>
      </c>
      <c r="E129" s="28">
        <v>3</v>
      </c>
      <c r="F129" s="28">
        <v>1</v>
      </c>
      <c r="G129" s="28">
        <v>60</v>
      </c>
      <c r="H129" s="28">
        <v>42000</v>
      </c>
    </row>
    <row r="130" spans="1:8">
      <c r="A130" s="27" t="s">
        <v>159</v>
      </c>
      <c r="B130" s="28">
        <v>1</v>
      </c>
      <c r="C130" s="28">
        <v>6</v>
      </c>
      <c r="D130" s="28">
        <v>3</v>
      </c>
      <c r="E130" s="28">
        <v>2</v>
      </c>
      <c r="F130" s="28">
        <v>3</v>
      </c>
      <c r="G130" s="28">
        <v>260</v>
      </c>
      <c r="H130" s="28">
        <v>38000</v>
      </c>
    </row>
    <row r="131" spans="1:8">
      <c r="A131" s="27" t="s">
        <v>160</v>
      </c>
      <c r="B131" s="28">
        <v>1</v>
      </c>
      <c r="C131" s="28">
        <v>6</v>
      </c>
      <c r="D131" s="28">
        <v>1</v>
      </c>
      <c r="E131" s="28">
        <v>1</v>
      </c>
      <c r="F131" s="28">
        <v>2</v>
      </c>
      <c r="G131" s="28">
        <v>60</v>
      </c>
      <c r="H131" s="28">
        <v>40400</v>
      </c>
    </row>
    <row r="132" spans="1:8">
      <c r="A132" s="27" t="s">
        <v>161</v>
      </c>
      <c r="B132" s="28">
        <v>2</v>
      </c>
      <c r="C132" s="28">
        <v>1</v>
      </c>
      <c r="D132" s="28">
        <v>2</v>
      </c>
      <c r="E132" s="28">
        <v>2</v>
      </c>
      <c r="F132" s="28">
        <v>2</v>
      </c>
      <c r="G132" s="28">
        <v>60</v>
      </c>
      <c r="H132" s="28">
        <v>38000</v>
      </c>
    </row>
    <row r="133" spans="1:8">
      <c r="A133" s="27" t="s">
        <v>162</v>
      </c>
      <c r="B133" s="28">
        <v>1</v>
      </c>
      <c r="C133" s="28">
        <v>1</v>
      </c>
      <c r="D133" s="28">
        <v>1</v>
      </c>
      <c r="E133" s="28">
        <v>3</v>
      </c>
      <c r="F133" s="28">
        <v>3</v>
      </c>
      <c r="G133" s="28">
        <v>0</v>
      </c>
      <c r="H133" s="28">
        <v>70000</v>
      </c>
    </row>
    <row r="134" spans="1:8">
      <c r="A134" s="27" t="s">
        <v>163</v>
      </c>
      <c r="B134" s="28">
        <v>1</v>
      </c>
      <c r="C134" s="28">
        <v>6</v>
      </c>
      <c r="D134" s="28">
        <v>3</v>
      </c>
      <c r="E134" s="28">
        <v>1</v>
      </c>
      <c r="F134" s="28">
        <v>2</v>
      </c>
      <c r="G134" s="28">
        <v>120</v>
      </c>
      <c r="H134" s="28">
        <v>54000</v>
      </c>
    </row>
    <row r="135" spans="1:8">
      <c r="A135" s="27" t="s">
        <v>164</v>
      </c>
      <c r="B135" s="28">
        <v>2</v>
      </c>
      <c r="C135" s="28">
        <v>5</v>
      </c>
      <c r="D135" s="28">
        <v>1</v>
      </c>
      <c r="E135" s="28">
        <v>3</v>
      </c>
      <c r="F135" s="28">
        <v>2</v>
      </c>
      <c r="G135" s="28">
        <v>120</v>
      </c>
      <c r="H135" s="28">
        <v>28000</v>
      </c>
    </row>
    <row r="136" spans="1:8">
      <c r="A136" s="27" t="s">
        <v>165</v>
      </c>
      <c r="B136" s="28">
        <v>1</v>
      </c>
      <c r="C136" s="28">
        <v>2</v>
      </c>
      <c r="D136" s="28">
        <v>1</v>
      </c>
      <c r="E136" s="28">
        <v>1</v>
      </c>
      <c r="F136" s="28">
        <v>1</v>
      </c>
      <c r="G136" s="28">
        <v>120</v>
      </c>
      <c r="H136" s="28">
        <v>27000</v>
      </c>
    </row>
    <row r="137" spans="1:8">
      <c r="A137" s="27" t="s">
        <v>166</v>
      </c>
      <c r="B137" s="28">
        <v>2</v>
      </c>
      <c r="C137" s="28">
        <v>3</v>
      </c>
      <c r="D137" s="28">
        <v>1</v>
      </c>
      <c r="E137" s="28">
        <v>2</v>
      </c>
      <c r="F137" s="28">
        <v>1</v>
      </c>
      <c r="G137" s="28">
        <v>90</v>
      </c>
      <c r="H137" s="28">
        <v>26400</v>
      </c>
    </row>
    <row r="138" spans="1:8">
      <c r="A138" s="27" t="s">
        <v>167</v>
      </c>
      <c r="B138" s="28">
        <v>1</v>
      </c>
      <c r="C138" s="28">
        <v>6</v>
      </c>
      <c r="D138" s="28">
        <v>3</v>
      </c>
      <c r="E138" s="28">
        <v>3</v>
      </c>
      <c r="F138" s="28">
        <v>2</v>
      </c>
      <c r="G138" s="28">
        <v>60</v>
      </c>
      <c r="H138" s="28">
        <v>54000</v>
      </c>
    </row>
    <row r="139" spans="1:8">
      <c r="A139" s="27" t="s">
        <v>168</v>
      </c>
      <c r="B139" s="28">
        <v>2</v>
      </c>
      <c r="C139" s="28">
        <v>5</v>
      </c>
      <c r="D139" s="28">
        <v>4</v>
      </c>
      <c r="E139" s="28">
        <v>2</v>
      </c>
      <c r="F139" s="28">
        <v>2</v>
      </c>
      <c r="G139" s="28">
        <v>105</v>
      </c>
      <c r="H139" s="28">
        <v>41000</v>
      </c>
    </row>
    <row r="140" spans="1:8">
      <c r="A140" s="27" t="s">
        <v>169</v>
      </c>
      <c r="B140" s="28">
        <v>1</v>
      </c>
      <c r="C140" s="28">
        <v>6</v>
      </c>
      <c r="D140" s="28">
        <v>1</v>
      </c>
      <c r="E140" s="28">
        <v>1</v>
      </c>
      <c r="F140" s="28">
        <v>3</v>
      </c>
      <c r="G140" s="28">
        <v>60</v>
      </c>
      <c r="H140" s="28">
        <v>67000</v>
      </c>
    </row>
    <row r="141" spans="1:8">
      <c r="A141" s="27" t="s">
        <v>170</v>
      </c>
      <c r="B141" s="28">
        <v>1</v>
      </c>
      <c r="C141" s="28">
        <v>3</v>
      </c>
      <c r="D141" s="28">
        <v>1</v>
      </c>
      <c r="E141" s="28">
        <v>3</v>
      </c>
      <c r="F141" s="28">
        <v>1</v>
      </c>
      <c r="G141" s="28">
        <v>90</v>
      </c>
      <c r="H141" s="28">
        <v>54000</v>
      </c>
    </row>
    <row r="142" spans="1:8">
      <c r="A142" s="27" t="s">
        <v>171</v>
      </c>
      <c r="B142" s="28">
        <v>1</v>
      </c>
      <c r="C142" s="28">
        <v>3</v>
      </c>
      <c r="D142" s="28">
        <v>2</v>
      </c>
      <c r="E142" s="28">
        <v>2</v>
      </c>
      <c r="F142" s="28">
        <v>1</v>
      </c>
      <c r="G142" s="28">
        <v>90</v>
      </c>
      <c r="H142" s="28">
        <v>37600</v>
      </c>
    </row>
    <row r="143" spans="1:8">
      <c r="A143" s="27" t="s">
        <v>172</v>
      </c>
      <c r="B143" s="28">
        <v>2</v>
      </c>
      <c r="C143" s="28">
        <v>6</v>
      </c>
      <c r="D143" s="28">
        <v>1</v>
      </c>
      <c r="E143" s="28">
        <v>3</v>
      </c>
      <c r="F143" s="28">
        <v>3</v>
      </c>
      <c r="G143" s="28">
        <v>90</v>
      </c>
      <c r="H143" s="28">
        <v>45000</v>
      </c>
    </row>
    <row r="144" spans="1:8">
      <c r="A144" s="27" t="s">
        <v>173</v>
      </c>
      <c r="B144" s="28">
        <v>2</v>
      </c>
      <c r="C144" s="28">
        <v>2</v>
      </c>
      <c r="D144" s="28">
        <v>3</v>
      </c>
      <c r="E144" s="28">
        <v>3</v>
      </c>
      <c r="F144" s="28">
        <v>2</v>
      </c>
      <c r="G144" s="28">
        <v>30</v>
      </c>
      <c r="H144" s="28">
        <v>55000</v>
      </c>
    </row>
    <row r="145" spans="1:8">
      <c r="A145" s="27" t="s">
        <v>174</v>
      </c>
      <c r="B145" s="28">
        <v>1</v>
      </c>
      <c r="C145" s="28">
        <v>2</v>
      </c>
      <c r="D145" s="28">
        <v>1</v>
      </c>
      <c r="E145" s="28">
        <v>2</v>
      </c>
      <c r="F145" s="28">
        <v>3</v>
      </c>
      <c r="G145" s="28">
        <v>10</v>
      </c>
      <c r="H145" s="28">
        <v>51320</v>
      </c>
    </row>
    <row r="146" spans="1:8">
      <c r="A146" s="27" t="s">
        <v>175</v>
      </c>
      <c r="B146" s="28">
        <v>2</v>
      </c>
      <c r="C146" s="28">
        <v>2</v>
      </c>
      <c r="D146" s="28">
        <v>3</v>
      </c>
      <c r="E146" s="28">
        <v>2</v>
      </c>
      <c r="F146" s="28">
        <v>1</v>
      </c>
      <c r="G146" s="28">
        <v>30</v>
      </c>
      <c r="H146" s="28">
        <v>40400</v>
      </c>
    </row>
    <row r="147" spans="1:8">
      <c r="A147" s="27" t="s">
        <v>176</v>
      </c>
      <c r="B147" s="28">
        <v>2</v>
      </c>
      <c r="C147" s="28">
        <v>3</v>
      </c>
      <c r="D147" s="28">
        <v>3</v>
      </c>
      <c r="E147" s="28">
        <v>3</v>
      </c>
      <c r="F147" s="28">
        <v>2</v>
      </c>
      <c r="G147" s="28">
        <v>120</v>
      </c>
      <c r="H147" s="28">
        <v>26000</v>
      </c>
    </row>
    <row r="148" spans="1:8">
      <c r="A148" s="27" t="s">
        <v>177</v>
      </c>
      <c r="B148" s="28">
        <v>2</v>
      </c>
      <c r="C148" s="28">
        <v>3</v>
      </c>
      <c r="D148" s="28">
        <v>3</v>
      </c>
      <c r="E148" s="28">
        <v>2</v>
      </c>
      <c r="F148" s="28">
        <v>3</v>
      </c>
      <c r="G148" s="28">
        <v>120</v>
      </c>
      <c r="H148" s="28">
        <v>32000</v>
      </c>
    </row>
    <row r="149" spans="1:8">
      <c r="A149" s="27" t="s">
        <v>178</v>
      </c>
      <c r="B149" s="28">
        <v>1</v>
      </c>
      <c r="C149" s="28">
        <v>3</v>
      </c>
      <c r="D149" s="28">
        <v>1</v>
      </c>
      <c r="E149" s="28">
        <v>2</v>
      </c>
      <c r="F149" s="28">
        <v>2</v>
      </c>
      <c r="G149" s="28">
        <v>120</v>
      </c>
      <c r="H149" s="28">
        <v>38000</v>
      </c>
    </row>
    <row r="150" spans="1:8">
      <c r="A150" s="27" t="s">
        <v>179</v>
      </c>
      <c r="B150" s="28">
        <v>1</v>
      </c>
      <c r="C150" s="28">
        <v>5</v>
      </c>
      <c r="D150" s="28">
        <v>2</v>
      </c>
      <c r="E150" s="28">
        <v>2</v>
      </c>
      <c r="F150" s="28">
        <v>3</v>
      </c>
      <c r="G150" s="28">
        <v>0</v>
      </c>
      <c r="H150" s="28">
        <v>32900</v>
      </c>
    </row>
    <row r="151" spans="1:8">
      <c r="A151" s="27" t="s">
        <v>180</v>
      </c>
      <c r="B151" s="28">
        <v>1</v>
      </c>
      <c r="C151" s="28">
        <v>1</v>
      </c>
      <c r="D151" s="28">
        <v>1</v>
      </c>
      <c r="E151" s="28">
        <v>3</v>
      </c>
      <c r="F151" s="28">
        <v>3</v>
      </c>
      <c r="G151" s="28">
        <v>300</v>
      </c>
      <c r="H151" s="28">
        <v>26000</v>
      </c>
    </row>
    <row r="152" spans="1:8">
      <c r="A152" s="27" t="s">
        <v>181</v>
      </c>
      <c r="B152" s="28">
        <v>1</v>
      </c>
      <c r="C152" s="28">
        <v>1</v>
      </c>
      <c r="D152" s="28">
        <v>2</v>
      </c>
      <c r="E152" s="28">
        <v>2</v>
      </c>
      <c r="F152" s="28">
        <v>1</v>
      </c>
      <c r="G152" s="28">
        <v>60</v>
      </c>
      <c r="H152" s="28">
        <v>50500</v>
      </c>
    </row>
    <row r="153" spans="1:8">
      <c r="A153" s="27" t="s">
        <v>182</v>
      </c>
      <c r="B153" s="28">
        <v>2</v>
      </c>
      <c r="C153" s="28">
        <v>5</v>
      </c>
      <c r="D153" s="28">
        <v>2</v>
      </c>
      <c r="E153" s="28">
        <v>3</v>
      </c>
      <c r="F153" s="28">
        <v>2</v>
      </c>
      <c r="G153" s="28">
        <v>30</v>
      </c>
      <c r="H153" s="28">
        <v>42000</v>
      </c>
    </row>
    <row r="154" spans="1:8">
      <c r="A154" s="27" t="s">
        <v>183</v>
      </c>
      <c r="B154" s="28">
        <v>1</v>
      </c>
      <c r="C154" s="28">
        <v>3</v>
      </c>
      <c r="D154" s="28">
        <v>1</v>
      </c>
      <c r="E154" s="28">
        <v>1</v>
      </c>
      <c r="F154" s="28">
        <v>1</v>
      </c>
      <c r="G154" s="28">
        <v>30</v>
      </c>
      <c r="H154" s="28">
        <v>28000</v>
      </c>
    </row>
    <row r="155" spans="1:8">
      <c r="A155" s="27" t="s">
        <v>184</v>
      </c>
      <c r="B155" s="28">
        <v>2</v>
      </c>
      <c r="C155" s="28">
        <v>4</v>
      </c>
      <c r="D155" s="28">
        <v>2</v>
      </c>
      <c r="E155" s="28">
        <v>3</v>
      </c>
      <c r="F155" s="28">
        <v>1</v>
      </c>
      <c r="G155" s="28">
        <v>120</v>
      </c>
      <c r="H155" s="28">
        <v>26000</v>
      </c>
    </row>
    <row r="156" spans="1:8">
      <c r="A156" s="27" t="s">
        <v>185</v>
      </c>
      <c r="B156" s="28">
        <v>2</v>
      </c>
      <c r="C156" s="28">
        <v>3</v>
      </c>
      <c r="D156" s="28">
        <v>3</v>
      </c>
      <c r="E156" s="28">
        <v>3</v>
      </c>
      <c r="F156" s="28">
        <v>2</v>
      </c>
      <c r="G156" s="28">
        <v>0</v>
      </c>
      <c r="H156" s="28">
        <v>54000</v>
      </c>
    </row>
    <row r="157" spans="1:8">
      <c r="A157" s="27" t="s">
        <v>186</v>
      </c>
      <c r="B157" s="28">
        <v>1</v>
      </c>
      <c r="C157" s="28">
        <v>4</v>
      </c>
      <c r="D157" s="28">
        <v>1</v>
      </c>
      <c r="E157" s="28">
        <v>2</v>
      </c>
      <c r="F157" s="28">
        <v>2</v>
      </c>
      <c r="G157" s="28">
        <v>60</v>
      </c>
      <c r="H157" s="28">
        <v>42000</v>
      </c>
    </row>
    <row r="158" spans="1:8">
      <c r="A158" s="27" t="s">
        <v>187</v>
      </c>
      <c r="B158" s="28">
        <v>1</v>
      </c>
      <c r="C158" s="28">
        <v>1</v>
      </c>
      <c r="D158" s="28">
        <v>3</v>
      </c>
      <c r="E158" s="28">
        <v>1</v>
      </c>
      <c r="F158" s="28">
        <v>2</v>
      </c>
      <c r="G158" s="28">
        <v>120</v>
      </c>
      <c r="H158" s="28">
        <v>54000</v>
      </c>
    </row>
    <row r="159" spans="1:8">
      <c r="A159" s="27" t="s">
        <v>188</v>
      </c>
      <c r="B159" s="28">
        <v>1</v>
      </c>
      <c r="C159" s="28">
        <v>1</v>
      </c>
      <c r="D159" s="28">
        <v>1</v>
      </c>
      <c r="E159" s="28">
        <v>3</v>
      </c>
      <c r="F159" s="28">
        <v>2</v>
      </c>
      <c r="G159" s="28">
        <v>150</v>
      </c>
      <c r="H159" s="28">
        <v>36400</v>
      </c>
    </row>
    <row r="160" spans="1:8">
      <c r="A160" s="27" t="s">
        <v>189</v>
      </c>
      <c r="B160" s="28">
        <v>1</v>
      </c>
      <c r="C160" s="28">
        <v>1</v>
      </c>
      <c r="D160" s="28">
        <v>1</v>
      </c>
      <c r="E160" s="28">
        <v>1</v>
      </c>
      <c r="F160" s="28">
        <v>1</v>
      </c>
      <c r="G160" s="28">
        <v>120</v>
      </c>
      <c r="H160" s="28">
        <v>61500</v>
      </c>
    </row>
    <row r="161" spans="1:8">
      <c r="A161" s="27" t="s">
        <v>190</v>
      </c>
      <c r="B161" s="28">
        <v>2</v>
      </c>
      <c r="C161" s="28">
        <v>2</v>
      </c>
      <c r="D161" s="28">
        <v>1</v>
      </c>
      <c r="E161" s="28">
        <v>2</v>
      </c>
      <c r="F161" s="28">
        <v>2</v>
      </c>
      <c r="G161" s="28">
        <v>90</v>
      </c>
      <c r="H161" s="28">
        <v>61500</v>
      </c>
    </row>
    <row r="162" spans="1:8">
      <c r="A162" s="27" t="s">
        <v>191</v>
      </c>
      <c r="B162" s="28">
        <v>1</v>
      </c>
      <c r="C162" s="28">
        <v>6</v>
      </c>
      <c r="D162" s="28">
        <v>3</v>
      </c>
      <c r="E162" s="28">
        <v>3</v>
      </c>
      <c r="F162" s="28">
        <v>1</v>
      </c>
      <c r="G162" s="28">
        <v>300</v>
      </c>
      <c r="H162" s="28">
        <v>26000</v>
      </c>
    </row>
    <row r="163" spans="1:8">
      <c r="A163" s="27" t="s">
        <v>192</v>
      </c>
      <c r="B163" s="28">
        <v>2</v>
      </c>
      <c r="C163" s="28">
        <v>5</v>
      </c>
      <c r="D163" s="28">
        <v>1</v>
      </c>
      <c r="E163" s="28">
        <v>1</v>
      </c>
      <c r="F163" s="28">
        <v>1</v>
      </c>
      <c r="G163" s="28">
        <v>120</v>
      </c>
      <c r="H163" s="28">
        <v>52000</v>
      </c>
    </row>
    <row r="164" spans="1:8">
      <c r="A164" s="27" t="s">
        <v>193</v>
      </c>
      <c r="B164" s="28">
        <v>1</v>
      </c>
      <c r="C164" s="28">
        <v>6</v>
      </c>
      <c r="D164" s="28">
        <v>1</v>
      </c>
      <c r="E164" s="28">
        <v>3</v>
      </c>
      <c r="F164" s="28">
        <v>2</v>
      </c>
      <c r="G164" s="28">
        <v>90</v>
      </c>
      <c r="H164" s="28">
        <v>54000</v>
      </c>
    </row>
    <row r="165" spans="1:8">
      <c r="A165" s="27" t="s">
        <v>194</v>
      </c>
      <c r="B165" s="28">
        <v>2</v>
      </c>
      <c r="C165" s="28">
        <v>6</v>
      </c>
      <c r="D165" s="28">
        <v>1</v>
      </c>
      <c r="E165" s="28">
        <v>2</v>
      </c>
      <c r="F165" s="28">
        <v>2</v>
      </c>
      <c r="G165" s="28">
        <v>150</v>
      </c>
      <c r="H165" s="28">
        <v>35600</v>
      </c>
    </row>
    <row r="166" spans="1:8">
      <c r="A166" s="27" t="s">
        <v>195</v>
      </c>
      <c r="B166" s="28">
        <v>1</v>
      </c>
      <c r="C166" s="28">
        <v>6</v>
      </c>
      <c r="D166" s="28">
        <v>3</v>
      </c>
      <c r="E166" s="28">
        <v>2</v>
      </c>
      <c r="F166" s="28">
        <v>3</v>
      </c>
      <c r="G166" s="28">
        <v>105</v>
      </c>
      <c r="H166" s="28">
        <v>42000</v>
      </c>
    </row>
    <row r="167" spans="1:8">
      <c r="A167" s="27" t="s">
        <v>196</v>
      </c>
      <c r="B167" s="28">
        <v>2</v>
      </c>
      <c r="C167" s="28">
        <v>2</v>
      </c>
      <c r="D167" s="28">
        <v>1</v>
      </c>
      <c r="E167" s="28">
        <v>1</v>
      </c>
      <c r="F167" s="28">
        <v>2</v>
      </c>
      <c r="G167" s="28">
        <v>120</v>
      </c>
      <c r="H167" s="28">
        <v>51000</v>
      </c>
    </row>
    <row r="168" spans="1:8">
      <c r="A168" s="27" t="s">
        <v>197</v>
      </c>
      <c r="B168" s="28">
        <v>1</v>
      </c>
      <c r="C168" s="28">
        <v>2</v>
      </c>
      <c r="D168" s="28">
        <v>2</v>
      </c>
      <c r="E168" s="28">
        <v>2</v>
      </c>
      <c r="F168" s="28">
        <v>2</v>
      </c>
      <c r="G168" s="28">
        <v>0</v>
      </c>
      <c r="H168" s="28">
        <v>50500</v>
      </c>
    </row>
    <row r="169" spans="1:8">
      <c r="A169" s="27" t="s">
        <v>198</v>
      </c>
      <c r="B169" s="28">
        <v>2</v>
      </c>
      <c r="C169" s="28">
        <v>5</v>
      </c>
      <c r="D169" s="28">
        <v>1</v>
      </c>
      <c r="E169" s="28">
        <v>1</v>
      </c>
      <c r="F169" s="28">
        <v>2</v>
      </c>
      <c r="G169" s="28">
        <v>0</v>
      </c>
      <c r="H169" s="28">
        <v>60500</v>
      </c>
    </row>
    <row r="170" spans="1:8">
      <c r="A170" s="27" t="s">
        <v>199</v>
      </c>
      <c r="B170" s="28">
        <v>2</v>
      </c>
      <c r="C170" s="28">
        <v>2</v>
      </c>
      <c r="D170" s="28">
        <v>2</v>
      </c>
      <c r="E170" s="28">
        <v>3</v>
      </c>
      <c r="F170" s="28">
        <v>2</v>
      </c>
      <c r="G170" s="28">
        <v>60</v>
      </c>
      <c r="H170" s="28">
        <v>51000</v>
      </c>
    </row>
    <row r="171" spans="1:8">
      <c r="A171" s="27" t="s">
        <v>200</v>
      </c>
      <c r="B171" s="28">
        <v>2</v>
      </c>
      <c r="C171" s="28">
        <v>3</v>
      </c>
      <c r="D171" s="28">
        <v>2</v>
      </c>
      <c r="E171" s="28">
        <v>2</v>
      </c>
      <c r="F171" s="28">
        <v>3</v>
      </c>
      <c r="G171" s="28">
        <v>10</v>
      </c>
      <c r="H171" s="28">
        <v>36000</v>
      </c>
    </row>
    <row r="172" spans="1:8">
      <c r="A172" s="27" t="s">
        <v>201</v>
      </c>
      <c r="B172" s="28">
        <v>1</v>
      </c>
      <c r="C172" s="28">
        <v>1</v>
      </c>
      <c r="D172" s="28">
        <v>3</v>
      </c>
      <c r="E172" s="28">
        <v>2</v>
      </c>
      <c r="F172" s="28">
        <v>3</v>
      </c>
      <c r="G172" s="28">
        <v>10</v>
      </c>
      <c r="H172" s="28">
        <v>38000</v>
      </c>
    </row>
    <row r="173" spans="1:8">
      <c r="A173" s="27" t="s">
        <v>202</v>
      </c>
      <c r="B173" s="28">
        <v>2</v>
      </c>
      <c r="C173" s="28">
        <v>2</v>
      </c>
      <c r="D173" s="28">
        <v>1</v>
      </c>
      <c r="E173" s="28">
        <v>3</v>
      </c>
      <c r="F173" s="28">
        <v>1</v>
      </c>
      <c r="G173" s="28">
        <v>60</v>
      </c>
      <c r="H173" s="28">
        <v>26000</v>
      </c>
    </row>
    <row r="174" spans="1:8">
      <c r="A174" s="27" t="s">
        <v>203</v>
      </c>
      <c r="B174" s="28">
        <v>1</v>
      </c>
      <c r="C174" s="28">
        <v>1</v>
      </c>
      <c r="D174" s="28">
        <v>1</v>
      </c>
      <c r="E174" s="28">
        <v>3</v>
      </c>
      <c r="F174" s="28">
        <v>3</v>
      </c>
      <c r="G174" s="28">
        <v>0</v>
      </c>
      <c r="H174" s="28">
        <v>28000</v>
      </c>
    </row>
    <row r="175" spans="1:8">
      <c r="A175" s="27" t="s">
        <v>204</v>
      </c>
      <c r="B175" s="28">
        <v>1</v>
      </c>
      <c r="C175" s="28">
        <v>2</v>
      </c>
      <c r="D175" s="28">
        <v>2</v>
      </c>
      <c r="E175" s="28">
        <v>1</v>
      </c>
      <c r="F175" s="28">
        <v>3</v>
      </c>
      <c r="G175" s="28">
        <v>60</v>
      </c>
      <c r="H175" s="28">
        <v>31000</v>
      </c>
    </row>
    <row r="176" spans="1:8">
      <c r="A176" s="27" t="s">
        <v>205</v>
      </c>
      <c r="B176" s="28">
        <v>2</v>
      </c>
      <c r="C176" s="28">
        <v>6</v>
      </c>
      <c r="D176" s="28">
        <v>2</v>
      </c>
      <c r="E176" s="28">
        <v>2</v>
      </c>
      <c r="F176" s="28">
        <v>2</v>
      </c>
      <c r="G176" s="28">
        <v>120</v>
      </c>
      <c r="H176" s="28">
        <v>61500</v>
      </c>
    </row>
    <row r="177" spans="1:8">
      <c r="A177" s="27" t="s">
        <v>206</v>
      </c>
      <c r="B177" s="28">
        <v>2</v>
      </c>
      <c r="C177" s="28">
        <v>3</v>
      </c>
      <c r="D177" s="28">
        <v>1</v>
      </c>
      <c r="E177" s="28">
        <v>1</v>
      </c>
      <c r="F177" s="28">
        <v>1</v>
      </c>
      <c r="G177" s="28">
        <v>0</v>
      </c>
      <c r="H177" s="28">
        <v>26000</v>
      </c>
    </row>
    <row r="178" spans="1:8">
      <c r="A178" s="27" t="s">
        <v>207</v>
      </c>
      <c r="B178" s="28">
        <v>2</v>
      </c>
      <c r="C178" s="28">
        <v>6</v>
      </c>
      <c r="D178" s="28">
        <v>1</v>
      </c>
      <c r="E178" s="28">
        <v>3</v>
      </c>
      <c r="F178" s="28">
        <v>1</v>
      </c>
      <c r="G178" s="28">
        <v>120</v>
      </c>
      <c r="H178" s="28">
        <v>38000</v>
      </c>
    </row>
    <row r="179" spans="1:8">
      <c r="A179" s="27" t="s">
        <v>208</v>
      </c>
      <c r="B179" s="28">
        <v>2</v>
      </c>
      <c r="C179" s="28">
        <v>6</v>
      </c>
      <c r="D179" s="28">
        <v>1</v>
      </c>
      <c r="E179" s="28">
        <v>3</v>
      </c>
      <c r="F179" s="28">
        <v>3</v>
      </c>
      <c r="G179" s="28">
        <v>10</v>
      </c>
      <c r="H179" s="28">
        <v>38000</v>
      </c>
    </row>
    <row r="180" spans="1:8">
      <c r="A180" s="27" t="s">
        <v>209</v>
      </c>
      <c r="B180" s="28">
        <v>2</v>
      </c>
      <c r="C180" s="28">
        <v>4</v>
      </c>
      <c r="D180" s="28">
        <v>3</v>
      </c>
      <c r="E180" s="28">
        <v>3</v>
      </c>
      <c r="F180" s="28">
        <v>2</v>
      </c>
      <c r="G180" s="28">
        <v>45</v>
      </c>
      <c r="H180" s="28">
        <v>52000</v>
      </c>
    </row>
    <row r="181" spans="1:8">
      <c r="A181" s="27" t="s">
        <v>210</v>
      </c>
      <c r="B181" s="28">
        <v>2</v>
      </c>
      <c r="C181" s="28">
        <v>3</v>
      </c>
      <c r="D181" s="28">
        <v>1</v>
      </c>
      <c r="E181" s="28">
        <v>1</v>
      </c>
      <c r="F181" s="28">
        <v>1</v>
      </c>
      <c r="G181" s="28">
        <v>15</v>
      </c>
      <c r="H181" s="28">
        <v>36000</v>
      </c>
    </row>
    <row r="182" spans="1:8">
      <c r="A182" s="27" t="s">
        <v>211</v>
      </c>
      <c r="B182" s="28">
        <v>2</v>
      </c>
      <c r="C182" s="28">
        <v>2</v>
      </c>
      <c r="D182" s="28">
        <v>1</v>
      </c>
      <c r="E182" s="28">
        <v>3</v>
      </c>
      <c r="F182" s="28">
        <v>3</v>
      </c>
      <c r="G182" s="28">
        <v>90</v>
      </c>
      <c r="H182" s="28">
        <v>27000</v>
      </c>
    </row>
    <row r="183" spans="1:8">
      <c r="A183" s="27" t="s">
        <v>212</v>
      </c>
      <c r="B183" s="28">
        <v>2</v>
      </c>
      <c r="C183" s="28">
        <v>2</v>
      </c>
      <c r="D183" s="28">
        <v>3</v>
      </c>
      <c r="E183" s="28">
        <v>3</v>
      </c>
      <c r="F183" s="28">
        <v>3</v>
      </c>
      <c r="G183" s="28">
        <v>120</v>
      </c>
      <c r="H183" s="28">
        <v>32900</v>
      </c>
    </row>
    <row r="184" spans="1:8">
      <c r="A184" s="27" t="s">
        <v>213</v>
      </c>
      <c r="B184" s="28">
        <v>1</v>
      </c>
      <c r="C184" s="28">
        <v>2</v>
      </c>
      <c r="D184" s="28">
        <v>2</v>
      </c>
      <c r="E184" s="28">
        <v>2</v>
      </c>
      <c r="F184" s="28">
        <v>2</v>
      </c>
      <c r="G184" s="28">
        <v>120</v>
      </c>
      <c r="H184" s="28">
        <v>54000</v>
      </c>
    </row>
    <row r="185" spans="1:8">
      <c r="A185" s="27" t="s">
        <v>214</v>
      </c>
      <c r="B185" s="28">
        <v>1</v>
      </c>
      <c r="C185" s="28">
        <v>1</v>
      </c>
      <c r="D185" s="28">
        <v>3</v>
      </c>
      <c r="E185" s="28">
        <v>2</v>
      </c>
      <c r="F185" s="28">
        <v>2</v>
      </c>
      <c r="G185" s="28">
        <v>90</v>
      </c>
      <c r="H185" s="28">
        <v>52000</v>
      </c>
    </row>
    <row r="186" spans="1:8">
      <c r="A186" s="27" t="s">
        <v>215</v>
      </c>
      <c r="B186" s="28">
        <v>2</v>
      </c>
      <c r="C186" s="28">
        <v>5</v>
      </c>
      <c r="D186" s="28">
        <v>3</v>
      </c>
      <c r="E186" s="28">
        <v>1</v>
      </c>
      <c r="F186" s="28">
        <v>2</v>
      </c>
      <c r="G186" s="28">
        <v>120</v>
      </c>
      <c r="H186" s="28">
        <v>36000</v>
      </c>
    </row>
    <row r="187" spans="1:8">
      <c r="A187" s="27" t="s">
        <v>216</v>
      </c>
      <c r="B187" s="28">
        <v>1</v>
      </c>
      <c r="C187" s="28">
        <v>6</v>
      </c>
      <c r="D187" s="28">
        <v>2</v>
      </c>
      <c r="E187" s="28">
        <v>2</v>
      </c>
      <c r="F187" s="28">
        <v>1</v>
      </c>
      <c r="G187" s="28">
        <v>60</v>
      </c>
      <c r="H187" s="28">
        <v>38000</v>
      </c>
    </row>
    <row r="188" spans="1:8">
      <c r="A188" s="27" t="s">
        <v>217</v>
      </c>
      <c r="B188" s="28">
        <v>2</v>
      </c>
      <c r="C188" s="28">
        <v>2</v>
      </c>
      <c r="D188" s="28">
        <v>1</v>
      </c>
      <c r="E188" s="28">
        <v>3</v>
      </c>
      <c r="F188" s="28">
        <v>3</v>
      </c>
      <c r="G188" s="28">
        <v>120</v>
      </c>
      <c r="H188" s="28">
        <v>40000</v>
      </c>
    </row>
    <row r="189" spans="1:8">
      <c r="A189" s="27" t="s">
        <v>218</v>
      </c>
      <c r="B189" s="28">
        <v>1</v>
      </c>
      <c r="C189" s="28">
        <v>6</v>
      </c>
      <c r="D189" s="28">
        <v>1</v>
      </c>
      <c r="E189" s="28">
        <v>1</v>
      </c>
      <c r="F189" s="28">
        <v>3</v>
      </c>
      <c r="G189" s="28">
        <v>120</v>
      </c>
      <c r="H189" s="28">
        <v>38000</v>
      </c>
    </row>
    <row r="190" spans="1:8">
      <c r="A190" s="27" t="s">
        <v>219</v>
      </c>
      <c r="B190" s="28">
        <v>2</v>
      </c>
      <c r="C190" s="28">
        <v>1</v>
      </c>
      <c r="D190" s="28">
        <v>1</v>
      </c>
      <c r="E190" s="28">
        <v>3</v>
      </c>
      <c r="F190" s="28">
        <v>2</v>
      </c>
      <c r="G190" s="28">
        <v>120</v>
      </c>
      <c r="H190" s="28">
        <v>54000</v>
      </c>
    </row>
    <row r="191" spans="1:8">
      <c r="A191" s="27" t="s">
        <v>220</v>
      </c>
      <c r="B191" s="28">
        <v>2</v>
      </c>
      <c r="C191" s="28">
        <v>2</v>
      </c>
      <c r="D191" s="28">
        <v>1</v>
      </c>
      <c r="E191" s="28">
        <v>1</v>
      </c>
      <c r="F191" s="28">
        <v>3</v>
      </c>
      <c r="G191" s="28">
        <v>300</v>
      </c>
      <c r="H191" s="28">
        <v>28500</v>
      </c>
    </row>
    <row r="192" spans="1:8">
      <c r="A192" s="27" t="s">
        <v>221</v>
      </c>
      <c r="B192" s="28">
        <v>1</v>
      </c>
      <c r="C192" s="28">
        <v>6</v>
      </c>
      <c r="D192" s="28">
        <v>2</v>
      </c>
      <c r="E192" s="28">
        <v>1</v>
      </c>
      <c r="F192" s="28">
        <v>3</v>
      </c>
      <c r="G192" s="28">
        <v>30</v>
      </c>
      <c r="H192" s="28">
        <v>38000</v>
      </c>
    </row>
    <row r="193" spans="1:8">
      <c r="A193" s="27" t="s">
        <v>222</v>
      </c>
      <c r="B193" s="28">
        <v>2</v>
      </c>
      <c r="C193" s="28">
        <v>3</v>
      </c>
      <c r="D193" s="28">
        <v>1</v>
      </c>
      <c r="E193" s="28">
        <v>3</v>
      </c>
      <c r="F193" s="28">
        <v>1</v>
      </c>
      <c r="G193" s="28">
        <v>120</v>
      </c>
      <c r="H193" s="28">
        <v>54000</v>
      </c>
    </row>
    <row r="194" spans="1:8">
      <c r="A194" s="27" t="s">
        <v>223</v>
      </c>
      <c r="B194" s="28">
        <v>1</v>
      </c>
      <c r="C194" s="28">
        <v>6</v>
      </c>
      <c r="D194" s="28">
        <v>1</v>
      </c>
      <c r="E194" s="28">
        <v>3</v>
      </c>
      <c r="F194" s="28">
        <v>3</v>
      </c>
      <c r="G194" s="28">
        <v>60</v>
      </c>
      <c r="H194" s="28">
        <v>26000</v>
      </c>
    </row>
    <row r="195" spans="1:8">
      <c r="A195" s="27" t="s">
        <v>224</v>
      </c>
      <c r="B195" s="28">
        <v>2</v>
      </c>
      <c r="C195" s="28">
        <v>3</v>
      </c>
      <c r="D195" s="28">
        <v>2</v>
      </c>
      <c r="E195" s="28">
        <v>3</v>
      </c>
      <c r="F195" s="28">
        <v>1</v>
      </c>
      <c r="G195" s="28">
        <v>90</v>
      </c>
      <c r="H195" s="28">
        <v>62000</v>
      </c>
    </row>
    <row r="196" spans="1:8">
      <c r="A196" s="27" t="s">
        <v>225</v>
      </c>
      <c r="B196" s="28">
        <v>1</v>
      </c>
      <c r="C196" s="28">
        <v>4</v>
      </c>
      <c r="D196" s="28">
        <v>3</v>
      </c>
      <c r="E196" s="28">
        <v>3</v>
      </c>
      <c r="F196" s="28">
        <v>1</v>
      </c>
      <c r="G196" s="28">
        <v>0</v>
      </c>
      <c r="H196" s="28">
        <v>48000</v>
      </c>
    </row>
    <row r="197" spans="1:8">
      <c r="A197" s="27" t="s">
        <v>226</v>
      </c>
      <c r="B197" s="28">
        <v>2</v>
      </c>
      <c r="C197" s="28">
        <v>6</v>
      </c>
      <c r="D197" s="28">
        <v>1</v>
      </c>
      <c r="E197" s="28">
        <v>1</v>
      </c>
      <c r="F197" s="28">
        <v>1</v>
      </c>
      <c r="G197" s="28">
        <v>90</v>
      </c>
      <c r="H197" s="28">
        <v>37000</v>
      </c>
    </row>
    <row r="198" spans="1:8">
      <c r="A198" s="27" t="s">
        <v>227</v>
      </c>
      <c r="B198" s="28">
        <v>1</v>
      </c>
      <c r="C198" s="28">
        <v>1</v>
      </c>
      <c r="D198" s="28">
        <v>3</v>
      </c>
      <c r="E198" s="28">
        <v>1</v>
      </c>
      <c r="F198" s="28">
        <v>1</v>
      </c>
      <c r="G198" s="28">
        <v>45</v>
      </c>
      <c r="H198" s="28">
        <v>26000</v>
      </c>
    </row>
    <row r="199" spans="1:8">
      <c r="A199" s="27" t="s">
        <v>228</v>
      </c>
      <c r="B199" s="28">
        <v>1</v>
      </c>
      <c r="C199" s="28">
        <v>2</v>
      </c>
      <c r="D199" s="28">
        <v>3</v>
      </c>
      <c r="E199" s="28">
        <v>1</v>
      </c>
      <c r="F199" s="28">
        <v>3</v>
      </c>
      <c r="G199" s="28">
        <v>120</v>
      </c>
      <c r="H199" s="28">
        <v>70000</v>
      </c>
    </row>
    <row r="200" spans="1:8">
      <c r="A200" s="27" t="s">
        <v>229</v>
      </c>
      <c r="B200" s="28">
        <v>1</v>
      </c>
      <c r="C200" s="28">
        <v>1</v>
      </c>
      <c r="D200" s="28">
        <v>2</v>
      </c>
      <c r="E200" s="28">
        <v>3</v>
      </c>
      <c r="F200" s="28">
        <v>1</v>
      </c>
      <c r="G200" s="28">
        <v>90</v>
      </c>
      <c r="H200" s="28">
        <v>30000</v>
      </c>
    </row>
    <row r="201" spans="1:8">
      <c r="A201" s="27" t="s">
        <v>230</v>
      </c>
      <c r="B201" s="28">
        <v>2</v>
      </c>
      <c r="C201" s="28">
        <v>3</v>
      </c>
      <c r="D201" s="28">
        <v>3</v>
      </c>
      <c r="E201" s="28">
        <v>2</v>
      </c>
      <c r="F201" s="28">
        <v>1</v>
      </c>
      <c r="G201" s="28">
        <v>120</v>
      </c>
      <c r="H201" s="28">
        <v>31000</v>
      </c>
    </row>
    <row r="202" spans="1:8">
      <c r="A202" s="27" t="s">
        <v>231</v>
      </c>
      <c r="B202" s="28">
        <v>1</v>
      </c>
      <c r="C202" s="28">
        <v>1</v>
      </c>
      <c r="D202" s="28">
        <v>1</v>
      </c>
      <c r="E202" s="28">
        <v>3</v>
      </c>
      <c r="F202" s="28">
        <v>2</v>
      </c>
      <c r="G202" s="28">
        <v>120</v>
      </c>
      <c r="H202" s="28">
        <v>56000</v>
      </c>
    </row>
    <row r="203" spans="1:8">
      <c r="A203" s="27" t="s">
        <v>232</v>
      </c>
      <c r="B203" s="28">
        <v>2</v>
      </c>
      <c r="C203" s="28">
        <v>6</v>
      </c>
      <c r="D203" s="28">
        <v>2</v>
      </c>
      <c r="E203" s="28">
        <v>2</v>
      </c>
      <c r="F203" s="28">
        <v>2</v>
      </c>
      <c r="G203" s="28">
        <v>90</v>
      </c>
      <c r="H203" s="28">
        <v>26000</v>
      </c>
    </row>
    <row r="204" spans="1:8">
      <c r="A204" s="27" t="s">
        <v>233</v>
      </c>
      <c r="B204" s="28">
        <v>2</v>
      </c>
      <c r="C204" s="28">
        <v>1</v>
      </c>
      <c r="D204" s="28">
        <v>3</v>
      </c>
      <c r="E204" s="28">
        <v>2</v>
      </c>
      <c r="F204" s="28">
        <v>1</v>
      </c>
      <c r="G204" s="28">
        <v>90</v>
      </c>
      <c r="H204" s="28">
        <v>42000</v>
      </c>
    </row>
    <row r="205" spans="1:8">
      <c r="A205" s="27" t="s">
        <v>234</v>
      </c>
      <c r="B205" s="28">
        <v>2</v>
      </c>
      <c r="C205" s="28">
        <v>6</v>
      </c>
      <c r="D205" s="28">
        <v>3</v>
      </c>
      <c r="E205" s="28">
        <v>1</v>
      </c>
      <c r="F205" s="28">
        <v>1</v>
      </c>
      <c r="G205" s="28">
        <v>126</v>
      </c>
      <c r="H205" s="28">
        <v>36400</v>
      </c>
    </row>
    <row r="206" spans="1:8">
      <c r="A206" s="27" t="s">
        <v>235</v>
      </c>
      <c r="B206" s="28">
        <v>1</v>
      </c>
      <c r="C206" s="28">
        <v>1</v>
      </c>
      <c r="D206" s="28">
        <v>4</v>
      </c>
      <c r="E206" s="28">
        <v>1</v>
      </c>
      <c r="F206" s="28">
        <v>2</v>
      </c>
      <c r="G206" s="28">
        <v>0</v>
      </c>
      <c r="H206" s="28">
        <v>26000</v>
      </c>
    </row>
    <row r="207" spans="1:8">
      <c r="A207" s="27" t="s">
        <v>236</v>
      </c>
      <c r="B207" s="28">
        <v>1</v>
      </c>
      <c r="C207" s="28">
        <v>6</v>
      </c>
      <c r="D207" s="28">
        <v>3</v>
      </c>
      <c r="E207" s="28">
        <v>3</v>
      </c>
      <c r="F207" s="28">
        <v>1</v>
      </c>
      <c r="G207" s="28">
        <v>60</v>
      </c>
      <c r="H207" s="28">
        <v>40000</v>
      </c>
    </row>
    <row r="208" spans="1:8">
      <c r="A208" s="27" t="s">
        <v>237</v>
      </c>
      <c r="B208" s="28">
        <v>2</v>
      </c>
      <c r="C208" s="28">
        <v>6</v>
      </c>
      <c r="D208" s="28">
        <v>3</v>
      </c>
      <c r="E208" s="28">
        <v>1</v>
      </c>
      <c r="F208" s="28">
        <v>1</v>
      </c>
      <c r="G208" s="28">
        <v>300</v>
      </c>
      <c r="H208" s="28">
        <v>50500</v>
      </c>
    </row>
    <row r="209" spans="1:8">
      <c r="A209" s="27" t="s">
        <v>238</v>
      </c>
      <c r="B209" s="28">
        <v>1</v>
      </c>
      <c r="C209" s="28">
        <v>1</v>
      </c>
      <c r="D209" s="28">
        <v>1</v>
      </c>
      <c r="E209" s="28">
        <v>3</v>
      </c>
      <c r="F209" s="28">
        <v>1</v>
      </c>
      <c r="G209" s="28">
        <v>60</v>
      </c>
      <c r="H209" s="28">
        <v>28000</v>
      </c>
    </row>
    <row r="210" spans="1:8">
      <c r="A210" s="27" t="s">
        <v>239</v>
      </c>
      <c r="B210" s="28">
        <v>2</v>
      </c>
      <c r="C210" s="28">
        <v>1</v>
      </c>
      <c r="D210" s="28">
        <v>1</v>
      </c>
      <c r="E210" s="28">
        <v>2</v>
      </c>
      <c r="F210" s="28">
        <v>2</v>
      </c>
      <c r="G210" s="28">
        <v>90</v>
      </c>
      <c r="H210" s="28">
        <v>26000</v>
      </c>
    </row>
    <row r="211" spans="1:8">
      <c r="A211" s="27" t="s">
        <v>240</v>
      </c>
      <c r="B211" s="28">
        <v>1</v>
      </c>
      <c r="C211" s="28">
        <v>6</v>
      </c>
      <c r="D211" s="28">
        <v>1</v>
      </c>
      <c r="E211" s="28">
        <v>1</v>
      </c>
      <c r="F211" s="28">
        <v>1</v>
      </c>
      <c r="G211" s="28">
        <v>120</v>
      </c>
      <c r="H211" s="28">
        <v>58000</v>
      </c>
    </row>
    <row r="212" spans="1:8">
      <c r="A212" s="27" t="s">
        <v>241</v>
      </c>
      <c r="B212" s="28">
        <v>1</v>
      </c>
      <c r="C212" s="28">
        <v>6</v>
      </c>
      <c r="D212" s="28">
        <v>3</v>
      </c>
      <c r="E212" s="28">
        <v>1</v>
      </c>
      <c r="F212" s="28">
        <v>1</v>
      </c>
      <c r="G212" s="28">
        <v>60</v>
      </c>
      <c r="H212" s="28">
        <v>26000</v>
      </c>
    </row>
    <row r="213" spans="1:8">
      <c r="A213" s="27" t="s">
        <v>242</v>
      </c>
      <c r="B213" s="28">
        <v>2</v>
      </c>
      <c r="C213" s="28">
        <v>3</v>
      </c>
      <c r="D213" s="28">
        <v>1</v>
      </c>
      <c r="E213" s="28">
        <v>1</v>
      </c>
      <c r="F213" s="28">
        <v>1</v>
      </c>
      <c r="G213" s="28">
        <v>60</v>
      </c>
      <c r="H213" s="28">
        <v>54000</v>
      </c>
    </row>
    <row r="214" spans="1:8">
      <c r="A214" s="27" t="s">
        <v>243</v>
      </c>
      <c r="B214" s="28">
        <v>2</v>
      </c>
      <c r="C214" s="28">
        <v>2</v>
      </c>
      <c r="D214" s="28">
        <v>2</v>
      </c>
      <c r="E214" s="28">
        <v>3</v>
      </c>
      <c r="F214" s="28">
        <v>1</v>
      </c>
      <c r="G214" s="28">
        <v>60</v>
      </c>
      <c r="H214" s="28">
        <v>36400</v>
      </c>
    </row>
    <row r="215" spans="1:8">
      <c r="A215" s="27" t="s">
        <v>244</v>
      </c>
      <c r="B215" s="28">
        <v>1</v>
      </c>
      <c r="C215" s="28">
        <v>2</v>
      </c>
      <c r="D215" s="28">
        <v>1</v>
      </c>
      <c r="E215" s="28">
        <v>3</v>
      </c>
      <c r="F215" s="28">
        <v>2</v>
      </c>
      <c r="G215" s="28">
        <v>0</v>
      </c>
      <c r="H215" s="28">
        <v>51000</v>
      </c>
    </row>
    <row r="216" spans="1:8">
      <c r="A216" s="27" t="s">
        <v>245</v>
      </c>
      <c r="B216" s="28">
        <v>1</v>
      </c>
      <c r="C216" s="28">
        <v>2</v>
      </c>
      <c r="D216" s="28">
        <v>1</v>
      </c>
      <c r="E216" s="28">
        <v>3</v>
      </c>
      <c r="F216" s="28">
        <v>2</v>
      </c>
      <c r="G216" s="28">
        <v>90</v>
      </c>
      <c r="H216" s="28">
        <v>56000</v>
      </c>
    </row>
    <row r="217" spans="1:8">
      <c r="A217" s="27" t="s">
        <v>246</v>
      </c>
      <c r="B217" s="28">
        <v>1</v>
      </c>
      <c r="C217" s="28">
        <v>1</v>
      </c>
      <c r="D217" s="28">
        <v>1</v>
      </c>
      <c r="E217" s="28">
        <v>2</v>
      </c>
      <c r="F217" s="28">
        <v>3</v>
      </c>
      <c r="G217" s="28">
        <v>60</v>
      </c>
      <c r="H217" s="28">
        <v>32900</v>
      </c>
    </row>
    <row r="218" spans="1:8">
      <c r="A218" s="27" t="s">
        <v>247</v>
      </c>
      <c r="B218" s="28">
        <v>2</v>
      </c>
      <c r="C218" s="28">
        <v>6</v>
      </c>
      <c r="D218" s="28">
        <v>1</v>
      </c>
      <c r="E218" s="28">
        <v>2</v>
      </c>
      <c r="F218" s="28">
        <v>3</v>
      </c>
      <c r="G218" s="28">
        <v>90</v>
      </c>
      <c r="H218" s="28">
        <v>27000</v>
      </c>
    </row>
    <row r="219" spans="1:8">
      <c r="A219" s="27" t="s">
        <v>248</v>
      </c>
      <c r="B219" s="28">
        <v>2</v>
      </c>
      <c r="C219" s="28">
        <v>3</v>
      </c>
      <c r="D219" s="28">
        <v>3</v>
      </c>
      <c r="E219" s="28">
        <v>3</v>
      </c>
      <c r="F219" s="28">
        <v>2</v>
      </c>
      <c r="G219" s="28">
        <v>120</v>
      </c>
      <c r="H219" s="28">
        <v>61500</v>
      </c>
    </row>
    <row r="220" spans="1:8">
      <c r="A220" s="27" t="s">
        <v>249</v>
      </c>
      <c r="B220" s="28">
        <v>1</v>
      </c>
      <c r="C220" s="28">
        <v>3</v>
      </c>
      <c r="D220" s="28">
        <v>3</v>
      </c>
      <c r="E220" s="28">
        <v>2</v>
      </c>
      <c r="F220" s="28">
        <v>2</v>
      </c>
      <c r="G220" s="28">
        <v>0</v>
      </c>
      <c r="H220" s="28">
        <v>25000</v>
      </c>
    </row>
    <row r="221" spans="1:8">
      <c r="A221" s="27" t="s">
        <v>250</v>
      </c>
      <c r="B221" s="28">
        <v>1</v>
      </c>
      <c r="C221" s="28">
        <v>2</v>
      </c>
      <c r="D221" s="28">
        <v>1</v>
      </c>
      <c r="E221" s="28">
        <v>1</v>
      </c>
      <c r="F221" s="28">
        <v>1</v>
      </c>
      <c r="G221" s="28">
        <v>120</v>
      </c>
      <c r="H221" s="28">
        <v>26400</v>
      </c>
    </row>
    <row r="222" spans="1:8">
      <c r="A222" s="27" t="s">
        <v>251</v>
      </c>
      <c r="B222" s="28">
        <v>1</v>
      </c>
      <c r="C222" s="28">
        <v>3</v>
      </c>
      <c r="D222" s="28">
        <v>3</v>
      </c>
      <c r="E222" s="28">
        <v>1</v>
      </c>
      <c r="F222" s="28">
        <v>2</v>
      </c>
      <c r="G222" s="28">
        <v>30</v>
      </c>
      <c r="H222" s="28">
        <v>61500</v>
      </c>
    </row>
    <row r="223" spans="1:8">
      <c r="A223" s="27" t="s">
        <v>252</v>
      </c>
      <c r="B223" s="28">
        <v>1</v>
      </c>
      <c r="C223" s="28">
        <v>5</v>
      </c>
      <c r="D223" s="28">
        <v>1</v>
      </c>
      <c r="E223" s="28">
        <v>3</v>
      </c>
      <c r="F223" s="28">
        <v>2</v>
      </c>
      <c r="G223" s="28">
        <v>120</v>
      </c>
      <c r="H223" s="28">
        <v>30000</v>
      </c>
    </row>
    <row r="224" spans="1:8">
      <c r="A224" s="27" t="s">
        <v>253</v>
      </c>
      <c r="B224" s="28">
        <v>2</v>
      </c>
      <c r="C224" s="28">
        <v>6</v>
      </c>
      <c r="D224" s="28">
        <v>2</v>
      </c>
      <c r="E224" s="28">
        <v>3</v>
      </c>
      <c r="F224" s="28">
        <v>2</v>
      </c>
      <c r="G224" s="28">
        <v>30</v>
      </c>
      <c r="H224" s="28">
        <v>36000</v>
      </c>
    </row>
    <row r="225" spans="1:8">
      <c r="A225" s="27" t="s">
        <v>254</v>
      </c>
      <c r="B225" s="28">
        <v>1</v>
      </c>
      <c r="C225" s="28">
        <v>3</v>
      </c>
      <c r="D225" s="28">
        <v>2</v>
      </c>
      <c r="E225" s="28">
        <v>3</v>
      </c>
      <c r="F225" s="28">
        <v>3</v>
      </c>
      <c r="G225" s="28">
        <v>120</v>
      </c>
      <c r="H225" s="28">
        <v>26400</v>
      </c>
    </row>
    <row r="226" spans="1:8">
      <c r="A226" s="27" t="s">
        <v>255</v>
      </c>
      <c r="B226" s="28">
        <v>2</v>
      </c>
      <c r="C226" s="28">
        <v>3</v>
      </c>
      <c r="D226" s="28">
        <v>2</v>
      </c>
      <c r="E226" s="28">
        <v>1</v>
      </c>
      <c r="F226" s="28">
        <v>3</v>
      </c>
      <c r="G226" s="28">
        <v>60</v>
      </c>
      <c r="H226" s="28">
        <v>36000</v>
      </c>
    </row>
    <row r="227" spans="1:8">
      <c r="A227" s="27" t="s">
        <v>256</v>
      </c>
      <c r="B227" s="28">
        <v>1</v>
      </c>
      <c r="C227" s="28">
        <v>5</v>
      </c>
      <c r="D227" s="28">
        <v>1</v>
      </c>
      <c r="E227" s="28">
        <v>1</v>
      </c>
      <c r="F227" s="28">
        <v>3</v>
      </c>
      <c r="G227" s="28">
        <v>90</v>
      </c>
      <c r="H227" s="28">
        <v>51000</v>
      </c>
    </row>
    <row r="228" spans="1:8">
      <c r="A228" s="27" t="s">
        <v>257</v>
      </c>
      <c r="B228" s="28">
        <v>2</v>
      </c>
      <c r="C228" s="28">
        <v>3</v>
      </c>
      <c r="D228" s="28">
        <v>1</v>
      </c>
      <c r="E228" s="28">
        <v>3</v>
      </c>
      <c r="F228" s="28">
        <v>1</v>
      </c>
      <c r="G228" s="28">
        <v>120</v>
      </c>
      <c r="H228" s="28">
        <v>31000</v>
      </c>
    </row>
    <row r="229" spans="1:8">
      <c r="A229" s="27" t="s">
        <v>258</v>
      </c>
      <c r="B229" s="28">
        <v>1</v>
      </c>
      <c r="C229" s="28">
        <v>3</v>
      </c>
      <c r="D229" s="28">
        <v>1</v>
      </c>
      <c r="E229" s="28">
        <v>1</v>
      </c>
      <c r="F229" s="28">
        <v>1</v>
      </c>
      <c r="G229" s="28">
        <v>60</v>
      </c>
      <c r="H229" s="28">
        <v>26400</v>
      </c>
    </row>
    <row r="230" spans="1:8">
      <c r="A230" s="27" t="s">
        <v>259</v>
      </c>
      <c r="B230" s="28">
        <v>1</v>
      </c>
      <c r="C230" s="28">
        <v>1</v>
      </c>
      <c r="D230" s="28">
        <v>3</v>
      </c>
      <c r="E230" s="28">
        <v>1</v>
      </c>
      <c r="F230" s="28">
        <v>3</v>
      </c>
      <c r="G230" s="28">
        <v>60</v>
      </c>
      <c r="H230" s="28">
        <v>25000</v>
      </c>
    </row>
    <row r="231" spans="1:8">
      <c r="A231" s="27" t="s">
        <v>260</v>
      </c>
      <c r="B231" s="28">
        <v>1</v>
      </c>
      <c r="C231" s="28">
        <v>6</v>
      </c>
      <c r="D231" s="28">
        <v>3</v>
      </c>
      <c r="E231" s="28">
        <v>3</v>
      </c>
      <c r="F231" s="28">
        <v>2</v>
      </c>
      <c r="G231" s="28">
        <v>60</v>
      </c>
      <c r="H231" s="28">
        <v>36000</v>
      </c>
    </row>
    <row r="232" spans="1:8">
      <c r="A232" s="27" t="s">
        <v>261</v>
      </c>
      <c r="B232" s="28">
        <v>1</v>
      </c>
      <c r="C232" s="28">
        <v>1</v>
      </c>
      <c r="D232" s="28">
        <v>3</v>
      </c>
      <c r="E232" s="28">
        <v>3</v>
      </c>
      <c r="F232" s="28">
        <v>3</v>
      </c>
      <c r="G232" s="28">
        <v>60</v>
      </c>
      <c r="H232" s="28">
        <v>26400</v>
      </c>
    </row>
    <row r="233" spans="1:8">
      <c r="A233" s="27" t="s">
        <v>262</v>
      </c>
      <c r="B233" s="28">
        <v>1</v>
      </c>
      <c r="C233" s="28">
        <v>1</v>
      </c>
      <c r="D233" s="28">
        <v>3</v>
      </c>
      <c r="E233" s="28">
        <v>1</v>
      </c>
      <c r="F233" s="28">
        <v>3</v>
      </c>
      <c r="G233" s="28">
        <v>30</v>
      </c>
      <c r="H233" s="28">
        <v>41000</v>
      </c>
    </row>
    <row r="234" spans="1:8">
      <c r="A234" s="27" t="s">
        <v>263</v>
      </c>
      <c r="B234" s="28">
        <v>1</v>
      </c>
      <c r="C234" s="28">
        <v>2</v>
      </c>
      <c r="D234" s="28">
        <v>3</v>
      </c>
      <c r="E234" s="28">
        <v>3</v>
      </c>
      <c r="F234" s="28">
        <v>2</v>
      </c>
      <c r="G234" s="28">
        <v>120</v>
      </c>
      <c r="H234" s="28">
        <v>26000</v>
      </c>
    </row>
    <row r="235" spans="1:8">
      <c r="A235" s="27" t="s">
        <v>264</v>
      </c>
      <c r="B235" s="28">
        <v>1</v>
      </c>
      <c r="C235" s="28">
        <v>3</v>
      </c>
      <c r="D235" s="28">
        <v>3</v>
      </c>
      <c r="E235" s="28">
        <v>3</v>
      </c>
      <c r="F235" s="28">
        <v>3</v>
      </c>
      <c r="G235" s="28">
        <v>30</v>
      </c>
      <c r="H235" s="28">
        <v>36400</v>
      </c>
    </row>
    <row r="236" spans="1:8">
      <c r="A236" s="27" t="s">
        <v>265</v>
      </c>
      <c r="B236" s="28">
        <v>1</v>
      </c>
      <c r="C236" s="28">
        <v>6</v>
      </c>
      <c r="D236" s="28">
        <v>1</v>
      </c>
      <c r="E236" s="28">
        <v>1</v>
      </c>
      <c r="F236" s="28">
        <v>2</v>
      </c>
      <c r="G236" s="28">
        <v>120</v>
      </c>
      <c r="H236" s="28">
        <v>54000</v>
      </c>
    </row>
    <row r="237" spans="1:8">
      <c r="A237" s="27" t="s">
        <v>266</v>
      </c>
      <c r="B237" s="28">
        <v>2</v>
      </c>
      <c r="C237" s="28">
        <v>1</v>
      </c>
      <c r="D237" s="28">
        <v>2</v>
      </c>
      <c r="E237" s="28">
        <v>3</v>
      </c>
      <c r="F237" s="28">
        <v>1</v>
      </c>
      <c r="G237" s="28">
        <v>15</v>
      </c>
      <c r="H237" s="28">
        <v>36400</v>
      </c>
    </row>
    <row r="238" spans="1:8">
      <c r="A238" s="27" t="s">
        <v>267</v>
      </c>
      <c r="B238" s="28">
        <v>2</v>
      </c>
      <c r="C238" s="28">
        <v>3</v>
      </c>
      <c r="D238" s="28">
        <v>1</v>
      </c>
      <c r="E238" s="28">
        <v>1</v>
      </c>
      <c r="F238" s="28">
        <v>2</v>
      </c>
      <c r="G238" s="28">
        <v>60</v>
      </c>
      <c r="H238" s="28">
        <v>36000</v>
      </c>
    </row>
    <row r="239" spans="1:8">
      <c r="A239" s="27" t="s">
        <v>268</v>
      </c>
      <c r="B239" s="28">
        <v>1</v>
      </c>
      <c r="C239" s="28">
        <v>1</v>
      </c>
      <c r="D239" s="28">
        <v>3</v>
      </c>
      <c r="E239" s="28">
        <v>3</v>
      </c>
      <c r="F239" s="28">
        <v>3</v>
      </c>
      <c r="G239" s="28">
        <v>150</v>
      </c>
      <c r="H239" s="28">
        <v>28500</v>
      </c>
    </row>
    <row r="240" spans="1:8">
      <c r="A240" s="27" t="s">
        <v>269</v>
      </c>
      <c r="B240" s="28">
        <v>1</v>
      </c>
      <c r="C240" s="28">
        <v>3</v>
      </c>
      <c r="D240" s="28">
        <v>4</v>
      </c>
      <c r="E240" s="28">
        <v>3</v>
      </c>
      <c r="F240" s="28">
        <v>2</v>
      </c>
      <c r="G240" s="28">
        <v>120</v>
      </c>
      <c r="H240" s="28">
        <v>25000</v>
      </c>
    </row>
    <row r="241" spans="1:8">
      <c r="A241" s="27" t="s">
        <v>270</v>
      </c>
      <c r="B241" s="28">
        <v>1</v>
      </c>
      <c r="C241" s="28">
        <v>1</v>
      </c>
      <c r="D241" s="28">
        <v>1</v>
      </c>
      <c r="E241" s="28">
        <v>3</v>
      </c>
      <c r="F241" s="28">
        <v>1</v>
      </c>
      <c r="G241" s="28">
        <v>0</v>
      </c>
      <c r="H241" s="28">
        <v>42000</v>
      </c>
    </row>
    <row r="242" spans="1:8">
      <c r="A242" s="27" t="s">
        <v>271</v>
      </c>
      <c r="B242" s="28">
        <v>2</v>
      </c>
      <c r="C242" s="28">
        <v>6</v>
      </c>
      <c r="D242" s="28">
        <v>1</v>
      </c>
      <c r="E242" s="28">
        <v>3</v>
      </c>
      <c r="F242" s="28">
        <v>2</v>
      </c>
      <c r="G242" s="28">
        <v>120</v>
      </c>
      <c r="H242" s="28">
        <v>26000</v>
      </c>
    </row>
    <row r="243" spans="1:8">
      <c r="A243" s="27" t="s">
        <v>272</v>
      </c>
      <c r="B243" s="28">
        <v>1</v>
      </c>
      <c r="C243" s="28">
        <v>2</v>
      </c>
      <c r="D243" s="28">
        <v>2</v>
      </c>
      <c r="E243" s="28">
        <v>3</v>
      </c>
      <c r="F243" s="28">
        <v>1</v>
      </c>
      <c r="G243" s="28">
        <v>0</v>
      </c>
      <c r="H243" s="28">
        <v>54000</v>
      </c>
    </row>
    <row r="244" spans="1:8">
      <c r="A244" s="27" t="s">
        <v>273</v>
      </c>
      <c r="B244" s="28">
        <v>1</v>
      </c>
      <c r="C244" s="28">
        <v>6</v>
      </c>
      <c r="D244" s="28">
        <v>1</v>
      </c>
      <c r="E244" s="28">
        <v>3</v>
      </c>
      <c r="F244" s="28">
        <v>2</v>
      </c>
      <c r="G244" s="28">
        <v>90</v>
      </c>
      <c r="H244" s="28">
        <v>28500</v>
      </c>
    </row>
    <row r="245" spans="1:8">
      <c r="A245" s="27" t="s">
        <v>274</v>
      </c>
      <c r="B245" s="28">
        <v>2</v>
      </c>
      <c r="C245" s="28">
        <v>3</v>
      </c>
      <c r="D245" s="28">
        <v>3</v>
      </c>
      <c r="E245" s="28">
        <v>2</v>
      </c>
      <c r="F245" s="28">
        <v>2</v>
      </c>
      <c r="G245" s="28">
        <v>60</v>
      </c>
      <c r="H245" s="28">
        <v>28000</v>
      </c>
    </row>
    <row r="246" spans="1:8">
      <c r="A246" s="27" t="s">
        <v>275</v>
      </c>
      <c r="B246" s="28">
        <v>2</v>
      </c>
      <c r="C246" s="28">
        <v>2</v>
      </c>
      <c r="D246" s="28">
        <v>2</v>
      </c>
      <c r="E246" s="28">
        <v>3</v>
      </c>
      <c r="F246" s="28">
        <v>3</v>
      </c>
      <c r="G246" s="28">
        <v>120</v>
      </c>
      <c r="H246" s="28">
        <v>48000</v>
      </c>
    </row>
    <row r="247" spans="1:8">
      <c r="A247" s="27" t="s">
        <v>276</v>
      </c>
      <c r="B247" s="28">
        <v>1</v>
      </c>
      <c r="C247" s="28">
        <v>6</v>
      </c>
      <c r="D247" s="28">
        <v>1</v>
      </c>
      <c r="E247" s="28">
        <v>3</v>
      </c>
      <c r="F247" s="28">
        <v>2</v>
      </c>
      <c r="G247" s="28">
        <v>260</v>
      </c>
      <c r="H247" s="28">
        <v>40000</v>
      </c>
    </row>
    <row r="248" spans="1:8">
      <c r="A248" s="27" t="s">
        <v>277</v>
      </c>
      <c r="B248" s="28">
        <v>2</v>
      </c>
      <c r="C248" s="28">
        <v>4</v>
      </c>
      <c r="D248" s="28">
        <v>2</v>
      </c>
      <c r="E248" s="28">
        <v>2</v>
      </c>
      <c r="F248" s="28">
        <v>3</v>
      </c>
      <c r="G248" s="28">
        <v>40</v>
      </c>
      <c r="H248" s="28">
        <v>30000</v>
      </c>
    </row>
    <row r="249" spans="1:8">
      <c r="A249" s="27" t="s">
        <v>278</v>
      </c>
      <c r="B249" s="28">
        <v>2</v>
      </c>
      <c r="C249" s="28">
        <v>2</v>
      </c>
      <c r="D249" s="28">
        <v>2</v>
      </c>
      <c r="E249" s="28">
        <v>3</v>
      </c>
      <c r="F249" s="28">
        <v>3</v>
      </c>
      <c r="G249" s="28">
        <v>90</v>
      </c>
      <c r="H249" s="28">
        <v>28500</v>
      </c>
    </row>
    <row r="250" spans="1:8">
      <c r="A250" s="27" t="s">
        <v>279</v>
      </c>
      <c r="B250" s="28">
        <v>1</v>
      </c>
      <c r="C250" s="28">
        <v>1</v>
      </c>
      <c r="D250" s="28">
        <v>3</v>
      </c>
      <c r="E250" s="28">
        <v>1</v>
      </c>
      <c r="F250" s="28">
        <v>2</v>
      </c>
      <c r="G250" s="28">
        <v>30</v>
      </c>
      <c r="H250" s="28">
        <v>48000</v>
      </c>
    </row>
    <row r="251" spans="1:8">
      <c r="A251" s="27" t="s">
        <v>280</v>
      </c>
      <c r="B251" s="28">
        <v>2</v>
      </c>
      <c r="C251" s="28">
        <v>6</v>
      </c>
      <c r="D251" s="28">
        <v>3</v>
      </c>
      <c r="E251" s="28">
        <v>3</v>
      </c>
      <c r="F251" s="28">
        <v>2</v>
      </c>
      <c r="G251" s="28">
        <v>15</v>
      </c>
      <c r="H251" s="28">
        <v>70000</v>
      </c>
    </row>
    <row r="252" spans="1:8">
      <c r="A252" s="27" t="s">
        <v>281</v>
      </c>
      <c r="B252" s="28">
        <v>2</v>
      </c>
      <c r="C252" s="28">
        <v>1</v>
      </c>
      <c r="D252" s="28">
        <v>3</v>
      </c>
      <c r="E252" s="28">
        <v>2</v>
      </c>
      <c r="F252" s="28">
        <v>2</v>
      </c>
      <c r="G252" s="28">
        <v>90</v>
      </c>
      <c r="H252" s="28">
        <v>26000</v>
      </c>
    </row>
    <row r="253" spans="1:8">
      <c r="A253" s="27" t="s">
        <v>282</v>
      </c>
      <c r="B253" s="28">
        <v>2</v>
      </c>
      <c r="C253" s="28">
        <v>6</v>
      </c>
      <c r="D253" s="28">
        <v>3</v>
      </c>
      <c r="E253" s="28">
        <v>2</v>
      </c>
      <c r="F253" s="28">
        <v>2</v>
      </c>
      <c r="G253" s="28">
        <v>40</v>
      </c>
      <c r="H253" s="28">
        <v>36000</v>
      </c>
    </row>
    <row r="254" spans="1:8">
      <c r="A254" s="27" t="s">
        <v>283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G254" s="28">
        <v>90</v>
      </c>
      <c r="H254" s="28">
        <v>26400</v>
      </c>
    </row>
    <row r="255" spans="1:8">
      <c r="A255" s="27" t="s">
        <v>284</v>
      </c>
      <c r="B255" s="28">
        <v>1</v>
      </c>
      <c r="C255" s="28">
        <v>6</v>
      </c>
      <c r="D255" s="28">
        <v>1</v>
      </c>
      <c r="E255" s="28">
        <v>2</v>
      </c>
      <c r="F255" s="28">
        <v>1</v>
      </c>
      <c r="G255" s="28">
        <v>60</v>
      </c>
      <c r="H255" s="28">
        <v>60500</v>
      </c>
    </row>
    <row r="256" spans="1:8">
      <c r="A256" s="27" t="s">
        <v>285</v>
      </c>
      <c r="B256" s="28">
        <v>1</v>
      </c>
      <c r="C256" s="28">
        <v>1</v>
      </c>
      <c r="D256" s="28">
        <v>1</v>
      </c>
      <c r="E256" s="28">
        <v>3</v>
      </c>
      <c r="F256" s="28">
        <v>2</v>
      </c>
      <c r="G256" s="28">
        <v>30</v>
      </c>
      <c r="H256" s="28">
        <v>35600</v>
      </c>
    </row>
    <row r="257" spans="1:8">
      <c r="A257" s="27" t="s">
        <v>286</v>
      </c>
      <c r="B257" s="28">
        <v>2</v>
      </c>
      <c r="C257" s="28">
        <v>5</v>
      </c>
      <c r="D257" s="28">
        <v>3</v>
      </c>
      <c r="E257" s="28">
        <v>2</v>
      </c>
      <c r="F257" s="28">
        <v>1</v>
      </c>
      <c r="G257" s="28">
        <v>150</v>
      </c>
      <c r="H257" s="28">
        <v>67000</v>
      </c>
    </row>
    <row r="258" spans="1:8">
      <c r="A258" s="27" t="s">
        <v>287</v>
      </c>
      <c r="B258" s="28">
        <v>1</v>
      </c>
      <c r="C258" s="28">
        <v>1</v>
      </c>
      <c r="D258" s="28">
        <v>1</v>
      </c>
      <c r="E258" s="28">
        <v>2</v>
      </c>
      <c r="F258" s="28">
        <v>2</v>
      </c>
      <c r="G258" s="28">
        <v>90</v>
      </c>
      <c r="H258" s="28">
        <v>37600</v>
      </c>
    </row>
    <row r="259" spans="1:8">
      <c r="A259" s="27" t="s">
        <v>288</v>
      </c>
      <c r="B259" s="28">
        <v>1</v>
      </c>
      <c r="C259" s="28">
        <v>3</v>
      </c>
      <c r="D259" s="28">
        <v>1</v>
      </c>
      <c r="E259" s="28">
        <v>3</v>
      </c>
      <c r="F259" s="28">
        <v>3</v>
      </c>
      <c r="G259" s="28">
        <v>60</v>
      </c>
      <c r="H259" s="28">
        <v>36000</v>
      </c>
    </row>
    <row r="260" spans="1:8">
      <c r="A260" s="27" t="s">
        <v>289</v>
      </c>
      <c r="B260" s="28">
        <v>1</v>
      </c>
      <c r="C260" s="28">
        <v>6</v>
      </c>
      <c r="D260" s="28">
        <v>2</v>
      </c>
      <c r="E260" s="28">
        <v>3</v>
      </c>
      <c r="F260" s="28">
        <v>3</v>
      </c>
      <c r="G260" s="28">
        <v>60</v>
      </c>
      <c r="H260" s="28">
        <v>26000</v>
      </c>
    </row>
    <row r="261" spans="1:8">
      <c r="A261" s="27" t="s">
        <v>290</v>
      </c>
      <c r="B261" s="28">
        <v>2</v>
      </c>
      <c r="C261" s="28">
        <v>3</v>
      </c>
      <c r="D261" s="28">
        <v>4</v>
      </c>
      <c r="E261" s="28">
        <v>1</v>
      </c>
      <c r="F261" s="28">
        <v>3</v>
      </c>
      <c r="G261" s="28">
        <v>0</v>
      </c>
      <c r="H261" s="28">
        <v>38000</v>
      </c>
    </row>
    <row r="262" spans="1:8">
      <c r="A262" s="27" t="s">
        <v>291</v>
      </c>
      <c r="B262" s="28">
        <v>1</v>
      </c>
      <c r="C262" s="28">
        <v>6</v>
      </c>
      <c r="D262" s="28">
        <v>3</v>
      </c>
      <c r="E262" s="28">
        <v>3</v>
      </c>
      <c r="F262" s="28">
        <v>3</v>
      </c>
      <c r="G262" s="28">
        <v>90</v>
      </c>
      <c r="H262" s="28">
        <v>28500</v>
      </c>
    </row>
    <row r="263" spans="1:8">
      <c r="A263" s="27" t="s">
        <v>292</v>
      </c>
      <c r="B263" s="28">
        <v>1</v>
      </c>
      <c r="C263" s="28">
        <v>6</v>
      </c>
      <c r="D263" s="28">
        <v>1</v>
      </c>
      <c r="E263" s="28">
        <v>1</v>
      </c>
      <c r="F263" s="28">
        <v>3</v>
      </c>
      <c r="G263" s="28">
        <v>120</v>
      </c>
      <c r="H263" s="28">
        <v>30200</v>
      </c>
    </row>
    <row r="264" spans="1:8">
      <c r="A264" s="27" t="s">
        <v>293</v>
      </c>
      <c r="B264" s="28">
        <v>2</v>
      </c>
      <c r="C264" s="28">
        <v>6</v>
      </c>
      <c r="D264" s="28">
        <v>3</v>
      </c>
      <c r="E264" s="28">
        <v>1</v>
      </c>
      <c r="F264" s="28">
        <v>1</v>
      </c>
      <c r="G264" s="28">
        <v>10</v>
      </c>
      <c r="H264" s="28">
        <v>70000</v>
      </c>
    </row>
    <row r="265" spans="1:8">
      <c r="A265" s="27" t="s">
        <v>294</v>
      </c>
      <c r="B265" s="28">
        <v>2</v>
      </c>
      <c r="C265" s="28">
        <v>2</v>
      </c>
      <c r="D265" s="28">
        <v>2</v>
      </c>
      <c r="E265" s="28">
        <v>1</v>
      </c>
      <c r="F265" s="28">
        <v>2</v>
      </c>
      <c r="G265" s="28">
        <v>120</v>
      </c>
      <c r="H265" s="28">
        <v>26400</v>
      </c>
    </row>
    <row r="266" spans="1:8">
      <c r="A266" s="27" t="s">
        <v>295</v>
      </c>
      <c r="B266" s="28">
        <v>2</v>
      </c>
      <c r="C266" s="28">
        <v>2</v>
      </c>
      <c r="D266" s="28">
        <v>1</v>
      </c>
      <c r="E266" s="28">
        <v>3</v>
      </c>
      <c r="F266" s="28">
        <v>3</v>
      </c>
      <c r="G266" s="28">
        <v>60</v>
      </c>
      <c r="H266" s="28">
        <v>51000</v>
      </c>
    </row>
    <row r="267" spans="1:8">
      <c r="A267" s="27" t="s">
        <v>296</v>
      </c>
      <c r="B267" s="28">
        <v>1</v>
      </c>
      <c r="C267" s="28">
        <v>3</v>
      </c>
      <c r="D267" s="28">
        <v>1</v>
      </c>
      <c r="E267" s="28">
        <v>1</v>
      </c>
      <c r="F267" s="28">
        <v>1</v>
      </c>
      <c r="G267" s="28">
        <v>120</v>
      </c>
      <c r="H267" s="28">
        <v>25000</v>
      </c>
    </row>
    <row r="268" spans="1:8">
      <c r="A268" s="27" t="s">
        <v>297</v>
      </c>
      <c r="B268" s="28">
        <v>2</v>
      </c>
      <c r="C268" s="28">
        <v>2</v>
      </c>
      <c r="D268" s="28">
        <v>1</v>
      </c>
      <c r="E268" s="28">
        <v>2</v>
      </c>
      <c r="F268" s="28">
        <v>3</v>
      </c>
      <c r="G268" s="28">
        <v>90</v>
      </c>
      <c r="H268" s="28">
        <v>54000</v>
      </c>
    </row>
    <row r="269" spans="1:8">
      <c r="A269" s="27" t="s">
        <v>298</v>
      </c>
      <c r="B269" s="28">
        <v>1</v>
      </c>
      <c r="C269" s="28">
        <v>3</v>
      </c>
      <c r="D269" s="28">
        <v>2</v>
      </c>
      <c r="E269" s="28">
        <v>1</v>
      </c>
      <c r="F269" s="28">
        <v>1</v>
      </c>
      <c r="G269" s="28">
        <v>0</v>
      </c>
      <c r="H269" s="28">
        <v>35600</v>
      </c>
    </row>
    <row r="270" spans="1:8">
      <c r="A270" s="27" t="s">
        <v>299</v>
      </c>
      <c r="B270" s="28">
        <v>2</v>
      </c>
      <c r="C270" s="28">
        <v>2</v>
      </c>
      <c r="D270" s="28">
        <v>1</v>
      </c>
      <c r="E270" s="28">
        <v>1</v>
      </c>
      <c r="F270" s="28">
        <v>2</v>
      </c>
      <c r="G270" s="28">
        <v>60</v>
      </c>
      <c r="H270" s="28">
        <v>54000</v>
      </c>
    </row>
    <row r="271" spans="1:8">
      <c r="A271" s="27" t="s">
        <v>300</v>
      </c>
      <c r="B271" s="28">
        <v>2</v>
      </c>
      <c r="C271" s="28">
        <v>6</v>
      </c>
      <c r="D271" s="28">
        <v>2</v>
      </c>
      <c r="E271" s="28">
        <v>1</v>
      </c>
      <c r="F271" s="28">
        <v>3</v>
      </c>
      <c r="G271" s="28">
        <v>0</v>
      </c>
      <c r="H271" s="28">
        <v>35600</v>
      </c>
    </row>
    <row r="272" spans="1:8">
      <c r="A272" s="27" t="s">
        <v>301</v>
      </c>
      <c r="B272" s="28">
        <v>2</v>
      </c>
      <c r="C272" s="28">
        <v>6</v>
      </c>
      <c r="D272" s="28">
        <v>3</v>
      </c>
      <c r="E272" s="28">
        <v>2</v>
      </c>
      <c r="F272" s="28">
        <v>3</v>
      </c>
      <c r="G272" s="28">
        <v>120</v>
      </c>
      <c r="H272" s="28">
        <v>25000</v>
      </c>
    </row>
    <row r="273" spans="1:8">
      <c r="A273" s="27" t="s">
        <v>302</v>
      </c>
      <c r="B273" s="28">
        <v>1</v>
      </c>
      <c r="C273" s="28">
        <v>4</v>
      </c>
      <c r="D273" s="28">
        <v>3</v>
      </c>
      <c r="E273" s="28">
        <v>2</v>
      </c>
      <c r="F273" s="28">
        <v>2</v>
      </c>
      <c r="G273" s="28">
        <v>90</v>
      </c>
      <c r="H273" s="28">
        <v>38000</v>
      </c>
    </row>
    <row r="274" spans="1:8">
      <c r="A274" s="27" t="s">
        <v>303</v>
      </c>
      <c r="B274" s="28">
        <v>2</v>
      </c>
      <c r="C274" s="28">
        <v>6</v>
      </c>
      <c r="D274" s="28">
        <v>3</v>
      </c>
      <c r="E274" s="28">
        <v>1</v>
      </c>
      <c r="F274" s="28">
        <v>2</v>
      </c>
      <c r="G274" s="28">
        <v>120</v>
      </c>
      <c r="H274" s="28">
        <v>32000</v>
      </c>
    </row>
    <row r="275" spans="1:8">
      <c r="A275" s="27" t="s">
        <v>304</v>
      </c>
      <c r="B275" s="28">
        <v>1</v>
      </c>
      <c r="C275" s="28">
        <v>1</v>
      </c>
      <c r="D275" s="28">
        <v>2</v>
      </c>
      <c r="E275" s="28">
        <v>3</v>
      </c>
      <c r="F275" s="28">
        <v>2</v>
      </c>
      <c r="G275" s="28">
        <v>30</v>
      </c>
      <c r="H275" s="28">
        <v>26000</v>
      </c>
    </row>
    <row r="276" spans="1:8">
      <c r="A276" s="27" t="s">
        <v>305</v>
      </c>
      <c r="B276" s="28">
        <v>1</v>
      </c>
      <c r="C276" s="28">
        <v>2</v>
      </c>
      <c r="D276" s="28">
        <v>2</v>
      </c>
      <c r="E276" s="28">
        <v>3</v>
      </c>
      <c r="F276" s="28">
        <v>3</v>
      </c>
      <c r="G276" s="28">
        <v>60</v>
      </c>
      <c r="H276" s="28">
        <v>60500</v>
      </c>
    </row>
    <row r="277" spans="1:8">
      <c r="A277" s="27" t="s">
        <v>306</v>
      </c>
      <c r="B277" s="28">
        <v>1</v>
      </c>
      <c r="C277" s="28">
        <v>1</v>
      </c>
      <c r="D277" s="28">
        <v>3</v>
      </c>
      <c r="E277" s="28">
        <v>2</v>
      </c>
      <c r="F277" s="28">
        <v>1</v>
      </c>
      <c r="G277" s="28">
        <v>240</v>
      </c>
      <c r="H277" s="28">
        <v>51000</v>
      </c>
    </row>
    <row r="278" spans="1:8">
      <c r="A278" s="27" t="s">
        <v>307</v>
      </c>
      <c r="B278" s="28">
        <v>2</v>
      </c>
      <c r="C278" s="28">
        <v>2</v>
      </c>
      <c r="D278" s="28">
        <v>3</v>
      </c>
      <c r="E278" s="28">
        <v>1</v>
      </c>
      <c r="F278" s="28">
        <v>2</v>
      </c>
      <c r="G278" s="28">
        <v>120</v>
      </c>
      <c r="H278" s="28">
        <v>26000</v>
      </c>
    </row>
    <row r="279" spans="1:8">
      <c r="A279" s="27" t="s">
        <v>308</v>
      </c>
      <c r="B279" s="28">
        <v>2</v>
      </c>
      <c r="C279" s="28">
        <v>1</v>
      </c>
      <c r="D279" s="28">
        <v>3</v>
      </c>
      <c r="E279" s="28">
        <v>1</v>
      </c>
      <c r="F279" s="28">
        <v>1</v>
      </c>
      <c r="G279" s="28">
        <v>150</v>
      </c>
      <c r="H279" s="28">
        <v>45000</v>
      </c>
    </row>
    <row r="280" spans="1:8">
      <c r="A280" s="27" t="s">
        <v>309</v>
      </c>
      <c r="B280" s="28">
        <v>2</v>
      </c>
      <c r="C280" s="28">
        <v>3</v>
      </c>
      <c r="D280" s="28">
        <v>1</v>
      </c>
      <c r="E280" s="28">
        <v>3</v>
      </c>
      <c r="F280" s="28">
        <v>3</v>
      </c>
      <c r="G280" s="28">
        <v>260</v>
      </c>
      <c r="H280" s="28">
        <v>30000</v>
      </c>
    </row>
    <row r="281" spans="1:8">
      <c r="A281" s="27" t="s">
        <v>310</v>
      </c>
      <c r="B281" s="28">
        <v>1</v>
      </c>
      <c r="C281" s="28">
        <v>2</v>
      </c>
      <c r="D281" s="28">
        <v>1</v>
      </c>
      <c r="E281" s="28">
        <v>2</v>
      </c>
      <c r="F281" s="28">
        <v>1</v>
      </c>
      <c r="G281" s="28">
        <v>120</v>
      </c>
      <c r="H281" s="28">
        <v>36000</v>
      </c>
    </row>
    <row r="282" spans="1:8">
      <c r="A282" s="27" t="s">
        <v>311</v>
      </c>
      <c r="B282" s="28">
        <v>2</v>
      </c>
      <c r="C282" s="28">
        <v>1</v>
      </c>
      <c r="D282" s="28">
        <v>1</v>
      </c>
      <c r="E282" s="28">
        <v>3</v>
      </c>
      <c r="F282" s="28">
        <v>1</v>
      </c>
      <c r="G282" s="28">
        <v>30</v>
      </c>
      <c r="H282" s="28">
        <v>41000</v>
      </c>
    </row>
    <row r="283" spans="1:8">
      <c r="A283" s="27" t="s">
        <v>312</v>
      </c>
      <c r="B283" s="28">
        <v>2</v>
      </c>
      <c r="C283" s="28">
        <v>2</v>
      </c>
      <c r="D283" s="28">
        <v>2</v>
      </c>
      <c r="E283" s="28">
        <v>3</v>
      </c>
      <c r="F283" s="28">
        <v>3</v>
      </c>
      <c r="G283" s="28">
        <v>60</v>
      </c>
      <c r="H283" s="28">
        <v>36400</v>
      </c>
    </row>
    <row r="284" spans="1:8">
      <c r="A284" s="27" t="s">
        <v>313</v>
      </c>
      <c r="B284" s="28">
        <v>2</v>
      </c>
      <c r="C284" s="28">
        <v>3</v>
      </c>
      <c r="D284" s="28">
        <v>3</v>
      </c>
      <c r="E284" s="28">
        <v>2</v>
      </c>
      <c r="F284" s="28">
        <v>2</v>
      </c>
      <c r="G284" s="28">
        <v>240</v>
      </c>
      <c r="H284" s="28">
        <v>40000</v>
      </c>
    </row>
    <row r="285" spans="1:8">
      <c r="A285" s="27" t="s">
        <v>314</v>
      </c>
      <c r="B285" s="28">
        <v>1</v>
      </c>
      <c r="C285" s="28">
        <v>3</v>
      </c>
      <c r="D285" s="28">
        <v>1</v>
      </c>
      <c r="E285" s="28">
        <v>3</v>
      </c>
      <c r="F285" s="28">
        <v>1</v>
      </c>
      <c r="G285" s="28">
        <v>260</v>
      </c>
      <c r="H285" s="28">
        <v>28000</v>
      </c>
    </row>
    <row r="286" spans="1:8">
      <c r="A286" s="27" t="s">
        <v>315</v>
      </c>
      <c r="B286" s="28">
        <v>2</v>
      </c>
      <c r="C286" s="28">
        <v>2</v>
      </c>
      <c r="D286" s="28">
        <v>3</v>
      </c>
      <c r="E286" s="28">
        <v>1</v>
      </c>
      <c r="F286" s="28">
        <v>2</v>
      </c>
      <c r="G286" s="28">
        <v>60</v>
      </c>
      <c r="H286" s="28">
        <v>50500</v>
      </c>
    </row>
    <row r="287" spans="1:8">
      <c r="A287" s="27" t="s">
        <v>316</v>
      </c>
      <c r="B287" s="28">
        <v>2</v>
      </c>
      <c r="C287" s="28">
        <v>3</v>
      </c>
      <c r="D287" s="28">
        <v>3</v>
      </c>
      <c r="E287" s="28">
        <v>1</v>
      </c>
      <c r="F287" s="28">
        <v>3</v>
      </c>
      <c r="G287" s="28">
        <v>60</v>
      </c>
      <c r="H287" s="28">
        <v>61500</v>
      </c>
    </row>
    <row r="288" spans="1:8">
      <c r="A288" s="27" t="s">
        <v>317</v>
      </c>
      <c r="B288" s="28">
        <v>1</v>
      </c>
      <c r="C288" s="28">
        <v>2</v>
      </c>
      <c r="D288" s="28">
        <v>1</v>
      </c>
      <c r="E288" s="28">
        <v>2</v>
      </c>
      <c r="F288" s="28">
        <v>1</v>
      </c>
      <c r="G288" s="28">
        <v>120</v>
      </c>
      <c r="H288" s="28">
        <v>36400</v>
      </c>
    </row>
    <row r="289" spans="1:8">
      <c r="A289" s="27" t="s">
        <v>318</v>
      </c>
      <c r="B289" s="28">
        <v>1</v>
      </c>
      <c r="C289" s="28">
        <v>1</v>
      </c>
      <c r="D289" s="28">
        <v>1</v>
      </c>
      <c r="E289" s="28">
        <v>2</v>
      </c>
      <c r="F289" s="28">
        <v>2</v>
      </c>
      <c r="G289" s="28">
        <v>60</v>
      </c>
      <c r="H289" s="28">
        <v>58000</v>
      </c>
    </row>
    <row r="290" spans="1:8">
      <c r="A290" s="27" t="s">
        <v>319</v>
      </c>
      <c r="B290" s="28">
        <v>2</v>
      </c>
      <c r="C290" s="28">
        <v>6</v>
      </c>
      <c r="D290" s="28">
        <v>1</v>
      </c>
      <c r="E290" s="28">
        <v>3</v>
      </c>
      <c r="F290" s="28">
        <v>3</v>
      </c>
      <c r="G290" s="28">
        <v>0</v>
      </c>
      <c r="H290" s="28">
        <v>40400</v>
      </c>
    </row>
    <row r="291" spans="1:8">
      <c r="A291" s="27" t="s">
        <v>320</v>
      </c>
      <c r="B291" s="28">
        <v>2</v>
      </c>
      <c r="C291" s="28">
        <v>6</v>
      </c>
      <c r="D291" s="28">
        <v>3</v>
      </c>
      <c r="E291" s="28">
        <v>1</v>
      </c>
      <c r="F291" s="28">
        <v>2</v>
      </c>
      <c r="G291" s="28">
        <v>90</v>
      </c>
      <c r="H291" s="28">
        <v>54000</v>
      </c>
    </row>
    <row r="292" spans="1:8">
      <c r="A292" s="27" t="s">
        <v>321</v>
      </c>
      <c r="B292" s="28">
        <v>1</v>
      </c>
      <c r="C292" s="28">
        <v>2</v>
      </c>
      <c r="D292" s="28">
        <v>1</v>
      </c>
      <c r="E292" s="28">
        <v>2</v>
      </c>
      <c r="F292" s="28">
        <v>2</v>
      </c>
      <c r="G292" s="28">
        <v>70</v>
      </c>
      <c r="H292" s="28">
        <v>60500</v>
      </c>
    </row>
    <row r="293" spans="1:8">
      <c r="A293" s="27" t="s">
        <v>322</v>
      </c>
      <c r="B293" s="28">
        <v>2</v>
      </c>
      <c r="C293" s="28">
        <v>1</v>
      </c>
      <c r="D293" s="28">
        <v>1</v>
      </c>
      <c r="E293" s="28">
        <v>2</v>
      </c>
      <c r="F293" s="28">
        <v>2</v>
      </c>
      <c r="G293" s="28">
        <v>120</v>
      </c>
      <c r="H293" s="28">
        <v>50500</v>
      </c>
    </row>
    <row r="294" spans="1:8">
      <c r="A294" s="27" t="s">
        <v>323</v>
      </c>
      <c r="B294" s="28">
        <v>1</v>
      </c>
      <c r="C294" s="28">
        <v>2</v>
      </c>
      <c r="D294" s="28">
        <v>1</v>
      </c>
      <c r="E294" s="28">
        <v>1</v>
      </c>
      <c r="F294" s="28">
        <v>1</v>
      </c>
      <c r="G294" s="28">
        <v>100</v>
      </c>
      <c r="H294" s="28">
        <v>26000</v>
      </c>
    </row>
    <row r="295" spans="1:8">
      <c r="A295" s="27" t="s">
        <v>324</v>
      </c>
      <c r="B295" s="28">
        <v>2</v>
      </c>
      <c r="C295" s="28">
        <v>6</v>
      </c>
      <c r="D295" s="28">
        <v>4</v>
      </c>
      <c r="E295" s="28">
        <v>2</v>
      </c>
      <c r="F295" s="28">
        <v>2</v>
      </c>
      <c r="G295" s="28">
        <v>30</v>
      </c>
      <c r="H295" s="28">
        <v>32000</v>
      </c>
    </row>
    <row r="296" spans="1:8">
      <c r="A296" s="27" t="s">
        <v>325</v>
      </c>
      <c r="B296" s="28">
        <v>1</v>
      </c>
      <c r="C296" s="28">
        <v>3</v>
      </c>
      <c r="D296" s="28">
        <v>2</v>
      </c>
      <c r="E296" s="28">
        <v>3</v>
      </c>
      <c r="F296" s="28">
        <v>1</v>
      </c>
      <c r="G296" s="28">
        <v>120</v>
      </c>
      <c r="H296" s="28">
        <v>26000</v>
      </c>
    </row>
    <row r="297" spans="1:8">
      <c r="A297" s="27" t="s">
        <v>326</v>
      </c>
      <c r="B297" s="28">
        <v>2</v>
      </c>
      <c r="C297" s="28">
        <v>1</v>
      </c>
      <c r="D297" s="28">
        <v>3</v>
      </c>
      <c r="E297" s="28">
        <v>1</v>
      </c>
      <c r="F297" s="28">
        <v>1</v>
      </c>
      <c r="G297" s="28">
        <v>105</v>
      </c>
      <c r="H297" s="28">
        <v>54000</v>
      </c>
    </row>
    <row r="298" spans="1:8">
      <c r="A298" s="27" t="s">
        <v>327</v>
      </c>
      <c r="B298" s="28">
        <v>2</v>
      </c>
      <c r="C298" s="28">
        <v>1</v>
      </c>
      <c r="D298" s="28">
        <v>3</v>
      </c>
      <c r="E298" s="28">
        <v>3</v>
      </c>
      <c r="F298" s="28">
        <v>1</v>
      </c>
      <c r="G298" s="28">
        <v>10</v>
      </c>
      <c r="H298" s="28">
        <v>36000</v>
      </c>
    </row>
    <row r="299" spans="1:8">
      <c r="A299" s="27" t="s">
        <v>328</v>
      </c>
      <c r="B299" s="28">
        <v>1</v>
      </c>
      <c r="C299" s="28">
        <v>3</v>
      </c>
      <c r="D299" s="28">
        <v>1</v>
      </c>
      <c r="E299" s="28">
        <v>1</v>
      </c>
      <c r="F299" s="28">
        <v>1</v>
      </c>
      <c r="G299" s="28">
        <v>0</v>
      </c>
      <c r="H299" s="28">
        <v>37600</v>
      </c>
    </row>
    <row r="300" spans="1:8">
      <c r="A300" s="27" t="s">
        <v>329</v>
      </c>
      <c r="B300" s="28">
        <v>1</v>
      </c>
      <c r="C300" s="28">
        <v>3</v>
      </c>
      <c r="D300" s="28">
        <v>3</v>
      </c>
      <c r="E300" s="28">
        <v>2</v>
      </c>
      <c r="F300" s="28">
        <v>3</v>
      </c>
      <c r="G300" s="28">
        <v>60</v>
      </c>
      <c r="H300" s="28">
        <v>26400</v>
      </c>
    </row>
    <row r="301" spans="1:8">
      <c r="A301" s="27" t="s">
        <v>330</v>
      </c>
      <c r="B301" s="28">
        <v>1</v>
      </c>
      <c r="C301" s="28">
        <v>2</v>
      </c>
      <c r="D301" s="28">
        <v>1</v>
      </c>
      <c r="E301" s="28">
        <v>1</v>
      </c>
      <c r="F301" s="28">
        <v>3</v>
      </c>
      <c r="G301" s="28">
        <v>60</v>
      </c>
      <c r="H301" s="28">
        <v>37000</v>
      </c>
    </row>
    <row r="302" spans="1:8">
      <c r="A302" s="27" t="s">
        <v>331</v>
      </c>
      <c r="B302" s="28">
        <v>2</v>
      </c>
      <c r="C302" s="28">
        <v>1</v>
      </c>
      <c r="D302" s="28">
        <v>3</v>
      </c>
      <c r="E302" s="28">
        <v>1</v>
      </c>
      <c r="F302" s="28">
        <v>2</v>
      </c>
      <c r="G302" s="28">
        <v>120</v>
      </c>
      <c r="H302" s="28">
        <v>38000</v>
      </c>
    </row>
    <row r="303" spans="1:8">
      <c r="A303" s="27" t="s">
        <v>332</v>
      </c>
      <c r="B303" s="28">
        <v>1</v>
      </c>
      <c r="C303" s="28">
        <v>6</v>
      </c>
      <c r="D303" s="28">
        <v>2</v>
      </c>
      <c r="E303" s="28">
        <v>3</v>
      </c>
      <c r="F303" s="28">
        <v>2</v>
      </c>
      <c r="G303" s="28">
        <v>30</v>
      </c>
      <c r="H303" s="28">
        <v>35600</v>
      </c>
    </row>
    <row r="304" spans="1:8">
      <c r="A304" s="27" t="s">
        <v>333</v>
      </c>
      <c r="B304" s="28">
        <v>1</v>
      </c>
      <c r="C304" s="28">
        <v>3</v>
      </c>
      <c r="D304" s="28">
        <v>2</v>
      </c>
      <c r="E304" s="28">
        <v>1</v>
      </c>
      <c r="F304" s="28">
        <v>2</v>
      </c>
      <c r="G304" s="28">
        <v>30</v>
      </c>
      <c r="H304" s="28">
        <v>56000</v>
      </c>
    </row>
    <row r="305" spans="1:8">
      <c r="A305" s="27" t="s">
        <v>334</v>
      </c>
      <c r="B305" s="28">
        <v>2</v>
      </c>
      <c r="C305" s="28">
        <v>1</v>
      </c>
      <c r="D305" s="28">
        <v>3</v>
      </c>
      <c r="E305" s="28">
        <v>3</v>
      </c>
      <c r="F305" s="28">
        <v>2</v>
      </c>
      <c r="G305" s="28">
        <v>120</v>
      </c>
      <c r="H305" s="28">
        <v>54000</v>
      </c>
    </row>
    <row r="306" spans="1:8">
      <c r="A306" s="27" t="s">
        <v>335</v>
      </c>
      <c r="B306" s="28">
        <v>2</v>
      </c>
      <c r="C306" s="28">
        <v>6</v>
      </c>
      <c r="D306" s="28">
        <v>3</v>
      </c>
      <c r="E306" s="28">
        <v>3</v>
      </c>
      <c r="F306" s="28">
        <v>3</v>
      </c>
      <c r="G306" s="28">
        <v>0</v>
      </c>
      <c r="H306" s="28">
        <v>26400</v>
      </c>
    </row>
    <row r="307" spans="1:8">
      <c r="A307" s="27" t="s">
        <v>336</v>
      </c>
      <c r="B307" s="28">
        <v>2</v>
      </c>
      <c r="C307" s="28">
        <v>1</v>
      </c>
      <c r="D307" s="28">
        <v>4</v>
      </c>
      <c r="E307" s="28">
        <v>3</v>
      </c>
      <c r="F307" s="28">
        <v>1</v>
      </c>
      <c r="G307" s="28">
        <v>120</v>
      </c>
      <c r="H307" s="28">
        <v>26000</v>
      </c>
    </row>
    <row r="308" spans="1:8">
      <c r="A308" s="27" t="s">
        <v>337</v>
      </c>
      <c r="B308" s="28">
        <v>1</v>
      </c>
      <c r="C308" s="28">
        <v>6</v>
      </c>
      <c r="D308" s="28">
        <v>1</v>
      </c>
      <c r="E308" s="28">
        <v>2</v>
      </c>
      <c r="F308" s="28">
        <v>3</v>
      </c>
      <c r="G308" s="28">
        <v>0</v>
      </c>
      <c r="H308" s="28">
        <v>51000</v>
      </c>
    </row>
    <row r="309" spans="1:8">
      <c r="A309" s="27" t="s">
        <v>338</v>
      </c>
      <c r="B309" s="28">
        <v>1</v>
      </c>
      <c r="C309" s="28">
        <v>3</v>
      </c>
      <c r="D309" s="28">
        <v>1</v>
      </c>
      <c r="E309" s="28">
        <v>1</v>
      </c>
      <c r="F309" s="28">
        <v>2</v>
      </c>
      <c r="G309" s="28">
        <v>120</v>
      </c>
      <c r="H309" s="28">
        <v>51000</v>
      </c>
    </row>
    <row r="310" spans="1:8">
      <c r="A310" s="27" t="s">
        <v>339</v>
      </c>
      <c r="B310" s="28">
        <v>1</v>
      </c>
      <c r="C310" s="28">
        <v>1</v>
      </c>
      <c r="D310" s="28">
        <v>1</v>
      </c>
      <c r="E310" s="28">
        <v>3</v>
      </c>
      <c r="F310" s="28">
        <v>1</v>
      </c>
      <c r="G310" s="28">
        <v>120</v>
      </c>
      <c r="H310" s="28">
        <v>28000</v>
      </c>
    </row>
    <row r="311" spans="1:8">
      <c r="A311" s="27" t="s">
        <v>340</v>
      </c>
      <c r="B311" s="28">
        <v>2</v>
      </c>
      <c r="C311" s="28">
        <v>2</v>
      </c>
      <c r="D311" s="28">
        <v>1</v>
      </c>
      <c r="E311" s="28">
        <v>3</v>
      </c>
      <c r="F311" s="28">
        <v>1</v>
      </c>
      <c r="G311" s="28">
        <v>40</v>
      </c>
      <c r="H311" s="28">
        <v>36000</v>
      </c>
    </row>
    <row r="312" spans="1:8">
      <c r="A312" s="27" t="s">
        <v>341</v>
      </c>
      <c r="B312" s="28">
        <v>2</v>
      </c>
      <c r="C312" s="28">
        <v>1</v>
      </c>
      <c r="D312" s="28">
        <v>3</v>
      </c>
      <c r="E312" s="28">
        <v>1</v>
      </c>
      <c r="F312" s="28">
        <v>1</v>
      </c>
      <c r="G312" s="28">
        <v>60</v>
      </c>
      <c r="H312" s="28">
        <v>26400</v>
      </c>
    </row>
    <row r="313" spans="1:8">
      <c r="A313" s="27" t="s">
        <v>342</v>
      </c>
      <c r="B313" s="28">
        <v>2</v>
      </c>
      <c r="C313" s="28">
        <v>2</v>
      </c>
      <c r="D313" s="28">
        <v>1</v>
      </c>
      <c r="E313" s="28">
        <v>2</v>
      </c>
      <c r="F313" s="28">
        <v>1</v>
      </c>
      <c r="G313" s="28">
        <v>60</v>
      </c>
      <c r="H313" s="28">
        <v>38000</v>
      </c>
    </row>
    <row r="314" spans="1:8">
      <c r="A314" s="27" t="s">
        <v>343</v>
      </c>
      <c r="B314" s="28">
        <v>2</v>
      </c>
      <c r="C314" s="28">
        <v>6</v>
      </c>
      <c r="D314" s="28">
        <v>1</v>
      </c>
      <c r="E314" s="28">
        <v>2</v>
      </c>
      <c r="F314" s="28">
        <v>3</v>
      </c>
      <c r="G314" s="28">
        <v>105</v>
      </c>
      <c r="H314" s="28">
        <v>26400</v>
      </c>
    </row>
    <row r="315" spans="1:8">
      <c r="A315" s="27" t="s">
        <v>344</v>
      </c>
      <c r="B315" s="28">
        <v>2</v>
      </c>
      <c r="C315" s="28">
        <v>6</v>
      </c>
      <c r="D315" s="28">
        <v>2</v>
      </c>
      <c r="E315" s="28">
        <v>3</v>
      </c>
      <c r="F315" s="28">
        <v>3</v>
      </c>
      <c r="G315" s="28">
        <v>90</v>
      </c>
      <c r="H315" s="28">
        <v>40000</v>
      </c>
    </row>
    <row r="316" spans="1:8">
      <c r="A316" s="27" t="s">
        <v>345</v>
      </c>
      <c r="B316" s="28">
        <v>1</v>
      </c>
      <c r="C316" s="28">
        <v>1</v>
      </c>
      <c r="D316" s="28">
        <v>3</v>
      </c>
      <c r="E316" s="28">
        <v>1</v>
      </c>
      <c r="F316" s="28">
        <v>2</v>
      </c>
      <c r="G316" s="28">
        <v>300</v>
      </c>
      <c r="H316" s="28">
        <v>54000</v>
      </c>
    </row>
    <row r="317" spans="1:8">
      <c r="A317" s="27" t="s">
        <v>346</v>
      </c>
      <c r="B317" s="28">
        <v>2</v>
      </c>
      <c r="C317" s="28">
        <v>2</v>
      </c>
      <c r="D317" s="28">
        <v>3</v>
      </c>
      <c r="E317" s="28">
        <v>1</v>
      </c>
      <c r="F317" s="28">
        <v>1</v>
      </c>
      <c r="G317" s="28">
        <v>30</v>
      </c>
      <c r="H317" s="28">
        <v>48000</v>
      </c>
    </row>
    <row r="318" spans="1:8">
      <c r="A318" s="27" t="s">
        <v>347</v>
      </c>
      <c r="B318" s="28">
        <v>1</v>
      </c>
      <c r="C318" s="28">
        <v>1</v>
      </c>
      <c r="D318" s="28">
        <v>2</v>
      </c>
      <c r="E318" s="28">
        <v>1</v>
      </c>
      <c r="F318" s="28">
        <v>2</v>
      </c>
      <c r="G318" s="28">
        <v>60</v>
      </c>
      <c r="H318" s="28">
        <v>26000</v>
      </c>
    </row>
    <row r="319" spans="1:8">
      <c r="A319" s="27" t="s">
        <v>348</v>
      </c>
      <c r="B319" s="28">
        <v>1</v>
      </c>
      <c r="C319" s="28">
        <v>5</v>
      </c>
      <c r="D319" s="28">
        <v>2</v>
      </c>
      <c r="E319" s="28">
        <v>2</v>
      </c>
      <c r="F319" s="28">
        <v>1</v>
      </c>
      <c r="G319" s="28">
        <v>260</v>
      </c>
      <c r="H319" s="28">
        <v>54000</v>
      </c>
    </row>
    <row r="320" spans="1:8">
      <c r="A320" s="27" t="s">
        <v>349</v>
      </c>
      <c r="B320" s="28">
        <v>1</v>
      </c>
      <c r="C320" s="28">
        <v>6</v>
      </c>
      <c r="D320" s="28">
        <v>2</v>
      </c>
      <c r="E320" s="28">
        <v>3</v>
      </c>
      <c r="F320" s="28">
        <v>1</v>
      </c>
      <c r="G320" s="28">
        <v>120</v>
      </c>
      <c r="H320" s="28">
        <v>26400</v>
      </c>
    </row>
    <row r="321" spans="1:8">
      <c r="A321" s="27" t="s">
        <v>350</v>
      </c>
      <c r="B321" s="28">
        <v>2</v>
      </c>
      <c r="C321" s="28">
        <v>3</v>
      </c>
      <c r="D321" s="28">
        <v>3</v>
      </c>
      <c r="E321" s="28">
        <v>1</v>
      </c>
      <c r="F321" s="28">
        <v>2</v>
      </c>
      <c r="G321" s="28">
        <v>40</v>
      </c>
      <c r="H321" s="28">
        <v>30000</v>
      </c>
    </row>
    <row r="322" spans="1:8">
      <c r="A322" s="27" t="s">
        <v>351</v>
      </c>
      <c r="B322" s="28">
        <v>2</v>
      </c>
      <c r="C322" s="28">
        <v>1</v>
      </c>
      <c r="D322" s="28">
        <v>1</v>
      </c>
      <c r="E322" s="28">
        <v>1</v>
      </c>
      <c r="F322" s="28">
        <v>2</v>
      </c>
      <c r="G322" s="28">
        <v>90</v>
      </c>
      <c r="H322" s="28">
        <v>35600</v>
      </c>
    </row>
    <row r="323" spans="1:8">
      <c r="A323" s="27" t="s">
        <v>352</v>
      </c>
      <c r="B323" s="28">
        <v>1</v>
      </c>
      <c r="C323" s="28">
        <v>1</v>
      </c>
      <c r="D323" s="28">
        <v>1</v>
      </c>
      <c r="E323" s="28">
        <v>1</v>
      </c>
      <c r="F323" s="28">
        <v>2</v>
      </c>
      <c r="G323" s="28">
        <v>105</v>
      </c>
      <c r="H323" s="28">
        <v>61500</v>
      </c>
    </row>
    <row r="324" spans="1:8">
      <c r="A324" s="27" t="s">
        <v>353</v>
      </c>
      <c r="B324" s="28">
        <v>1</v>
      </c>
      <c r="C324" s="28">
        <v>2</v>
      </c>
      <c r="D324" s="28">
        <v>4</v>
      </c>
      <c r="E324" s="28">
        <v>2</v>
      </c>
      <c r="F324" s="28">
        <v>1</v>
      </c>
      <c r="G324" s="28">
        <v>120</v>
      </c>
      <c r="H324" s="28">
        <v>70000</v>
      </c>
    </row>
    <row r="325" spans="1:8">
      <c r="A325" s="27" t="s">
        <v>354</v>
      </c>
      <c r="B325" s="28">
        <v>2</v>
      </c>
      <c r="C325" s="28">
        <v>6</v>
      </c>
      <c r="D325" s="28">
        <v>4</v>
      </c>
      <c r="E325" s="28">
        <v>2</v>
      </c>
      <c r="F325" s="28">
        <v>2</v>
      </c>
      <c r="G325" s="28">
        <v>260</v>
      </c>
      <c r="H325" s="28">
        <v>27000</v>
      </c>
    </row>
    <row r="326" spans="1:8">
      <c r="A326" s="27" t="s">
        <v>355</v>
      </c>
      <c r="B326" s="28">
        <v>1</v>
      </c>
      <c r="C326" s="28">
        <v>4</v>
      </c>
      <c r="D326" s="28">
        <v>2</v>
      </c>
      <c r="E326" s="28">
        <v>3</v>
      </c>
      <c r="F326" s="28">
        <v>1</v>
      </c>
      <c r="G326" s="28">
        <v>60</v>
      </c>
      <c r="H326" s="28">
        <v>26000</v>
      </c>
    </row>
    <row r="327" spans="1:8">
      <c r="A327" s="27" t="s">
        <v>356</v>
      </c>
      <c r="B327" s="28">
        <v>2</v>
      </c>
      <c r="C327" s="28">
        <v>3</v>
      </c>
      <c r="D327" s="28">
        <v>3</v>
      </c>
      <c r="E327" s="28">
        <v>3</v>
      </c>
      <c r="F327" s="28">
        <v>2</v>
      </c>
      <c r="G327" s="28">
        <v>0</v>
      </c>
      <c r="H327" s="28">
        <v>51000</v>
      </c>
    </row>
    <row r="328" spans="1:8">
      <c r="A328" s="27" t="s">
        <v>357</v>
      </c>
      <c r="B328" s="28">
        <v>1</v>
      </c>
      <c r="C328" s="28">
        <v>6</v>
      </c>
      <c r="D328" s="28">
        <v>1</v>
      </c>
      <c r="E328" s="28">
        <v>3</v>
      </c>
      <c r="F328" s="28">
        <v>2</v>
      </c>
      <c r="G328" s="28">
        <v>60</v>
      </c>
      <c r="H328" s="28">
        <v>51320</v>
      </c>
    </row>
    <row r="329" spans="1:8">
      <c r="A329" s="27" t="s">
        <v>358</v>
      </c>
      <c r="B329" s="28">
        <v>1</v>
      </c>
      <c r="C329" s="28">
        <v>1</v>
      </c>
      <c r="D329" s="28">
        <v>3</v>
      </c>
      <c r="E329" s="28">
        <v>1</v>
      </c>
      <c r="F329" s="28">
        <v>3</v>
      </c>
      <c r="G329" s="28">
        <v>10</v>
      </c>
      <c r="H329" s="28">
        <v>26000</v>
      </c>
    </row>
    <row r="330" spans="1:8">
      <c r="A330" s="27" t="s">
        <v>359</v>
      </c>
      <c r="B330" s="28">
        <v>2</v>
      </c>
      <c r="C330" s="28">
        <v>3</v>
      </c>
      <c r="D330" s="28">
        <v>1</v>
      </c>
      <c r="E330" s="28">
        <v>2</v>
      </c>
      <c r="F330" s="28">
        <v>1</v>
      </c>
      <c r="G330" s="28">
        <v>60</v>
      </c>
      <c r="H330" s="28">
        <v>50500</v>
      </c>
    </row>
    <row r="331" spans="1:8">
      <c r="A331" s="27" t="s">
        <v>360</v>
      </c>
      <c r="B331" s="28">
        <v>1</v>
      </c>
      <c r="C331" s="28">
        <v>3</v>
      </c>
      <c r="D331" s="28">
        <v>1</v>
      </c>
      <c r="E331" s="28">
        <v>1</v>
      </c>
      <c r="F331" s="28">
        <v>3</v>
      </c>
      <c r="G331" s="28">
        <v>0</v>
      </c>
      <c r="H331" s="28">
        <v>30000</v>
      </c>
    </row>
    <row r="332" spans="1:8">
      <c r="A332" s="27" t="s">
        <v>361</v>
      </c>
      <c r="B332" s="28">
        <v>2</v>
      </c>
      <c r="C332" s="28">
        <v>2</v>
      </c>
      <c r="D332" s="28">
        <v>1</v>
      </c>
      <c r="E332" s="28">
        <v>1</v>
      </c>
      <c r="F332" s="28">
        <v>3</v>
      </c>
      <c r="G332" s="28">
        <v>30</v>
      </c>
      <c r="H332" s="28">
        <v>27000</v>
      </c>
    </row>
    <row r="333" spans="1:8">
      <c r="A333" s="27" t="s">
        <v>362</v>
      </c>
      <c r="B333" s="28">
        <v>1</v>
      </c>
      <c r="C333" s="28">
        <v>3</v>
      </c>
      <c r="D333" s="28">
        <v>1</v>
      </c>
      <c r="E333" s="28">
        <v>1</v>
      </c>
      <c r="F333" s="28">
        <v>1</v>
      </c>
      <c r="G333" s="28">
        <v>60</v>
      </c>
      <c r="H333" s="28">
        <v>28500</v>
      </c>
    </row>
    <row r="334" spans="1:8">
      <c r="A334" s="27" t="s">
        <v>363</v>
      </c>
      <c r="B334" s="28">
        <v>1</v>
      </c>
      <c r="C334" s="28">
        <v>6</v>
      </c>
      <c r="D334" s="28">
        <v>1</v>
      </c>
      <c r="E334" s="28">
        <v>3</v>
      </c>
      <c r="F334" s="28">
        <v>1</v>
      </c>
      <c r="G334" s="28">
        <v>120</v>
      </c>
      <c r="H334" s="28">
        <v>36000</v>
      </c>
    </row>
    <row r="335" spans="1:8">
      <c r="A335" s="27" t="s">
        <v>364</v>
      </c>
      <c r="B335" s="28">
        <v>2</v>
      </c>
      <c r="C335" s="28">
        <v>3</v>
      </c>
      <c r="D335" s="28">
        <v>2</v>
      </c>
      <c r="E335" s="28">
        <v>3</v>
      </c>
      <c r="F335" s="28">
        <v>2</v>
      </c>
      <c r="G335" s="28">
        <v>60</v>
      </c>
      <c r="H335" s="28">
        <v>48000</v>
      </c>
    </row>
    <row r="336" spans="1:8">
      <c r="A336" s="27" t="s">
        <v>365</v>
      </c>
      <c r="B336" s="28">
        <v>2</v>
      </c>
      <c r="C336" s="28">
        <v>6</v>
      </c>
      <c r="D336" s="28">
        <v>3</v>
      </c>
      <c r="E336" s="28">
        <v>1</v>
      </c>
      <c r="F336" s="28">
        <v>2</v>
      </c>
      <c r="G336" s="28">
        <v>90</v>
      </c>
      <c r="H336" s="28">
        <v>26000</v>
      </c>
    </row>
    <row r="337" spans="1:8">
      <c r="A337" s="27" t="s">
        <v>366</v>
      </c>
      <c r="B337" s="28">
        <v>1</v>
      </c>
      <c r="C337" s="28">
        <v>1</v>
      </c>
      <c r="D337" s="28">
        <v>1</v>
      </c>
      <c r="E337" s="28">
        <v>1</v>
      </c>
      <c r="F337" s="28">
        <v>3</v>
      </c>
      <c r="G337" s="28">
        <v>60</v>
      </c>
      <c r="H337" s="28">
        <v>36000</v>
      </c>
    </row>
    <row r="338" spans="1:8">
      <c r="A338" s="27" t="s">
        <v>367</v>
      </c>
      <c r="B338" s="28">
        <v>1</v>
      </c>
      <c r="C338" s="28">
        <v>1</v>
      </c>
      <c r="D338" s="28">
        <v>3</v>
      </c>
      <c r="E338" s="28">
        <v>2</v>
      </c>
      <c r="F338" s="28">
        <v>1</v>
      </c>
      <c r="G338" s="28">
        <v>90</v>
      </c>
      <c r="H338" s="28">
        <v>36400</v>
      </c>
    </row>
    <row r="339" spans="1:8">
      <c r="A339" s="27" t="s">
        <v>368</v>
      </c>
      <c r="B339" s="28">
        <v>2</v>
      </c>
      <c r="C339" s="28">
        <v>2</v>
      </c>
      <c r="D339" s="28">
        <v>2</v>
      </c>
      <c r="E339" s="28">
        <v>3</v>
      </c>
      <c r="F339" s="28">
        <v>2</v>
      </c>
      <c r="G339" s="28">
        <v>120</v>
      </c>
      <c r="H339" s="28">
        <v>42000</v>
      </c>
    </row>
    <row r="340" spans="1:8">
      <c r="A340" s="27" t="s">
        <v>369</v>
      </c>
      <c r="B340" s="28">
        <v>2</v>
      </c>
      <c r="C340" s="28">
        <v>3</v>
      </c>
      <c r="D340" s="28">
        <v>1</v>
      </c>
      <c r="E340" s="28">
        <v>1</v>
      </c>
      <c r="F340" s="28">
        <v>1</v>
      </c>
      <c r="G340" s="28">
        <v>90</v>
      </c>
      <c r="H340" s="28">
        <v>61500</v>
      </c>
    </row>
    <row r="341" spans="1:8">
      <c r="A341" s="27" t="s">
        <v>370</v>
      </c>
      <c r="B341" s="28">
        <v>2</v>
      </c>
      <c r="C341" s="28">
        <v>4</v>
      </c>
      <c r="D341" s="28">
        <v>3</v>
      </c>
      <c r="E341" s="28">
        <v>2</v>
      </c>
      <c r="F341" s="28">
        <v>1</v>
      </c>
      <c r="G341" s="28">
        <v>120</v>
      </c>
      <c r="H341" s="28">
        <v>32900</v>
      </c>
    </row>
    <row r="342" spans="1:8">
      <c r="A342" s="27" t="s">
        <v>371</v>
      </c>
      <c r="B342" s="28">
        <v>2</v>
      </c>
      <c r="C342" s="28">
        <v>4</v>
      </c>
      <c r="D342" s="28">
        <v>3</v>
      </c>
      <c r="E342" s="28">
        <v>2</v>
      </c>
      <c r="F342" s="28">
        <v>3</v>
      </c>
      <c r="G342" s="28">
        <v>90</v>
      </c>
      <c r="H342" s="28">
        <v>31000</v>
      </c>
    </row>
    <row r="343" spans="1:8">
      <c r="A343" s="27" t="s">
        <v>372</v>
      </c>
      <c r="B343" s="28">
        <v>2</v>
      </c>
      <c r="C343" s="28">
        <v>6</v>
      </c>
      <c r="D343" s="28">
        <v>2</v>
      </c>
      <c r="E343" s="28">
        <v>1</v>
      </c>
      <c r="F343" s="28">
        <v>2</v>
      </c>
      <c r="G343" s="28">
        <v>60</v>
      </c>
      <c r="H343" s="28">
        <v>36000</v>
      </c>
    </row>
    <row r="344" spans="1:8">
      <c r="A344" s="27" t="s">
        <v>373</v>
      </c>
      <c r="B344" s="28">
        <v>1</v>
      </c>
      <c r="C344" s="28">
        <v>4</v>
      </c>
      <c r="D344" s="28">
        <v>1</v>
      </c>
      <c r="E344" s="28">
        <v>1</v>
      </c>
      <c r="F344" s="28">
        <v>2</v>
      </c>
      <c r="G344" s="28">
        <v>120</v>
      </c>
      <c r="H344" s="28">
        <v>28500</v>
      </c>
    </row>
    <row r="345" spans="1:8">
      <c r="A345" s="27" t="s">
        <v>374</v>
      </c>
      <c r="B345" s="28">
        <v>1</v>
      </c>
      <c r="C345" s="28">
        <v>1</v>
      </c>
      <c r="D345" s="28">
        <v>2</v>
      </c>
      <c r="E345" s="28">
        <v>2</v>
      </c>
      <c r="F345" s="28">
        <v>1</v>
      </c>
      <c r="G345" s="28">
        <v>120</v>
      </c>
      <c r="H345" s="28">
        <v>30000</v>
      </c>
    </row>
    <row r="346" spans="1:8">
      <c r="A346" s="27" t="s">
        <v>375</v>
      </c>
      <c r="B346" s="28">
        <v>2</v>
      </c>
      <c r="C346" s="28">
        <v>1</v>
      </c>
      <c r="D346" s="28">
        <v>2</v>
      </c>
      <c r="E346" s="28">
        <v>1</v>
      </c>
      <c r="F346" s="28">
        <v>1</v>
      </c>
      <c r="G346" s="28">
        <v>30</v>
      </c>
      <c r="H346" s="28">
        <v>56000</v>
      </c>
    </row>
    <row r="347" spans="1:8">
      <c r="A347" s="27" t="s">
        <v>376</v>
      </c>
      <c r="B347" s="28">
        <v>2</v>
      </c>
      <c r="C347" s="28">
        <v>2</v>
      </c>
      <c r="D347" s="28">
        <v>3</v>
      </c>
      <c r="E347" s="28">
        <v>1</v>
      </c>
      <c r="F347" s="28">
        <v>2</v>
      </c>
      <c r="G347" s="28">
        <v>240</v>
      </c>
      <c r="H347" s="28">
        <v>36000</v>
      </c>
    </row>
    <row r="348" spans="1:8">
      <c r="A348" s="27" t="s">
        <v>377</v>
      </c>
      <c r="B348" s="28">
        <v>1</v>
      </c>
      <c r="C348" s="28">
        <v>2</v>
      </c>
      <c r="D348" s="28">
        <v>1</v>
      </c>
      <c r="E348" s="28">
        <v>3</v>
      </c>
      <c r="F348" s="28">
        <v>1</v>
      </c>
      <c r="G348" s="28">
        <v>120</v>
      </c>
      <c r="H348" s="28">
        <v>60500</v>
      </c>
    </row>
    <row r="349" spans="1:8">
      <c r="A349" s="27" t="s">
        <v>378</v>
      </c>
      <c r="B349" s="28">
        <v>2</v>
      </c>
      <c r="C349" s="28">
        <v>3</v>
      </c>
      <c r="D349" s="28">
        <v>1</v>
      </c>
      <c r="E349" s="28">
        <v>1</v>
      </c>
      <c r="F349" s="28">
        <v>1</v>
      </c>
      <c r="G349" s="28">
        <v>60</v>
      </c>
      <c r="H349" s="28">
        <v>52000</v>
      </c>
    </row>
    <row r="350" spans="1:8">
      <c r="A350" s="27" t="s">
        <v>379</v>
      </c>
      <c r="B350" s="28">
        <v>2</v>
      </c>
      <c r="C350" s="28">
        <v>2</v>
      </c>
      <c r="D350" s="28">
        <v>4</v>
      </c>
      <c r="E350" s="28">
        <v>3</v>
      </c>
      <c r="F350" s="28">
        <v>3</v>
      </c>
      <c r="G350" s="28">
        <v>105</v>
      </c>
      <c r="H350" s="28">
        <v>61500</v>
      </c>
    </row>
    <row r="351" spans="1:8">
      <c r="A351" s="27" t="s">
        <v>380</v>
      </c>
      <c r="B351" s="28">
        <v>2</v>
      </c>
      <c r="C351" s="28">
        <v>1</v>
      </c>
      <c r="D351" s="28">
        <v>1</v>
      </c>
      <c r="E351" s="28">
        <v>1</v>
      </c>
      <c r="F351" s="28">
        <v>3</v>
      </c>
      <c r="G351" s="28">
        <v>30</v>
      </c>
      <c r="H351" s="28">
        <v>38000</v>
      </c>
    </row>
    <row r="352" spans="1:8">
      <c r="A352" s="27" t="s">
        <v>381</v>
      </c>
      <c r="B352" s="28">
        <v>1</v>
      </c>
      <c r="C352" s="28">
        <v>1</v>
      </c>
      <c r="D352" s="28">
        <v>1</v>
      </c>
      <c r="E352" s="28">
        <v>2</v>
      </c>
      <c r="F352" s="28">
        <v>2</v>
      </c>
      <c r="G352" s="28">
        <v>60</v>
      </c>
      <c r="H352" s="28">
        <v>38000</v>
      </c>
    </row>
    <row r="353" spans="1:8">
      <c r="A353" s="27" t="s">
        <v>382</v>
      </c>
      <c r="B353" s="28">
        <v>1</v>
      </c>
      <c r="C353" s="28">
        <v>6</v>
      </c>
      <c r="D353" s="28">
        <v>1</v>
      </c>
      <c r="E353" s="28">
        <v>3</v>
      </c>
      <c r="F353" s="28">
        <v>3</v>
      </c>
      <c r="G353" s="28">
        <v>60</v>
      </c>
      <c r="H353" s="28">
        <v>60500</v>
      </c>
    </row>
    <row r="354" spans="1:8">
      <c r="A354" s="27" t="s">
        <v>383</v>
      </c>
      <c r="B354" s="28">
        <v>1</v>
      </c>
      <c r="C354" s="28">
        <v>6</v>
      </c>
      <c r="D354" s="28">
        <v>1</v>
      </c>
      <c r="E354" s="28">
        <v>3</v>
      </c>
      <c r="F354" s="28">
        <v>3</v>
      </c>
      <c r="G354" s="28">
        <v>90</v>
      </c>
      <c r="H354" s="28">
        <v>61500</v>
      </c>
    </row>
    <row r="355" spans="1:8">
      <c r="A355" s="27" t="s">
        <v>384</v>
      </c>
      <c r="B355" s="28">
        <v>2</v>
      </c>
      <c r="C355" s="28">
        <v>2</v>
      </c>
      <c r="D355" s="28">
        <v>2</v>
      </c>
      <c r="E355" s="28">
        <v>2</v>
      </c>
      <c r="F355" s="28">
        <v>3</v>
      </c>
      <c r="G355" s="28">
        <v>120</v>
      </c>
      <c r="H355" s="28">
        <v>26000</v>
      </c>
    </row>
    <row r="356" spans="1:8">
      <c r="A356" s="27" t="s">
        <v>385</v>
      </c>
      <c r="B356" s="28">
        <v>1</v>
      </c>
      <c r="C356" s="28">
        <v>2</v>
      </c>
      <c r="D356" s="28">
        <v>4</v>
      </c>
      <c r="E356" s="28">
        <v>3</v>
      </c>
      <c r="F356" s="28">
        <v>2</v>
      </c>
      <c r="G356" s="28">
        <v>60</v>
      </c>
      <c r="H356" s="28">
        <v>61500</v>
      </c>
    </row>
    <row r="357" spans="1:8">
      <c r="A357" s="27" t="s">
        <v>386</v>
      </c>
      <c r="B357" s="28">
        <v>1</v>
      </c>
      <c r="C357" s="28">
        <v>6</v>
      </c>
      <c r="D357" s="28">
        <v>3</v>
      </c>
      <c r="E357" s="28">
        <v>2</v>
      </c>
      <c r="F357" s="28">
        <v>3</v>
      </c>
      <c r="G357" s="28">
        <v>90</v>
      </c>
      <c r="H357" s="28">
        <v>54000</v>
      </c>
    </row>
    <row r="358" spans="1:8">
      <c r="A358" s="27" t="s">
        <v>387</v>
      </c>
      <c r="B358" s="28">
        <v>1</v>
      </c>
      <c r="C358" s="28">
        <v>1</v>
      </c>
      <c r="D358" s="28">
        <v>3</v>
      </c>
      <c r="E358" s="28">
        <v>3</v>
      </c>
      <c r="F358" s="28">
        <v>1</v>
      </c>
      <c r="G358" s="28">
        <v>120</v>
      </c>
      <c r="H358" s="28">
        <v>51000</v>
      </c>
    </row>
    <row r="359" spans="1:8">
      <c r="A359" s="27" t="s">
        <v>388</v>
      </c>
      <c r="B359" s="28">
        <v>2</v>
      </c>
      <c r="C359" s="28">
        <v>6</v>
      </c>
      <c r="D359" s="28">
        <v>3</v>
      </c>
      <c r="E359" s="28">
        <v>2</v>
      </c>
      <c r="F359" s="28">
        <v>3</v>
      </c>
      <c r="G359" s="28">
        <v>120</v>
      </c>
      <c r="H359" s="28">
        <v>35600</v>
      </c>
    </row>
    <row r="360" spans="1:8">
      <c r="A360" s="27" t="s">
        <v>389</v>
      </c>
      <c r="B360" s="28">
        <v>1</v>
      </c>
      <c r="C360" s="28">
        <v>6</v>
      </c>
      <c r="D360" s="28">
        <v>1</v>
      </c>
      <c r="E360" s="28">
        <v>1</v>
      </c>
      <c r="F360" s="28">
        <v>3</v>
      </c>
      <c r="G360" s="28">
        <v>90</v>
      </c>
      <c r="H360" s="28">
        <v>28000</v>
      </c>
    </row>
    <row r="361" spans="1:8">
      <c r="A361" s="27" t="s">
        <v>390</v>
      </c>
      <c r="B361" s="28">
        <v>2</v>
      </c>
      <c r="C361" s="28">
        <v>1</v>
      </c>
      <c r="D361" s="28">
        <v>3</v>
      </c>
      <c r="E361" s="28">
        <v>3</v>
      </c>
      <c r="F361" s="28">
        <v>2</v>
      </c>
      <c r="G361" s="28">
        <v>120</v>
      </c>
      <c r="H361" s="28">
        <v>54000</v>
      </c>
    </row>
    <row r="362" spans="1:8">
      <c r="A362" s="27" t="s">
        <v>391</v>
      </c>
      <c r="B362" s="28">
        <v>2</v>
      </c>
      <c r="C362" s="28">
        <v>2</v>
      </c>
      <c r="D362" s="28">
        <v>1</v>
      </c>
      <c r="E362" s="28">
        <v>3</v>
      </c>
      <c r="F362" s="28">
        <v>2</v>
      </c>
      <c r="G362" s="28">
        <v>150</v>
      </c>
      <c r="H362" s="28">
        <v>31000</v>
      </c>
    </row>
    <row r="363" spans="1:8">
      <c r="A363" s="27" t="s">
        <v>392</v>
      </c>
      <c r="B363" s="28">
        <v>1</v>
      </c>
      <c r="C363" s="28">
        <v>5</v>
      </c>
      <c r="D363" s="28">
        <v>1</v>
      </c>
      <c r="E363" s="28">
        <v>3</v>
      </c>
      <c r="F363" s="28">
        <v>3</v>
      </c>
      <c r="G363" s="28">
        <v>260</v>
      </c>
      <c r="H363" s="28">
        <v>51320</v>
      </c>
    </row>
    <row r="364" spans="1:8">
      <c r="A364" s="27" t="s">
        <v>393</v>
      </c>
      <c r="B364" s="28">
        <v>2</v>
      </c>
      <c r="C364" s="28">
        <v>1</v>
      </c>
      <c r="D364" s="28">
        <v>3</v>
      </c>
      <c r="E364" s="28">
        <v>3</v>
      </c>
      <c r="F364" s="28">
        <v>3</v>
      </c>
      <c r="G364" s="28">
        <v>0</v>
      </c>
      <c r="H364" s="28">
        <v>40000</v>
      </c>
    </row>
    <row r="365" spans="1:8">
      <c r="A365" s="27" t="s">
        <v>394</v>
      </c>
      <c r="B365" s="28">
        <v>2</v>
      </c>
      <c r="C365" s="28">
        <v>1</v>
      </c>
      <c r="D365" s="28">
        <v>1</v>
      </c>
      <c r="E365" s="28">
        <v>2</v>
      </c>
      <c r="F365" s="28">
        <v>3</v>
      </c>
      <c r="G365" s="28">
        <v>60</v>
      </c>
      <c r="H365" s="28">
        <v>40400</v>
      </c>
    </row>
    <row r="366" spans="1:8">
      <c r="A366" s="27" t="s">
        <v>395</v>
      </c>
      <c r="B366" s="28">
        <v>2</v>
      </c>
      <c r="C366" s="28">
        <v>1</v>
      </c>
      <c r="D366" s="28">
        <v>3</v>
      </c>
      <c r="E366" s="28">
        <v>1</v>
      </c>
      <c r="F366" s="28">
        <v>2</v>
      </c>
      <c r="G366" s="28">
        <v>0</v>
      </c>
      <c r="H366" s="28">
        <v>28500</v>
      </c>
    </row>
    <row r="367" spans="1:8">
      <c r="A367" s="27" t="s">
        <v>396</v>
      </c>
      <c r="B367" s="28">
        <v>1</v>
      </c>
      <c r="C367" s="28">
        <v>6</v>
      </c>
      <c r="D367" s="28">
        <v>4</v>
      </c>
      <c r="E367" s="28">
        <v>2</v>
      </c>
      <c r="F367" s="28">
        <v>1</v>
      </c>
      <c r="G367" s="28">
        <v>60</v>
      </c>
      <c r="H367" s="28">
        <v>26000</v>
      </c>
    </row>
    <row r="368" spans="1:8">
      <c r="A368" s="27" t="s">
        <v>397</v>
      </c>
      <c r="B368" s="28">
        <v>1</v>
      </c>
      <c r="C368" s="28">
        <v>6</v>
      </c>
      <c r="D368" s="28">
        <v>1</v>
      </c>
      <c r="E368" s="28">
        <v>2</v>
      </c>
      <c r="F368" s="28">
        <v>3</v>
      </c>
      <c r="G368" s="28">
        <v>90</v>
      </c>
      <c r="H368" s="28">
        <v>28000</v>
      </c>
    </row>
    <row r="369" spans="1:8">
      <c r="A369" s="27" t="s">
        <v>398</v>
      </c>
      <c r="B369" s="28">
        <v>2</v>
      </c>
      <c r="C369" s="28">
        <v>1</v>
      </c>
      <c r="D369" s="28">
        <v>1</v>
      </c>
      <c r="E369" s="28">
        <v>2</v>
      </c>
      <c r="F369" s="28">
        <v>2</v>
      </c>
      <c r="G369" s="28">
        <v>105</v>
      </c>
      <c r="H369" s="28">
        <v>31000</v>
      </c>
    </row>
    <row r="370" spans="1:8">
      <c r="A370" s="27" t="s">
        <v>399</v>
      </c>
      <c r="B370" s="28">
        <v>2</v>
      </c>
      <c r="C370" s="28">
        <v>6</v>
      </c>
      <c r="D370" s="28">
        <v>3</v>
      </c>
      <c r="E370" s="28">
        <v>1</v>
      </c>
      <c r="F370" s="28">
        <v>1</v>
      </c>
      <c r="G370" s="28">
        <v>15</v>
      </c>
      <c r="H370" s="28">
        <v>32000</v>
      </c>
    </row>
    <row r="371" spans="1:8">
      <c r="A371" s="27" t="s">
        <v>400</v>
      </c>
      <c r="B371" s="28">
        <v>2</v>
      </c>
      <c r="C371" s="28">
        <v>6</v>
      </c>
      <c r="D371" s="28">
        <v>1</v>
      </c>
      <c r="E371" s="28">
        <v>1</v>
      </c>
      <c r="F371" s="28">
        <v>3</v>
      </c>
      <c r="G371" s="28">
        <v>60</v>
      </c>
      <c r="H371" s="28">
        <v>48000</v>
      </c>
    </row>
    <row r="372" spans="1:8">
      <c r="A372" s="27" t="s">
        <v>401</v>
      </c>
      <c r="B372" s="28">
        <v>2</v>
      </c>
      <c r="C372" s="28">
        <v>6</v>
      </c>
      <c r="D372" s="28">
        <v>1</v>
      </c>
      <c r="E372" s="28">
        <v>2</v>
      </c>
      <c r="F372" s="28">
        <v>2</v>
      </c>
      <c r="G372" s="28">
        <v>60</v>
      </c>
      <c r="H372" s="28">
        <v>37000</v>
      </c>
    </row>
    <row r="373" spans="1:8">
      <c r="A373" s="27" t="s">
        <v>402</v>
      </c>
      <c r="B373" s="28">
        <v>1</v>
      </c>
      <c r="C373" s="28">
        <v>5</v>
      </c>
      <c r="D373" s="28">
        <v>2</v>
      </c>
      <c r="E373" s="28">
        <v>2</v>
      </c>
      <c r="F373" s="28">
        <v>1</v>
      </c>
      <c r="G373" s="28">
        <v>60</v>
      </c>
      <c r="H373" s="28">
        <v>36000</v>
      </c>
    </row>
    <row r="374" spans="1:8">
      <c r="A374" s="27" t="s">
        <v>403</v>
      </c>
      <c r="B374" s="28">
        <v>1</v>
      </c>
      <c r="C374" s="28">
        <v>6</v>
      </c>
      <c r="D374" s="28">
        <v>3</v>
      </c>
      <c r="E374" s="28">
        <v>3</v>
      </c>
      <c r="F374" s="28">
        <v>2</v>
      </c>
      <c r="G374" s="28">
        <v>60</v>
      </c>
      <c r="H374" s="28">
        <v>51000</v>
      </c>
    </row>
    <row r="375" spans="1:8">
      <c r="A375" s="27" t="s">
        <v>404</v>
      </c>
      <c r="B375" s="28">
        <v>2</v>
      </c>
      <c r="C375" s="28">
        <v>3</v>
      </c>
      <c r="D375" s="28">
        <v>2</v>
      </c>
      <c r="E375" s="28">
        <v>1</v>
      </c>
      <c r="F375" s="28">
        <v>2</v>
      </c>
      <c r="G375" s="28">
        <v>30</v>
      </c>
      <c r="H375" s="28">
        <v>58000</v>
      </c>
    </row>
    <row r="376" spans="1:8">
      <c r="A376" s="27" t="s">
        <v>405</v>
      </c>
      <c r="B376" s="28">
        <v>2</v>
      </c>
      <c r="C376" s="28">
        <v>1</v>
      </c>
      <c r="D376" s="28">
        <v>3</v>
      </c>
      <c r="E376" s="28">
        <v>3</v>
      </c>
      <c r="F376" s="28">
        <v>1</v>
      </c>
      <c r="G376" s="28">
        <v>120</v>
      </c>
      <c r="H376" s="28">
        <v>51000</v>
      </c>
    </row>
    <row r="377" spans="1:8">
      <c r="A377" s="27" t="s">
        <v>406</v>
      </c>
      <c r="B377" s="28">
        <v>1</v>
      </c>
      <c r="C377" s="28">
        <v>6</v>
      </c>
      <c r="D377" s="28">
        <v>1</v>
      </c>
      <c r="E377" s="28">
        <v>1</v>
      </c>
      <c r="F377" s="28">
        <v>1</v>
      </c>
      <c r="G377" s="28">
        <v>0</v>
      </c>
      <c r="H377" s="28">
        <v>45000</v>
      </c>
    </row>
    <row r="378" spans="1:8">
      <c r="A378" s="27" t="s">
        <v>407</v>
      </c>
      <c r="B378" s="28">
        <v>2</v>
      </c>
      <c r="C378" s="28">
        <v>6</v>
      </c>
      <c r="D378" s="28">
        <v>1</v>
      </c>
      <c r="E378" s="28">
        <v>3</v>
      </c>
      <c r="F378" s="28">
        <v>3</v>
      </c>
      <c r="G378" s="28">
        <v>120</v>
      </c>
      <c r="H378" s="28">
        <v>48000</v>
      </c>
    </row>
    <row r="379" spans="1:8">
      <c r="A379" s="27" t="s">
        <v>408</v>
      </c>
      <c r="B379" s="28">
        <v>1</v>
      </c>
      <c r="C379" s="28">
        <v>4</v>
      </c>
      <c r="D379" s="28">
        <v>2</v>
      </c>
      <c r="E379" s="28">
        <v>3</v>
      </c>
      <c r="F379" s="28">
        <v>3</v>
      </c>
      <c r="G379" s="28">
        <v>10</v>
      </c>
      <c r="H379" s="28">
        <v>54000</v>
      </c>
    </row>
    <row r="380" spans="1:8">
      <c r="A380" s="27" t="s">
        <v>409</v>
      </c>
      <c r="B380" s="28">
        <v>1</v>
      </c>
      <c r="C380" s="28">
        <v>1</v>
      </c>
      <c r="D380" s="28">
        <v>3</v>
      </c>
      <c r="E380" s="28">
        <v>1</v>
      </c>
      <c r="F380" s="28">
        <v>2</v>
      </c>
      <c r="G380" s="28">
        <v>105</v>
      </c>
      <c r="H380" s="28">
        <v>26000</v>
      </c>
    </row>
    <row r="381" spans="1:8">
      <c r="A381" s="27" t="s">
        <v>410</v>
      </c>
      <c r="B381" s="28">
        <v>2</v>
      </c>
      <c r="C381" s="28">
        <v>4</v>
      </c>
      <c r="D381" s="28">
        <v>3</v>
      </c>
      <c r="E381" s="28">
        <v>3</v>
      </c>
      <c r="F381" s="28">
        <v>2</v>
      </c>
      <c r="G381" s="28">
        <v>60</v>
      </c>
      <c r="H381" s="28">
        <v>26000</v>
      </c>
    </row>
    <row r="382" spans="1:8">
      <c r="A382" s="27" t="s">
        <v>411</v>
      </c>
      <c r="B382" s="28">
        <v>2</v>
      </c>
      <c r="C382" s="28">
        <v>2</v>
      </c>
      <c r="D382" s="28">
        <v>1</v>
      </c>
      <c r="E382" s="28">
        <v>2</v>
      </c>
      <c r="F382" s="28">
        <v>1</v>
      </c>
      <c r="G382" s="28">
        <v>90</v>
      </c>
      <c r="H382" s="28">
        <v>25000</v>
      </c>
    </row>
    <row r="383" spans="1:8">
      <c r="A383" s="27" t="s">
        <v>412</v>
      </c>
      <c r="B383" s="28">
        <v>2</v>
      </c>
      <c r="C383" s="28">
        <v>3</v>
      </c>
      <c r="D383" s="28">
        <v>1</v>
      </c>
      <c r="E383" s="28">
        <v>3</v>
      </c>
      <c r="F383" s="28">
        <v>2</v>
      </c>
      <c r="G383" s="28">
        <v>60</v>
      </c>
      <c r="H383" s="28">
        <v>40400</v>
      </c>
    </row>
    <row r="384" spans="1:8">
      <c r="A384" s="27" t="s">
        <v>413</v>
      </c>
      <c r="B384" s="28">
        <v>1</v>
      </c>
      <c r="C384" s="28">
        <v>6</v>
      </c>
      <c r="D384" s="28">
        <v>2</v>
      </c>
      <c r="E384" s="28">
        <v>1</v>
      </c>
      <c r="F384" s="28">
        <v>1</v>
      </c>
      <c r="G384" s="28">
        <v>120</v>
      </c>
      <c r="H384" s="28">
        <v>31000</v>
      </c>
    </row>
    <row r="385" spans="1:8">
      <c r="A385" s="27" t="s">
        <v>414</v>
      </c>
      <c r="B385" s="28">
        <v>1</v>
      </c>
      <c r="C385" s="28">
        <v>6</v>
      </c>
      <c r="D385" s="28">
        <v>2</v>
      </c>
      <c r="E385" s="28">
        <v>1</v>
      </c>
      <c r="F385" s="28">
        <v>2</v>
      </c>
      <c r="G385" s="28">
        <v>120</v>
      </c>
      <c r="H385" s="28">
        <v>26000</v>
      </c>
    </row>
    <row r="386" spans="1:8">
      <c r="A386" s="27" t="s">
        <v>415</v>
      </c>
      <c r="B386" s="28">
        <v>1</v>
      </c>
      <c r="C386" s="28">
        <v>1</v>
      </c>
      <c r="D386" s="28">
        <v>3</v>
      </c>
      <c r="E386" s="28">
        <v>2</v>
      </c>
      <c r="F386" s="28">
        <v>1</v>
      </c>
      <c r="G386" s="28">
        <v>60</v>
      </c>
      <c r="H386" s="28">
        <v>26400</v>
      </c>
    </row>
    <row r="387" spans="1:8">
      <c r="A387" s="27" t="s">
        <v>416</v>
      </c>
      <c r="B387" s="28">
        <v>2</v>
      </c>
      <c r="C387" s="28">
        <v>2</v>
      </c>
      <c r="D387" s="28">
        <v>3</v>
      </c>
      <c r="E387" s="28">
        <v>2</v>
      </c>
      <c r="F387" s="28">
        <v>2</v>
      </c>
      <c r="G387" s="28">
        <v>240</v>
      </c>
      <c r="H387" s="28">
        <v>30000</v>
      </c>
    </row>
    <row r="388" spans="1:8">
      <c r="A388" s="27" t="s">
        <v>417</v>
      </c>
      <c r="B388" s="28">
        <v>1</v>
      </c>
      <c r="C388" s="28">
        <v>2</v>
      </c>
      <c r="D388" s="28">
        <v>4</v>
      </c>
      <c r="E388" s="28">
        <v>3</v>
      </c>
      <c r="F388" s="28">
        <v>3</v>
      </c>
      <c r="G388" s="28">
        <v>120</v>
      </c>
      <c r="H388" s="28">
        <v>40400</v>
      </c>
    </row>
    <row r="389" spans="1:8">
      <c r="A389" s="27" t="s">
        <v>418</v>
      </c>
      <c r="B389" s="28">
        <v>1</v>
      </c>
      <c r="C389" s="28">
        <v>4</v>
      </c>
      <c r="D389" s="28">
        <v>1</v>
      </c>
      <c r="E389" s="28">
        <v>3</v>
      </c>
      <c r="F389" s="28">
        <v>2</v>
      </c>
      <c r="G389" s="28">
        <v>90</v>
      </c>
      <c r="H389" s="28">
        <v>26000</v>
      </c>
    </row>
    <row r="390" spans="1:8">
      <c r="A390" s="27" t="s">
        <v>419</v>
      </c>
      <c r="B390" s="28">
        <v>1</v>
      </c>
      <c r="C390" s="28">
        <v>6</v>
      </c>
      <c r="D390" s="28">
        <v>1</v>
      </c>
      <c r="E390" s="28">
        <v>1</v>
      </c>
      <c r="F390" s="28">
        <v>3</v>
      </c>
      <c r="G390" s="28">
        <v>150</v>
      </c>
      <c r="H390" s="28">
        <v>50500</v>
      </c>
    </row>
    <row r="391" spans="1:8">
      <c r="A391" s="27" t="s">
        <v>420</v>
      </c>
      <c r="B391" s="28">
        <v>2</v>
      </c>
      <c r="C391" s="28">
        <v>3</v>
      </c>
      <c r="D391" s="28">
        <v>1</v>
      </c>
      <c r="E391" s="28">
        <v>1</v>
      </c>
      <c r="F391" s="28">
        <v>2</v>
      </c>
      <c r="G391" s="28">
        <v>120</v>
      </c>
      <c r="H391" s="28">
        <v>36000</v>
      </c>
    </row>
    <row r="392" spans="1:8">
      <c r="A392" s="27" t="s">
        <v>421</v>
      </c>
      <c r="B392" s="28">
        <v>1</v>
      </c>
      <c r="C392" s="28">
        <v>5</v>
      </c>
      <c r="D392" s="28">
        <v>1</v>
      </c>
      <c r="E392" s="28">
        <v>1</v>
      </c>
      <c r="F392" s="28">
        <v>2</v>
      </c>
      <c r="G392" s="28">
        <v>90</v>
      </c>
      <c r="H392" s="28">
        <v>30000</v>
      </c>
    </row>
    <row r="393" spans="1:8">
      <c r="A393" s="27" t="s">
        <v>422</v>
      </c>
      <c r="B393" s="28">
        <v>2</v>
      </c>
      <c r="C393" s="28">
        <v>3</v>
      </c>
      <c r="D393" s="28">
        <v>1</v>
      </c>
      <c r="E393" s="28">
        <v>2</v>
      </c>
      <c r="F393" s="28">
        <v>1</v>
      </c>
      <c r="G393" s="28">
        <v>120</v>
      </c>
      <c r="H393" s="28">
        <v>60500</v>
      </c>
    </row>
    <row r="394" spans="1:8">
      <c r="A394" s="27" t="s">
        <v>423</v>
      </c>
      <c r="B394" s="28">
        <v>1</v>
      </c>
      <c r="C394" s="28">
        <v>6</v>
      </c>
      <c r="D394" s="28">
        <v>3</v>
      </c>
      <c r="E394" s="28">
        <v>3</v>
      </c>
      <c r="F394" s="28">
        <v>1</v>
      </c>
      <c r="G394" s="28">
        <v>90</v>
      </c>
      <c r="H394" s="28">
        <v>32000</v>
      </c>
    </row>
    <row r="395" spans="1:8">
      <c r="A395" s="27" t="s">
        <v>424</v>
      </c>
      <c r="B395" s="28">
        <v>1</v>
      </c>
      <c r="C395" s="28">
        <v>3</v>
      </c>
      <c r="D395" s="28">
        <v>1</v>
      </c>
      <c r="E395" s="28">
        <v>1</v>
      </c>
      <c r="F395" s="28">
        <v>2</v>
      </c>
      <c r="G395" s="28">
        <v>126</v>
      </c>
      <c r="H395" s="28">
        <v>32900</v>
      </c>
    </row>
    <row r="396" spans="1:8">
      <c r="A396" s="27" t="s">
        <v>425</v>
      </c>
      <c r="B396" s="28">
        <v>2</v>
      </c>
      <c r="C396" s="28">
        <v>3</v>
      </c>
      <c r="D396" s="28">
        <v>1</v>
      </c>
      <c r="E396" s="28">
        <v>3</v>
      </c>
      <c r="F396" s="28">
        <v>3</v>
      </c>
      <c r="G396" s="28">
        <v>120</v>
      </c>
      <c r="H396" s="28">
        <v>26000</v>
      </c>
    </row>
    <row r="397" spans="1:8">
      <c r="A397" s="27" t="s">
        <v>426</v>
      </c>
      <c r="B397" s="28">
        <v>1</v>
      </c>
      <c r="C397" s="28">
        <v>1</v>
      </c>
      <c r="D397" s="28">
        <v>2</v>
      </c>
      <c r="E397" s="28">
        <v>1</v>
      </c>
      <c r="F397" s="28">
        <v>2</v>
      </c>
      <c r="G397" s="28">
        <v>0</v>
      </c>
      <c r="H397" s="28">
        <v>25000</v>
      </c>
    </row>
    <row r="398" spans="1:8">
      <c r="A398" s="27" t="s">
        <v>427</v>
      </c>
      <c r="B398" s="28">
        <v>2</v>
      </c>
      <c r="C398" s="28">
        <v>2</v>
      </c>
      <c r="D398" s="28">
        <v>3</v>
      </c>
      <c r="E398" s="28">
        <v>1</v>
      </c>
      <c r="F398" s="28">
        <v>2</v>
      </c>
      <c r="G398" s="28">
        <v>240</v>
      </c>
      <c r="H398" s="28">
        <v>38000</v>
      </c>
    </row>
    <row r="399" spans="1:8">
      <c r="A399" s="27" t="s">
        <v>428</v>
      </c>
      <c r="B399" s="28">
        <v>2</v>
      </c>
      <c r="C399" s="28">
        <v>6</v>
      </c>
      <c r="D399" s="28">
        <v>3</v>
      </c>
      <c r="E399" s="28">
        <v>3</v>
      </c>
      <c r="F399" s="28">
        <v>3</v>
      </c>
      <c r="G399" s="28">
        <v>30</v>
      </c>
      <c r="H399" s="28">
        <v>41000</v>
      </c>
    </row>
    <row r="400" spans="1:8">
      <c r="A400" s="27" t="s">
        <v>429</v>
      </c>
      <c r="B400" s="28">
        <v>2</v>
      </c>
      <c r="C400" s="28">
        <v>3</v>
      </c>
      <c r="D400" s="28">
        <v>2</v>
      </c>
      <c r="E400" s="28">
        <v>3</v>
      </c>
      <c r="F400" s="28">
        <v>1</v>
      </c>
      <c r="G400" s="28">
        <v>0</v>
      </c>
      <c r="H400" s="28">
        <v>32900</v>
      </c>
    </row>
    <row r="401" spans="1:8">
      <c r="A401" s="27" t="s">
        <v>430</v>
      </c>
      <c r="B401" s="28">
        <v>1</v>
      </c>
      <c r="C401" s="28">
        <v>1</v>
      </c>
      <c r="D401" s="28">
        <v>1</v>
      </c>
      <c r="E401" s="28">
        <v>1</v>
      </c>
      <c r="F401" s="28">
        <v>2</v>
      </c>
      <c r="G401" s="28">
        <v>60</v>
      </c>
      <c r="H401" s="28">
        <v>40400</v>
      </c>
    </row>
    <row r="402" spans="1:8">
      <c r="A402" s="27" t="s">
        <v>431</v>
      </c>
      <c r="B402" s="28">
        <v>2</v>
      </c>
      <c r="C402" s="28">
        <v>1</v>
      </c>
      <c r="D402" s="28">
        <v>2</v>
      </c>
      <c r="E402" s="28">
        <v>2</v>
      </c>
      <c r="F402" s="28">
        <v>3</v>
      </c>
      <c r="G402" s="28">
        <v>0</v>
      </c>
      <c r="H402" s="28">
        <v>28500</v>
      </c>
    </row>
    <row r="403" spans="1:8">
      <c r="A403" s="27" t="s">
        <v>432</v>
      </c>
      <c r="B403" s="28">
        <v>1</v>
      </c>
      <c r="C403" s="28">
        <v>6</v>
      </c>
      <c r="D403" s="28">
        <v>2</v>
      </c>
      <c r="E403" s="28">
        <v>3</v>
      </c>
      <c r="F403" s="28">
        <v>2</v>
      </c>
      <c r="G403" s="28">
        <v>260</v>
      </c>
      <c r="H403" s="28">
        <v>51000</v>
      </c>
    </row>
    <row r="404" spans="1:8">
      <c r="A404" s="27" t="s">
        <v>433</v>
      </c>
      <c r="B404" s="28">
        <v>2</v>
      </c>
      <c r="C404" s="28">
        <v>3</v>
      </c>
      <c r="D404" s="28">
        <v>2</v>
      </c>
      <c r="E404" s="28">
        <v>2</v>
      </c>
      <c r="F404" s="28">
        <v>3</v>
      </c>
      <c r="G404" s="28">
        <v>120</v>
      </c>
      <c r="H404" s="28">
        <v>28000</v>
      </c>
    </row>
    <row r="405" spans="1:8">
      <c r="A405" s="27" t="s">
        <v>434</v>
      </c>
      <c r="B405" s="28">
        <v>2</v>
      </c>
      <c r="C405" s="28">
        <v>2</v>
      </c>
      <c r="D405" s="28">
        <v>3</v>
      </c>
      <c r="E405" s="28">
        <v>1</v>
      </c>
      <c r="F405" s="28">
        <v>2</v>
      </c>
      <c r="G405" s="28">
        <v>10</v>
      </c>
      <c r="H405" s="28">
        <v>31000</v>
      </c>
    </row>
    <row r="406" spans="1:8">
      <c r="A406" s="27" t="s">
        <v>435</v>
      </c>
      <c r="B406" s="28">
        <v>2</v>
      </c>
      <c r="C406" s="28">
        <v>1</v>
      </c>
      <c r="D406" s="28">
        <v>3</v>
      </c>
      <c r="E406" s="28">
        <v>3</v>
      </c>
      <c r="F406" s="28">
        <v>2</v>
      </c>
      <c r="G406" s="28">
        <v>105</v>
      </c>
      <c r="H406" s="28">
        <v>36400</v>
      </c>
    </row>
    <row r="407" spans="1:8">
      <c r="A407" s="27" t="s">
        <v>436</v>
      </c>
      <c r="B407" s="28">
        <v>2</v>
      </c>
      <c r="C407" s="28">
        <v>6</v>
      </c>
      <c r="D407" s="28">
        <v>3</v>
      </c>
      <c r="E407" s="28">
        <v>1</v>
      </c>
      <c r="F407" s="28">
        <v>3</v>
      </c>
      <c r="G407" s="28">
        <v>90</v>
      </c>
      <c r="H407" s="28">
        <v>54000</v>
      </c>
    </row>
    <row r="408" spans="1:8">
      <c r="A408" s="27" t="s">
        <v>437</v>
      </c>
      <c r="B408" s="28">
        <v>1</v>
      </c>
      <c r="C408" s="28">
        <v>6</v>
      </c>
      <c r="D408" s="28">
        <v>2</v>
      </c>
      <c r="E408" s="28">
        <v>3</v>
      </c>
      <c r="F408" s="28">
        <v>1</v>
      </c>
      <c r="G408" s="28">
        <v>60</v>
      </c>
      <c r="H408" s="28">
        <v>25000</v>
      </c>
    </row>
    <row r="409" spans="1:8">
      <c r="A409" s="27" t="s">
        <v>438</v>
      </c>
      <c r="B409" s="28">
        <v>2</v>
      </c>
      <c r="C409" s="28">
        <v>6</v>
      </c>
      <c r="D409" s="28">
        <v>3</v>
      </c>
      <c r="E409" s="28">
        <v>3</v>
      </c>
      <c r="F409" s="28">
        <v>2</v>
      </c>
      <c r="G409" s="28">
        <v>30</v>
      </c>
      <c r="H409" s="28">
        <v>38000</v>
      </c>
    </row>
    <row r="410" spans="1:8">
      <c r="A410" s="27" t="s">
        <v>439</v>
      </c>
      <c r="B410" s="28">
        <v>2</v>
      </c>
      <c r="C410" s="28">
        <v>6</v>
      </c>
      <c r="D410" s="28">
        <v>3</v>
      </c>
      <c r="E410" s="28">
        <v>3</v>
      </c>
      <c r="F410" s="28">
        <v>2</v>
      </c>
      <c r="G410" s="28">
        <v>90</v>
      </c>
      <c r="H410" s="28">
        <v>28000</v>
      </c>
    </row>
    <row r="411" spans="1:8">
      <c r="A411" s="27" t="s">
        <v>440</v>
      </c>
      <c r="B411" s="28">
        <v>1</v>
      </c>
      <c r="C411" s="28">
        <v>3</v>
      </c>
      <c r="D411" s="28">
        <v>2</v>
      </c>
      <c r="E411" s="28">
        <v>1</v>
      </c>
      <c r="F411" s="28">
        <v>2</v>
      </c>
      <c r="G411" s="28">
        <v>90</v>
      </c>
      <c r="H411" s="28">
        <v>32000</v>
      </c>
    </row>
    <row r="412" spans="1:8">
      <c r="A412" s="27" t="s">
        <v>441</v>
      </c>
      <c r="B412" s="28">
        <v>2</v>
      </c>
      <c r="C412" s="28">
        <v>6</v>
      </c>
      <c r="D412" s="28">
        <v>1</v>
      </c>
      <c r="E412" s="28">
        <v>3</v>
      </c>
      <c r="F412" s="28">
        <v>1</v>
      </c>
      <c r="G412" s="28">
        <v>60</v>
      </c>
      <c r="H412" s="28">
        <v>27000</v>
      </c>
    </row>
    <row r="413" spans="1:8">
      <c r="A413" s="27" t="s">
        <v>442</v>
      </c>
      <c r="B413" s="28">
        <v>1</v>
      </c>
      <c r="C413" s="28">
        <v>4</v>
      </c>
      <c r="D413" s="28">
        <v>3</v>
      </c>
      <c r="E413" s="28">
        <v>3</v>
      </c>
      <c r="F413" s="28">
        <v>3</v>
      </c>
      <c r="G413" s="28">
        <v>30</v>
      </c>
      <c r="H413" s="28">
        <v>38000</v>
      </c>
    </row>
    <row r="414" spans="1:8">
      <c r="A414" s="27" t="s">
        <v>443</v>
      </c>
      <c r="B414" s="28">
        <v>2</v>
      </c>
      <c r="C414" s="28">
        <v>2</v>
      </c>
      <c r="D414" s="28">
        <v>1</v>
      </c>
      <c r="E414" s="28">
        <v>2</v>
      </c>
      <c r="F414" s="28">
        <v>2</v>
      </c>
      <c r="G414" s="28">
        <v>240</v>
      </c>
      <c r="H414" s="28">
        <v>41000</v>
      </c>
    </row>
    <row r="415" spans="1:8">
      <c r="A415" s="27" t="s">
        <v>444</v>
      </c>
      <c r="B415" s="28">
        <v>1</v>
      </c>
      <c r="C415" s="28">
        <v>3</v>
      </c>
      <c r="D415" s="28">
        <v>1</v>
      </c>
      <c r="E415" s="28">
        <v>2</v>
      </c>
      <c r="F415" s="28">
        <v>2</v>
      </c>
      <c r="G415" s="28">
        <v>60</v>
      </c>
      <c r="H415" s="28">
        <v>38000</v>
      </c>
    </row>
    <row r="416" spans="1:8">
      <c r="A416" s="27" t="s">
        <v>445</v>
      </c>
      <c r="B416" s="28">
        <v>1</v>
      </c>
      <c r="C416" s="28">
        <v>3</v>
      </c>
      <c r="D416" s="28">
        <v>1</v>
      </c>
      <c r="E416" s="28">
        <v>2</v>
      </c>
      <c r="F416" s="28">
        <v>1</v>
      </c>
      <c r="G416" s="28">
        <v>0</v>
      </c>
      <c r="H416" s="28">
        <v>48000</v>
      </c>
    </row>
    <row r="417" spans="1:8">
      <c r="A417" s="27" t="s">
        <v>446</v>
      </c>
      <c r="B417" s="28">
        <v>2</v>
      </c>
      <c r="C417" s="28">
        <v>1</v>
      </c>
      <c r="D417" s="28">
        <v>3</v>
      </c>
      <c r="E417" s="28">
        <v>3</v>
      </c>
      <c r="F417" s="28">
        <v>1</v>
      </c>
      <c r="G417" s="28">
        <v>60</v>
      </c>
      <c r="H417" s="28">
        <v>30000</v>
      </c>
    </row>
    <row r="418" spans="1:8">
      <c r="A418" s="27" t="s">
        <v>447</v>
      </c>
      <c r="B418" s="28">
        <v>1</v>
      </c>
      <c r="C418" s="28">
        <v>4</v>
      </c>
      <c r="D418" s="28">
        <v>3</v>
      </c>
      <c r="E418" s="28">
        <v>1</v>
      </c>
      <c r="F418" s="28">
        <v>1</v>
      </c>
      <c r="G418" s="28">
        <v>30</v>
      </c>
      <c r="H418" s="28">
        <v>48000</v>
      </c>
    </row>
    <row r="419" spans="1:8">
      <c r="A419" s="27" t="s">
        <v>448</v>
      </c>
      <c r="B419" s="28">
        <v>1</v>
      </c>
      <c r="C419" s="28">
        <v>6</v>
      </c>
      <c r="D419" s="28">
        <v>1</v>
      </c>
      <c r="E419" s="28">
        <v>2</v>
      </c>
      <c r="F419" s="28">
        <v>1</v>
      </c>
      <c r="G419" s="28">
        <v>60</v>
      </c>
      <c r="H419" s="28">
        <v>42000</v>
      </c>
    </row>
    <row r="420" spans="1:8">
      <c r="A420" s="27" t="s">
        <v>449</v>
      </c>
      <c r="B420" s="28">
        <v>2</v>
      </c>
      <c r="C420" s="28">
        <v>1</v>
      </c>
      <c r="D420" s="28">
        <v>1</v>
      </c>
      <c r="E420" s="28">
        <v>3</v>
      </c>
      <c r="F420" s="28">
        <v>1</v>
      </c>
      <c r="G420" s="28">
        <v>120</v>
      </c>
      <c r="H420" s="28">
        <v>54000</v>
      </c>
    </row>
    <row r="421" spans="1:8">
      <c r="A421" s="27" t="s">
        <v>450</v>
      </c>
      <c r="B421" s="28">
        <v>1</v>
      </c>
      <c r="C421" s="28">
        <v>3</v>
      </c>
      <c r="D421" s="28">
        <v>1</v>
      </c>
      <c r="E421" s="28">
        <v>2</v>
      </c>
      <c r="F421" s="28">
        <v>2</v>
      </c>
      <c r="G421" s="28">
        <v>90</v>
      </c>
      <c r="H421" s="28">
        <v>36000</v>
      </c>
    </row>
    <row r="422" spans="1:8">
      <c r="A422" s="27" t="s">
        <v>451</v>
      </c>
      <c r="B422" s="28">
        <v>1</v>
      </c>
      <c r="C422" s="28">
        <v>2</v>
      </c>
      <c r="D422" s="28">
        <v>3</v>
      </c>
      <c r="E422" s="28">
        <v>3</v>
      </c>
      <c r="F422" s="28">
        <v>1</v>
      </c>
      <c r="G422" s="28">
        <v>120</v>
      </c>
      <c r="H422" s="28">
        <v>48000</v>
      </c>
    </row>
    <row r="423" spans="1:8">
      <c r="A423" s="27" t="s">
        <v>452</v>
      </c>
      <c r="B423" s="28">
        <v>2</v>
      </c>
      <c r="C423" s="28">
        <v>3</v>
      </c>
      <c r="D423" s="28">
        <v>1</v>
      </c>
      <c r="E423" s="28">
        <v>3</v>
      </c>
      <c r="F423" s="28">
        <v>1</v>
      </c>
      <c r="G423" s="28">
        <v>60</v>
      </c>
      <c r="H423" s="28">
        <v>38000</v>
      </c>
    </row>
    <row r="424" spans="1:8">
      <c r="A424" s="27" t="s">
        <v>453</v>
      </c>
      <c r="B424" s="28">
        <v>2</v>
      </c>
      <c r="C424" s="28">
        <v>5</v>
      </c>
      <c r="D424" s="28">
        <v>1</v>
      </c>
      <c r="E424" s="28">
        <v>3</v>
      </c>
      <c r="F424" s="28">
        <v>2</v>
      </c>
      <c r="G424" s="28">
        <v>60</v>
      </c>
      <c r="H424" s="28">
        <v>30000</v>
      </c>
    </row>
    <row r="425" spans="1:8">
      <c r="A425" s="27" t="s">
        <v>454</v>
      </c>
      <c r="B425" s="28">
        <v>2</v>
      </c>
      <c r="C425" s="28">
        <v>4</v>
      </c>
      <c r="D425" s="28">
        <v>4</v>
      </c>
      <c r="E425" s="28">
        <v>3</v>
      </c>
      <c r="F425" s="28">
        <v>3</v>
      </c>
      <c r="G425" s="28">
        <v>120</v>
      </c>
      <c r="H425" s="28">
        <v>37600</v>
      </c>
    </row>
    <row r="426" spans="1:8">
      <c r="A426" s="27" t="s">
        <v>455</v>
      </c>
      <c r="B426" s="28">
        <v>2</v>
      </c>
      <c r="C426" s="28">
        <v>6</v>
      </c>
      <c r="D426" s="28">
        <v>1</v>
      </c>
      <c r="E426" s="28">
        <v>3</v>
      </c>
      <c r="F426" s="28">
        <v>1</v>
      </c>
      <c r="G426" s="28">
        <v>60</v>
      </c>
      <c r="H426" s="28">
        <v>51000</v>
      </c>
    </row>
    <row r="427" spans="1:8">
      <c r="A427" s="27" t="s">
        <v>456</v>
      </c>
      <c r="B427" s="28">
        <v>1</v>
      </c>
      <c r="C427" s="28">
        <v>1</v>
      </c>
      <c r="D427" s="28">
        <v>2</v>
      </c>
      <c r="E427" s="28">
        <v>2</v>
      </c>
      <c r="F427" s="28">
        <v>3</v>
      </c>
      <c r="G427" s="28">
        <v>10</v>
      </c>
      <c r="H427" s="28">
        <v>26000</v>
      </c>
    </row>
    <row r="428" spans="1:8">
      <c r="A428" s="27" t="s">
        <v>457</v>
      </c>
      <c r="B428" s="28">
        <v>2</v>
      </c>
      <c r="C428" s="28">
        <v>2</v>
      </c>
      <c r="D428" s="28">
        <v>3</v>
      </c>
      <c r="E428" s="28">
        <v>3</v>
      </c>
      <c r="F428" s="28">
        <v>2</v>
      </c>
      <c r="G428" s="28">
        <v>120</v>
      </c>
      <c r="H428" s="28">
        <v>36000</v>
      </c>
    </row>
    <row r="429" spans="1:8">
      <c r="A429" s="27" t="s">
        <v>458</v>
      </c>
      <c r="B429" s="28">
        <v>2</v>
      </c>
      <c r="C429" s="28">
        <v>1</v>
      </c>
      <c r="D429" s="28">
        <v>2</v>
      </c>
      <c r="E429" s="28">
        <v>2</v>
      </c>
      <c r="F429" s="28">
        <v>1</v>
      </c>
      <c r="G429" s="28">
        <v>0</v>
      </c>
      <c r="H429" s="28">
        <v>36000</v>
      </c>
    </row>
    <row r="430" spans="1:8">
      <c r="A430" s="27" t="s">
        <v>459</v>
      </c>
      <c r="B430" s="28">
        <v>2</v>
      </c>
      <c r="C430" s="28">
        <v>1</v>
      </c>
      <c r="D430" s="28">
        <v>3</v>
      </c>
      <c r="E430" s="28">
        <v>2</v>
      </c>
      <c r="F430" s="28">
        <v>1</v>
      </c>
      <c r="G430" s="28">
        <v>10</v>
      </c>
      <c r="H430" s="28">
        <v>70000</v>
      </c>
    </row>
    <row r="431" spans="1:8">
      <c r="A431" s="27" t="s">
        <v>460</v>
      </c>
      <c r="B431" s="28">
        <v>1</v>
      </c>
      <c r="C431" s="28">
        <v>3</v>
      </c>
      <c r="D431" s="28">
        <v>3</v>
      </c>
      <c r="E431" s="28">
        <v>2</v>
      </c>
      <c r="F431" s="28">
        <v>3</v>
      </c>
      <c r="G431" s="28">
        <v>30</v>
      </c>
      <c r="H431" s="28">
        <v>54000</v>
      </c>
    </row>
    <row r="432" spans="1:8">
      <c r="A432" s="27" t="s">
        <v>461</v>
      </c>
      <c r="B432" s="28">
        <v>1</v>
      </c>
      <c r="C432" s="28">
        <v>4</v>
      </c>
      <c r="D432" s="28">
        <v>2</v>
      </c>
      <c r="E432" s="28">
        <v>1</v>
      </c>
      <c r="F432" s="28">
        <v>1</v>
      </c>
      <c r="G432" s="28">
        <v>120</v>
      </c>
      <c r="H432" s="28">
        <v>26000</v>
      </c>
    </row>
    <row r="433" spans="1:8">
      <c r="A433" s="27" t="s">
        <v>462</v>
      </c>
      <c r="B433" s="28">
        <v>1</v>
      </c>
      <c r="C433" s="28">
        <v>6</v>
      </c>
      <c r="D433" s="28">
        <v>2</v>
      </c>
      <c r="E433" s="28">
        <v>3</v>
      </c>
      <c r="F433" s="28">
        <v>1</v>
      </c>
      <c r="G433" s="28">
        <v>120</v>
      </c>
      <c r="H433" s="28">
        <v>61500</v>
      </c>
    </row>
    <row r="434" spans="1:8">
      <c r="A434" s="27" t="s">
        <v>463</v>
      </c>
      <c r="B434" s="28">
        <v>2</v>
      </c>
      <c r="C434" s="28">
        <v>6</v>
      </c>
      <c r="D434" s="28">
        <v>3</v>
      </c>
      <c r="E434" s="28">
        <v>1</v>
      </c>
      <c r="F434" s="28">
        <v>1</v>
      </c>
      <c r="G434" s="28">
        <v>60</v>
      </c>
      <c r="H434" s="28">
        <v>54000</v>
      </c>
    </row>
    <row r="435" spans="1:8">
      <c r="A435" s="27" t="s">
        <v>464</v>
      </c>
      <c r="B435" s="28">
        <v>1</v>
      </c>
      <c r="C435" s="28">
        <v>3</v>
      </c>
      <c r="D435" s="28">
        <v>1</v>
      </c>
      <c r="E435" s="28">
        <v>2</v>
      </c>
      <c r="F435" s="28">
        <v>1</v>
      </c>
      <c r="G435" s="28">
        <v>90</v>
      </c>
      <c r="H435" s="28">
        <v>67000</v>
      </c>
    </row>
    <row r="436" spans="1:8">
      <c r="A436" s="27" t="s">
        <v>465</v>
      </c>
      <c r="B436" s="28">
        <v>2</v>
      </c>
      <c r="C436" s="28">
        <v>6</v>
      </c>
      <c r="D436" s="28">
        <v>1</v>
      </c>
      <c r="E436" s="28">
        <v>3</v>
      </c>
      <c r="F436" s="28">
        <v>3</v>
      </c>
      <c r="G436" s="28">
        <v>90</v>
      </c>
      <c r="H436" s="28">
        <v>28000</v>
      </c>
    </row>
    <row r="437" spans="1:8">
      <c r="A437" s="27" t="s">
        <v>466</v>
      </c>
      <c r="B437" s="28">
        <v>1</v>
      </c>
      <c r="C437" s="28">
        <v>6</v>
      </c>
      <c r="D437" s="28">
        <v>2</v>
      </c>
      <c r="E437" s="28">
        <v>3</v>
      </c>
      <c r="F437" s="28">
        <v>3</v>
      </c>
      <c r="G437" s="28">
        <v>240</v>
      </c>
      <c r="H437" s="28">
        <v>51000</v>
      </c>
    </row>
    <row r="438" spans="1:8">
      <c r="A438" s="27" t="s">
        <v>467</v>
      </c>
      <c r="B438" s="28">
        <v>2</v>
      </c>
      <c r="C438" s="28">
        <v>6</v>
      </c>
      <c r="D438" s="28">
        <v>4</v>
      </c>
      <c r="E438" s="28">
        <v>1</v>
      </c>
      <c r="F438" s="28">
        <v>2</v>
      </c>
      <c r="G438" s="28">
        <v>60</v>
      </c>
      <c r="H438" s="28">
        <v>28500</v>
      </c>
    </row>
    <row r="439" spans="1:8">
      <c r="A439" s="27" t="s">
        <v>468</v>
      </c>
      <c r="B439" s="28">
        <v>1</v>
      </c>
      <c r="C439" s="28">
        <v>1</v>
      </c>
      <c r="D439" s="28">
        <v>2</v>
      </c>
      <c r="E439" s="28">
        <v>3</v>
      </c>
      <c r="F439" s="28">
        <v>3</v>
      </c>
      <c r="G439" s="28">
        <v>0</v>
      </c>
      <c r="H439" s="28">
        <v>50500</v>
      </c>
    </row>
    <row r="440" spans="1:8">
      <c r="A440" s="27" t="s">
        <v>469</v>
      </c>
      <c r="B440" s="28">
        <v>2</v>
      </c>
      <c r="C440" s="28">
        <v>1</v>
      </c>
      <c r="D440" s="28">
        <v>1</v>
      </c>
      <c r="E440" s="28">
        <v>3</v>
      </c>
      <c r="F440" s="28">
        <v>1</v>
      </c>
      <c r="G440" s="28">
        <v>90</v>
      </c>
      <c r="H440" s="28">
        <v>35600</v>
      </c>
    </row>
    <row r="441" spans="1:8">
      <c r="A441" s="27" t="s">
        <v>470</v>
      </c>
      <c r="B441" s="28">
        <v>2</v>
      </c>
      <c r="C441" s="28">
        <v>4</v>
      </c>
      <c r="D441" s="28">
        <v>2</v>
      </c>
      <c r="E441" s="28">
        <v>1</v>
      </c>
      <c r="F441" s="28">
        <v>2</v>
      </c>
      <c r="G441" s="28">
        <v>90</v>
      </c>
      <c r="H441" s="28">
        <v>40000</v>
      </c>
    </row>
    <row r="442" spans="1:8">
      <c r="A442" s="27" t="s">
        <v>471</v>
      </c>
      <c r="B442" s="28">
        <v>1</v>
      </c>
      <c r="C442" s="28">
        <v>1</v>
      </c>
      <c r="D442" s="28">
        <v>1</v>
      </c>
      <c r="E442" s="28">
        <v>1</v>
      </c>
      <c r="F442" s="28">
        <v>1</v>
      </c>
      <c r="G442" s="28">
        <v>60</v>
      </c>
      <c r="H442" s="28">
        <v>50500</v>
      </c>
    </row>
    <row r="443" spans="1:8">
      <c r="A443" s="27" t="s">
        <v>472</v>
      </c>
      <c r="B443" s="28">
        <v>2</v>
      </c>
      <c r="C443" s="28">
        <v>2</v>
      </c>
      <c r="D443" s="28">
        <v>1</v>
      </c>
      <c r="E443" s="28">
        <v>2</v>
      </c>
      <c r="F443" s="28">
        <v>1</v>
      </c>
      <c r="G443" s="28">
        <v>60</v>
      </c>
      <c r="H443" s="28">
        <v>36000</v>
      </c>
    </row>
    <row r="444" spans="1:8">
      <c r="A444" s="27" t="s">
        <v>473</v>
      </c>
      <c r="B444" s="28">
        <v>1</v>
      </c>
      <c r="C444" s="28">
        <v>6</v>
      </c>
      <c r="D444" s="28">
        <v>1</v>
      </c>
      <c r="E444" s="28">
        <v>2</v>
      </c>
      <c r="F444" s="28">
        <v>1</v>
      </c>
      <c r="G444" s="28">
        <v>90</v>
      </c>
      <c r="H444" s="28">
        <v>26000</v>
      </c>
    </row>
    <row r="445" spans="1:8">
      <c r="A445" s="27" t="s">
        <v>474</v>
      </c>
      <c r="B445" s="28">
        <v>2</v>
      </c>
      <c r="C445" s="28">
        <v>3</v>
      </c>
      <c r="D445" s="28">
        <v>2</v>
      </c>
      <c r="E445" s="28">
        <v>1</v>
      </c>
      <c r="F445" s="28">
        <v>1</v>
      </c>
      <c r="G445" s="28">
        <v>60</v>
      </c>
      <c r="H445" s="28">
        <v>36400</v>
      </c>
    </row>
    <row r="446" spans="1:8">
      <c r="A446" s="27" t="s">
        <v>475</v>
      </c>
      <c r="B446" s="28">
        <v>2</v>
      </c>
      <c r="C446" s="28">
        <v>6</v>
      </c>
      <c r="D446" s="28">
        <v>1</v>
      </c>
      <c r="E446" s="28">
        <v>1</v>
      </c>
      <c r="F446" s="28">
        <v>3</v>
      </c>
      <c r="G446" s="28">
        <v>90</v>
      </c>
      <c r="H446" s="28">
        <v>48000</v>
      </c>
    </row>
    <row r="447" spans="1:8">
      <c r="A447" s="27" t="s">
        <v>476</v>
      </c>
      <c r="B447" s="28">
        <v>2</v>
      </c>
      <c r="C447" s="28">
        <v>6</v>
      </c>
      <c r="D447" s="28">
        <v>1</v>
      </c>
      <c r="E447" s="28">
        <v>2</v>
      </c>
      <c r="F447" s="28">
        <v>2</v>
      </c>
      <c r="G447" s="28">
        <v>0</v>
      </c>
      <c r="H447" s="28">
        <v>27000</v>
      </c>
    </row>
    <row r="448" spans="1:8">
      <c r="A448" s="27" t="s">
        <v>477</v>
      </c>
      <c r="B448" s="28">
        <v>1</v>
      </c>
      <c r="C448" s="28">
        <v>1</v>
      </c>
      <c r="D448" s="28">
        <v>3</v>
      </c>
      <c r="E448" s="28">
        <v>2</v>
      </c>
      <c r="F448" s="28">
        <v>1</v>
      </c>
      <c r="G448" s="28">
        <v>120</v>
      </c>
      <c r="H448" s="28">
        <v>48000</v>
      </c>
    </row>
    <row r="449" spans="1:8">
      <c r="A449" s="27" t="s">
        <v>478</v>
      </c>
      <c r="B449" s="28">
        <v>1</v>
      </c>
      <c r="C449" s="28">
        <v>6</v>
      </c>
      <c r="D449" s="28">
        <v>1</v>
      </c>
      <c r="E449" s="28">
        <v>3</v>
      </c>
      <c r="F449" s="28">
        <v>2</v>
      </c>
      <c r="G449" s="28">
        <v>120</v>
      </c>
      <c r="H449" s="28">
        <v>32000</v>
      </c>
    </row>
    <row r="450" spans="1:8">
      <c r="A450" s="27" t="s">
        <v>479</v>
      </c>
      <c r="B450" s="28">
        <v>1</v>
      </c>
      <c r="C450" s="28">
        <v>4</v>
      </c>
      <c r="D450" s="28">
        <v>4</v>
      </c>
      <c r="E450" s="28">
        <v>3</v>
      </c>
      <c r="F450" s="28">
        <v>1</v>
      </c>
      <c r="G450" s="28">
        <v>90</v>
      </c>
      <c r="H450" s="28">
        <v>26000</v>
      </c>
    </row>
    <row r="451" spans="1:8">
      <c r="A451" s="27" t="s">
        <v>480</v>
      </c>
      <c r="B451" s="28">
        <v>2</v>
      </c>
      <c r="C451" s="28">
        <v>1</v>
      </c>
      <c r="D451" s="28">
        <v>1</v>
      </c>
      <c r="E451" s="28">
        <v>3</v>
      </c>
      <c r="F451" s="28">
        <v>3</v>
      </c>
      <c r="G451" s="28">
        <v>120</v>
      </c>
      <c r="H451" s="28">
        <v>51000</v>
      </c>
    </row>
    <row r="452" spans="1:8">
      <c r="A452" s="27" t="s">
        <v>481</v>
      </c>
      <c r="B452" s="28">
        <v>1</v>
      </c>
      <c r="C452" s="28">
        <v>3</v>
      </c>
      <c r="D452" s="28">
        <v>1</v>
      </c>
      <c r="E452" s="28">
        <v>3</v>
      </c>
      <c r="F452" s="28">
        <v>1</v>
      </c>
      <c r="G452" s="28">
        <v>60</v>
      </c>
      <c r="H452" s="28">
        <v>36000</v>
      </c>
    </row>
    <row r="453" spans="1:8">
      <c r="A453" s="27" t="s">
        <v>482</v>
      </c>
      <c r="B453" s="28">
        <v>2</v>
      </c>
      <c r="C453" s="28">
        <v>6</v>
      </c>
      <c r="D453" s="28">
        <v>1</v>
      </c>
      <c r="E453" s="28">
        <v>1</v>
      </c>
      <c r="F453" s="28">
        <v>1</v>
      </c>
      <c r="G453" s="28">
        <v>60</v>
      </c>
      <c r="H453" s="28">
        <v>25000</v>
      </c>
    </row>
    <row r="454" spans="1:8">
      <c r="A454" s="27" t="s">
        <v>483</v>
      </c>
      <c r="B454" s="28">
        <v>1</v>
      </c>
      <c r="C454" s="28">
        <v>1</v>
      </c>
      <c r="D454" s="28">
        <v>1</v>
      </c>
      <c r="E454" s="28">
        <v>3</v>
      </c>
      <c r="F454" s="28">
        <v>2</v>
      </c>
      <c r="G454" s="28">
        <v>90</v>
      </c>
      <c r="H454" s="28">
        <v>36000</v>
      </c>
    </row>
    <row r="455" spans="1:8">
      <c r="A455" s="27" t="s">
        <v>484</v>
      </c>
      <c r="B455" s="28">
        <v>2</v>
      </c>
      <c r="C455" s="28">
        <v>3</v>
      </c>
      <c r="D455" s="28">
        <v>4</v>
      </c>
      <c r="E455" s="28">
        <v>1</v>
      </c>
      <c r="F455" s="28">
        <v>1</v>
      </c>
      <c r="G455" s="28">
        <v>90</v>
      </c>
      <c r="H455" s="28">
        <v>67000</v>
      </c>
    </row>
    <row r="456" spans="1:8">
      <c r="A456" s="27" t="s">
        <v>485</v>
      </c>
      <c r="B456" s="28">
        <v>1</v>
      </c>
      <c r="C456" s="28">
        <v>3</v>
      </c>
      <c r="D456" s="28">
        <v>4</v>
      </c>
      <c r="E456" s="28">
        <v>1</v>
      </c>
      <c r="F456" s="28">
        <v>2</v>
      </c>
      <c r="G456" s="28">
        <v>120</v>
      </c>
      <c r="H456" s="28">
        <v>54000</v>
      </c>
    </row>
    <row r="457" spans="1:8">
      <c r="A457" s="27" t="s">
        <v>486</v>
      </c>
      <c r="B457" s="28">
        <v>1</v>
      </c>
      <c r="C457" s="28">
        <v>6</v>
      </c>
      <c r="D457" s="28">
        <v>3</v>
      </c>
      <c r="E457" s="28">
        <v>1</v>
      </c>
      <c r="F457" s="28">
        <v>2</v>
      </c>
      <c r="G457" s="28">
        <v>60</v>
      </c>
      <c r="H457" s="28">
        <v>67000</v>
      </c>
    </row>
    <row r="458" spans="1:8">
      <c r="A458" s="27" t="s">
        <v>487</v>
      </c>
      <c r="B458" s="28">
        <v>1</v>
      </c>
      <c r="C458" s="28">
        <v>6</v>
      </c>
      <c r="D458" s="28">
        <v>1</v>
      </c>
      <c r="E458" s="28">
        <v>2</v>
      </c>
      <c r="F458" s="28">
        <v>3</v>
      </c>
      <c r="G458" s="28">
        <v>60</v>
      </c>
      <c r="H458" s="28">
        <v>54000</v>
      </c>
    </row>
    <row r="459" spans="1:8">
      <c r="A459" s="27" t="s">
        <v>488</v>
      </c>
      <c r="B459" s="28">
        <v>1</v>
      </c>
      <c r="C459" s="28">
        <v>1</v>
      </c>
      <c r="D459" s="28">
        <v>2</v>
      </c>
      <c r="E459" s="28">
        <v>3</v>
      </c>
      <c r="F459" s="28">
        <v>1</v>
      </c>
      <c r="G459" s="28">
        <v>60</v>
      </c>
      <c r="H459" s="28">
        <v>60500</v>
      </c>
    </row>
    <row r="460" spans="1:8">
      <c r="A460" s="27" t="s">
        <v>489</v>
      </c>
      <c r="B460" s="28">
        <v>1</v>
      </c>
      <c r="C460" s="28">
        <v>2</v>
      </c>
      <c r="D460" s="28">
        <v>2</v>
      </c>
      <c r="E460" s="28">
        <v>3</v>
      </c>
      <c r="F460" s="28">
        <v>2</v>
      </c>
      <c r="G460" s="28">
        <v>60</v>
      </c>
      <c r="H460" s="28">
        <v>36000</v>
      </c>
    </row>
    <row r="461" spans="1:8">
      <c r="A461" s="27" t="s">
        <v>490</v>
      </c>
      <c r="B461" s="28">
        <v>2</v>
      </c>
      <c r="C461" s="28">
        <v>1</v>
      </c>
      <c r="D461" s="28">
        <v>3</v>
      </c>
      <c r="E461" s="28">
        <v>3</v>
      </c>
      <c r="F461" s="28">
        <v>2</v>
      </c>
      <c r="G461" s="28">
        <v>240</v>
      </c>
      <c r="H461" s="28">
        <v>51320</v>
      </c>
    </row>
    <row r="462" spans="1:8">
      <c r="A462" s="27" t="s">
        <v>491</v>
      </c>
      <c r="B462" s="28">
        <v>1</v>
      </c>
      <c r="C462" s="28">
        <v>1</v>
      </c>
      <c r="D462" s="28">
        <v>2</v>
      </c>
      <c r="E462" s="28">
        <v>3</v>
      </c>
      <c r="F462" s="28">
        <v>2</v>
      </c>
      <c r="G462" s="28">
        <v>60</v>
      </c>
      <c r="H462" s="28">
        <v>28000</v>
      </c>
    </row>
    <row r="463" spans="1:8">
      <c r="A463" s="27" t="s">
        <v>492</v>
      </c>
      <c r="B463" s="28">
        <v>2</v>
      </c>
      <c r="C463" s="28">
        <v>2</v>
      </c>
      <c r="D463" s="28">
        <v>2</v>
      </c>
      <c r="E463" s="28">
        <v>3</v>
      </c>
      <c r="F463" s="28">
        <v>2</v>
      </c>
      <c r="G463" s="28">
        <v>120</v>
      </c>
      <c r="H463" s="28">
        <v>36400</v>
      </c>
    </row>
    <row r="464" spans="1:8">
      <c r="A464" s="27" t="s">
        <v>493</v>
      </c>
      <c r="B464" s="28">
        <v>1</v>
      </c>
      <c r="C464" s="28">
        <v>2</v>
      </c>
      <c r="D464" s="28">
        <v>2</v>
      </c>
      <c r="E464" s="28">
        <v>1</v>
      </c>
      <c r="F464" s="28">
        <v>1</v>
      </c>
      <c r="G464" s="28">
        <v>15</v>
      </c>
      <c r="H464" s="28">
        <v>25000</v>
      </c>
    </row>
    <row r="465" spans="1:8">
      <c r="A465" s="27" t="s">
        <v>494</v>
      </c>
      <c r="B465" s="28">
        <v>1</v>
      </c>
      <c r="C465" s="28">
        <v>6</v>
      </c>
      <c r="D465" s="28">
        <v>2</v>
      </c>
      <c r="E465" s="28">
        <v>1</v>
      </c>
      <c r="F465" s="28">
        <v>3</v>
      </c>
      <c r="G465" s="28">
        <v>30</v>
      </c>
      <c r="H465" s="28">
        <v>52000</v>
      </c>
    </row>
    <row r="466" spans="1:8">
      <c r="A466" s="27" t="s">
        <v>495</v>
      </c>
      <c r="B466" s="28">
        <v>2</v>
      </c>
      <c r="C466" s="28">
        <v>6</v>
      </c>
      <c r="D466" s="28">
        <v>1</v>
      </c>
      <c r="E466" s="28">
        <v>3</v>
      </c>
      <c r="F466" s="28">
        <v>3</v>
      </c>
      <c r="G466" s="28">
        <v>120</v>
      </c>
      <c r="H466" s="28">
        <v>60500</v>
      </c>
    </row>
    <row r="467" spans="1:8">
      <c r="A467" s="27" t="s">
        <v>496</v>
      </c>
      <c r="B467" s="28">
        <v>2</v>
      </c>
      <c r="C467" s="28">
        <v>3</v>
      </c>
      <c r="D467" s="28">
        <v>2</v>
      </c>
      <c r="E467" s="28">
        <v>3</v>
      </c>
      <c r="F467" s="28">
        <v>1</v>
      </c>
      <c r="G467" s="28">
        <v>90</v>
      </c>
      <c r="H467" s="28">
        <v>32000</v>
      </c>
    </row>
    <row r="468" spans="1:8">
      <c r="A468" s="27" t="s">
        <v>497</v>
      </c>
      <c r="B468" s="28">
        <v>2</v>
      </c>
      <c r="C468" s="28">
        <v>1</v>
      </c>
      <c r="D468" s="28">
        <v>1</v>
      </c>
      <c r="E468" s="28">
        <v>3</v>
      </c>
      <c r="F468" s="28">
        <v>2</v>
      </c>
      <c r="G468" s="28">
        <v>30</v>
      </c>
      <c r="H468" s="28">
        <v>38000</v>
      </c>
    </row>
    <row r="469" spans="1:8">
      <c r="A469" s="27" t="s">
        <v>498</v>
      </c>
      <c r="B469" s="28">
        <v>2</v>
      </c>
      <c r="C469" s="28">
        <v>2</v>
      </c>
      <c r="D469" s="28">
        <v>1</v>
      </c>
      <c r="E469" s="28">
        <v>1</v>
      </c>
      <c r="F469" s="28">
        <v>1</v>
      </c>
      <c r="G469" s="28">
        <v>60</v>
      </c>
      <c r="H469" s="28">
        <v>54000</v>
      </c>
    </row>
    <row r="470" spans="1:8">
      <c r="A470" s="27" t="s">
        <v>499</v>
      </c>
      <c r="B470" s="28">
        <v>2</v>
      </c>
      <c r="C470" s="28">
        <v>6</v>
      </c>
      <c r="D470" s="28">
        <v>1</v>
      </c>
      <c r="E470" s="28">
        <v>3</v>
      </c>
      <c r="F470" s="28">
        <v>2</v>
      </c>
      <c r="G470" s="28">
        <v>30</v>
      </c>
      <c r="H470" s="28">
        <v>26000</v>
      </c>
    </row>
    <row r="471" spans="1:8">
      <c r="A471" s="27" t="s">
        <v>500</v>
      </c>
      <c r="B471" s="28">
        <v>2</v>
      </c>
      <c r="C471" s="28">
        <v>3</v>
      </c>
      <c r="D471" s="28">
        <v>3</v>
      </c>
      <c r="E471" s="28">
        <v>3</v>
      </c>
      <c r="F471" s="28">
        <v>3</v>
      </c>
      <c r="G471" s="28">
        <v>0</v>
      </c>
      <c r="H471" s="28">
        <v>36000</v>
      </c>
    </row>
    <row r="472" spans="1:8">
      <c r="A472" s="27" t="s">
        <v>501</v>
      </c>
      <c r="B472" s="28">
        <v>2</v>
      </c>
      <c r="C472" s="28">
        <v>4</v>
      </c>
      <c r="D472" s="28">
        <v>3</v>
      </c>
      <c r="E472" s="28">
        <v>3</v>
      </c>
      <c r="F472" s="28">
        <v>3</v>
      </c>
      <c r="G472" s="28">
        <v>120</v>
      </c>
      <c r="H472" s="28">
        <v>40400</v>
      </c>
    </row>
    <row r="473" spans="1:8">
      <c r="A473" s="27" t="s">
        <v>502</v>
      </c>
      <c r="B473" s="28">
        <v>2</v>
      </c>
      <c r="C473" s="28">
        <v>6</v>
      </c>
      <c r="D473" s="28">
        <v>3</v>
      </c>
      <c r="E473" s="28">
        <v>1</v>
      </c>
      <c r="F473" s="28">
        <v>3</v>
      </c>
      <c r="G473" s="28">
        <v>90</v>
      </c>
      <c r="H473" s="28">
        <v>61500</v>
      </c>
    </row>
    <row r="474" spans="1:8">
      <c r="A474" s="27" t="s">
        <v>503</v>
      </c>
      <c r="B474" s="28">
        <v>1</v>
      </c>
      <c r="C474" s="28">
        <v>6</v>
      </c>
      <c r="D474" s="28">
        <v>3</v>
      </c>
      <c r="E474" s="28">
        <v>2</v>
      </c>
      <c r="F474" s="28">
        <v>3</v>
      </c>
      <c r="G474" s="28">
        <v>70</v>
      </c>
      <c r="H474" s="28">
        <v>32900</v>
      </c>
    </row>
    <row r="475" spans="1:8">
      <c r="A475" s="27" t="s">
        <v>504</v>
      </c>
      <c r="B475" s="28">
        <v>2</v>
      </c>
      <c r="C475" s="28">
        <v>1</v>
      </c>
      <c r="D475" s="28">
        <v>3</v>
      </c>
      <c r="E475" s="28">
        <v>1</v>
      </c>
      <c r="F475" s="28">
        <v>2</v>
      </c>
      <c r="G475" s="28">
        <v>0</v>
      </c>
      <c r="H475" s="28">
        <v>54000</v>
      </c>
    </row>
    <row r="476" spans="1:8">
      <c r="A476" s="27" t="s">
        <v>505</v>
      </c>
      <c r="B476" s="28">
        <v>2</v>
      </c>
      <c r="C476" s="28">
        <v>3</v>
      </c>
      <c r="D476" s="28">
        <v>3</v>
      </c>
      <c r="E476" s="28">
        <v>1</v>
      </c>
      <c r="F476" s="28">
        <v>2</v>
      </c>
      <c r="G476" s="28">
        <v>120</v>
      </c>
      <c r="H476" s="28">
        <v>36000</v>
      </c>
    </row>
    <row r="477" spans="1:8">
      <c r="A477" s="27" t="s">
        <v>506</v>
      </c>
      <c r="B477" s="28">
        <v>2</v>
      </c>
      <c r="C477" s="28">
        <v>3</v>
      </c>
      <c r="D477" s="28">
        <v>1</v>
      </c>
      <c r="E477" s="28">
        <v>2</v>
      </c>
      <c r="F477" s="28">
        <v>2</v>
      </c>
      <c r="G477" s="28">
        <v>60</v>
      </c>
      <c r="H477" s="28">
        <v>60500</v>
      </c>
    </row>
    <row r="478" spans="1:8">
      <c r="A478" s="27" t="s">
        <v>507</v>
      </c>
      <c r="B478" s="28">
        <v>1</v>
      </c>
      <c r="C478" s="28">
        <v>3</v>
      </c>
      <c r="D478" s="28">
        <v>1</v>
      </c>
      <c r="E478" s="28">
        <v>2</v>
      </c>
      <c r="F478" s="28">
        <v>2</v>
      </c>
      <c r="G478" s="28">
        <v>100</v>
      </c>
      <c r="H478" s="28">
        <v>54000</v>
      </c>
    </row>
    <row r="479" spans="1:8">
      <c r="A479" s="27" t="s">
        <v>508</v>
      </c>
      <c r="B479" s="28">
        <v>2</v>
      </c>
      <c r="C479" s="28">
        <v>2</v>
      </c>
      <c r="D479" s="28">
        <v>2</v>
      </c>
      <c r="E479" s="28">
        <v>1</v>
      </c>
      <c r="F479" s="28">
        <v>1</v>
      </c>
      <c r="G479" s="28">
        <v>105</v>
      </c>
      <c r="H479" s="28">
        <v>26400</v>
      </c>
    </row>
    <row r="480" spans="1:8">
      <c r="A480" s="27" t="s">
        <v>509</v>
      </c>
      <c r="B480" s="28">
        <v>1</v>
      </c>
      <c r="C480" s="28">
        <v>6</v>
      </c>
      <c r="D480" s="28">
        <v>1</v>
      </c>
      <c r="E480" s="28">
        <v>3</v>
      </c>
      <c r="F480" s="28">
        <v>1</v>
      </c>
      <c r="G480" s="28">
        <v>105</v>
      </c>
      <c r="H480" s="28">
        <v>28500</v>
      </c>
    </row>
    <row r="481" spans="1:8">
      <c r="A481" s="27" t="s">
        <v>510</v>
      </c>
      <c r="B481" s="28">
        <v>2</v>
      </c>
      <c r="C481" s="28">
        <v>3</v>
      </c>
      <c r="D481" s="28">
        <v>1</v>
      </c>
      <c r="E481" s="28">
        <v>1</v>
      </c>
      <c r="F481" s="28">
        <v>1</v>
      </c>
      <c r="G481" s="28">
        <v>60</v>
      </c>
      <c r="H481" s="28">
        <v>54000</v>
      </c>
    </row>
    <row r="482" spans="1:8">
      <c r="A482" s="27" t="s">
        <v>511</v>
      </c>
      <c r="B482" s="28">
        <v>1</v>
      </c>
      <c r="C482" s="28">
        <v>1</v>
      </c>
      <c r="D482" s="28">
        <v>2</v>
      </c>
      <c r="E482" s="28">
        <v>3</v>
      </c>
      <c r="F482" s="28">
        <v>3</v>
      </c>
      <c r="G482" s="28">
        <v>105</v>
      </c>
      <c r="H482" s="28">
        <v>28000</v>
      </c>
    </row>
    <row r="483" spans="1:8">
      <c r="A483" s="27" t="s">
        <v>512</v>
      </c>
      <c r="B483" s="28">
        <v>2</v>
      </c>
      <c r="C483" s="28">
        <v>3</v>
      </c>
      <c r="D483" s="28">
        <v>1</v>
      </c>
      <c r="E483" s="28">
        <v>3</v>
      </c>
      <c r="F483" s="28">
        <v>2</v>
      </c>
      <c r="G483" s="28">
        <v>60</v>
      </c>
      <c r="H483" s="28">
        <v>26000</v>
      </c>
    </row>
    <row r="484" spans="1:8">
      <c r="A484" s="27" t="s">
        <v>513</v>
      </c>
      <c r="B484" s="28">
        <v>2</v>
      </c>
      <c r="C484" s="28">
        <v>4</v>
      </c>
      <c r="D484" s="28">
        <v>1</v>
      </c>
      <c r="E484" s="28">
        <v>2</v>
      </c>
      <c r="F484" s="28">
        <v>1</v>
      </c>
      <c r="G484" s="28">
        <v>105</v>
      </c>
      <c r="H484" s="28">
        <v>50500</v>
      </c>
    </row>
    <row r="485" spans="1:8">
      <c r="A485" s="27" t="s">
        <v>514</v>
      </c>
      <c r="B485" s="28">
        <v>2</v>
      </c>
      <c r="C485" s="28">
        <v>6</v>
      </c>
      <c r="D485" s="28">
        <v>1</v>
      </c>
      <c r="E485" s="28">
        <v>3</v>
      </c>
      <c r="F485" s="28">
        <v>1</v>
      </c>
      <c r="G485" s="28">
        <v>260</v>
      </c>
      <c r="H485" s="28">
        <v>26400</v>
      </c>
    </row>
    <row r="486" spans="1:8">
      <c r="A486" s="27" t="s">
        <v>515</v>
      </c>
      <c r="B486" s="28">
        <v>1</v>
      </c>
      <c r="C486" s="28">
        <v>3</v>
      </c>
      <c r="D486" s="28">
        <v>2</v>
      </c>
      <c r="E486" s="28">
        <v>1</v>
      </c>
      <c r="F486" s="28">
        <v>1</v>
      </c>
      <c r="G486" s="28">
        <v>60</v>
      </c>
      <c r="H486" s="28">
        <v>36400</v>
      </c>
    </row>
    <row r="487" spans="1:8">
      <c r="A487" s="27" t="s">
        <v>516</v>
      </c>
      <c r="B487" s="28">
        <v>2</v>
      </c>
      <c r="C487" s="28">
        <v>2</v>
      </c>
      <c r="D487" s="28">
        <v>3</v>
      </c>
      <c r="E487" s="28">
        <v>1</v>
      </c>
      <c r="F487" s="28">
        <v>2</v>
      </c>
      <c r="G487" s="28">
        <v>126</v>
      </c>
      <c r="H487" s="28">
        <v>26000</v>
      </c>
    </row>
    <row r="488" spans="1:8">
      <c r="A488" s="27" t="s">
        <v>517</v>
      </c>
      <c r="B488" s="28">
        <v>1</v>
      </c>
      <c r="C488" s="28">
        <v>1</v>
      </c>
      <c r="D488" s="28">
        <v>4</v>
      </c>
      <c r="E488" s="28">
        <v>3</v>
      </c>
      <c r="F488" s="28">
        <v>1</v>
      </c>
      <c r="G488" s="28">
        <v>30</v>
      </c>
      <c r="H488" s="28">
        <v>41000</v>
      </c>
    </row>
    <row r="489" spans="1:8">
      <c r="A489" s="27" t="s">
        <v>518</v>
      </c>
      <c r="B489" s="28">
        <v>1</v>
      </c>
      <c r="C489" s="28">
        <v>2</v>
      </c>
      <c r="D489" s="28">
        <v>1</v>
      </c>
      <c r="E489" s="28">
        <v>3</v>
      </c>
      <c r="F489" s="28">
        <v>1</v>
      </c>
      <c r="G489" s="28">
        <v>60</v>
      </c>
      <c r="H489" s="28">
        <v>28500</v>
      </c>
    </row>
    <row r="490" spans="1:8">
      <c r="A490" s="27" t="s">
        <v>519</v>
      </c>
      <c r="B490" s="28">
        <v>1</v>
      </c>
      <c r="C490" s="28">
        <v>6</v>
      </c>
      <c r="D490" s="28">
        <v>1</v>
      </c>
      <c r="E490" s="28">
        <v>1</v>
      </c>
      <c r="F490" s="28">
        <v>1</v>
      </c>
      <c r="G490" s="28">
        <v>30</v>
      </c>
      <c r="H490" s="28">
        <v>28500</v>
      </c>
    </row>
    <row r="491" spans="1:8">
      <c r="A491" s="27" t="s">
        <v>520</v>
      </c>
      <c r="B491" s="28">
        <v>2</v>
      </c>
      <c r="C491" s="28">
        <v>2</v>
      </c>
      <c r="D491" s="28">
        <v>2</v>
      </c>
      <c r="E491" s="28">
        <v>2</v>
      </c>
      <c r="F491" s="28">
        <v>3</v>
      </c>
      <c r="G491" s="28">
        <v>126</v>
      </c>
      <c r="H491" s="28">
        <v>26400</v>
      </c>
    </row>
    <row r="492" spans="1:8">
      <c r="A492" s="27" t="s">
        <v>521</v>
      </c>
      <c r="B492" s="28">
        <v>2</v>
      </c>
      <c r="C492" s="28">
        <v>1</v>
      </c>
      <c r="D492" s="28">
        <v>1</v>
      </c>
      <c r="E492" s="28">
        <v>2</v>
      </c>
      <c r="F492" s="28">
        <v>2</v>
      </c>
      <c r="G492" s="28">
        <v>0</v>
      </c>
      <c r="H492" s="28">
        <v>26000</v>
      </c>
    </row>
    <row r="493" spans="1:8">
      <c r="A493" s="27" t="s">
        <v>522</v>
      </c>
      <c r="B493" s="28">
        <v>1</v>
      </c>
      <c r="C493" s="28">
        <v>1</v>
      </c>
      <c r="D493" s="28">
        <v>2</v>
      </c>
      <c r="E493" s="28">
        <v>1</v>
      </c>
      <c r="F493" s="28">
        <v>1</v>
      </c>
      <c r="G493" s="28">
        <v>60</v>
      </c>
      <c r="H493" s="28">
        <v>26000</v>
      </c>
    </row>
    <row r="494" spans="1:8">
      <c r="A494" s="27" t="s">
        <v>523</v>
      </c>
      <c r="B494" s="28">
        <v>1</v>
      </c>
      <c r="C494" s="28">
        <v>1</v>
      </c>
      <c r="D494" s="28">
        <v>1</v>
      </c>
      <c r="E494" s="28">
        <v>3</v>
      </c>
      <c r="F494" s="28">
        <v>1</v>
      </c>
      <c r="G494" s="28">
        <v>60</v>
      </c>
      <c r="H494" s="28">
        <v>48000</v>
      </c>
    </row>
    <row r="495" spans="1:8">
      <c r="A495" s="27" t="s">
        <v>524</v>
      </c>
      <c r="B495" s="28">
        <v>1</v>
      </c>
      <c r="C495" s="28">
        <v>2</v>
      </c>
      <c r="D495" s="28">
        <v>1</v>
      </c>
      <c r="E495" s="28">
        <v>3</v>
      </c>
      <c r="F495" s="28">
        <v>3</v>
      </c>
      <c r="G495" s="28">
        <v>30</v>
      </c>
      <c r="H495" s="28">
        <v>30000</v>
      </c>
    </row>
    <row r="496" spans="1:8">
      <c r="A496" s="27" t="s">
        <v>525</v>
      </c>
      <c r="B496" s="28">
        <v>2</v>
      </c>
      <c r="C496" s="28">
        <v>1</v>
      </c>
      <c r="D496" s="28">
        <v>3</v>
      </c>
      <c r="E496" s="28">
        <v>1</v>
      </c>
      <c r="F496" s="28">
        <v>3</v>
      </c>
      <c r="G496" s="28">
        <v>60</v>
      </c>
      <c r="H496" s="28">
        <v>28000</v>
      </c>
    </row>
    <row r="497" spans="1:8">
      <c r="A497" s="27" t="s">
        <v>526</v>
      </c>
      <c r="B497" s="28">
        <v>2</v>
      </c>
      <c r="C497" s="28">
        <v>3</v>
      </c>
      <c r="D497" s="28">
        <v>3</v>
      </c>
      <c r="E497" s="28">
        <v>3</v>
      </c>
      <c r="F497" s="28">
        <v>3</v>
      </c>
      <c r="G497" s="28">
        <v>120</v>
      </c>
      <c r="H497" s="28">
        <v>54000</v>
      </c>
    </row>
    <row r="498" spans="1:8">
      <c r="A498" s="27" t="s">
        <v>527</v>
      </c>
      <c r="B498" s="28">
        <v>1</v>
      </c>
      <c r="C498" s="28">
        <v>4</v>
      </c>
      <c r="D498" s="28">
        <v>1</v>
      </c>
      <c r="E498" s="28">
        <v>1</v>
      </c>
      <c r="F498" s="28">
        <v>2</v>
      </c>
      <c r="G498" s="28">
        <v>90</v>
      </c>
      <c r="H498" s="28">
        <v>36400</v>
      </c>
    </row>
    <row r="499" spans="1:8">
      <c r="A499" s="27" t="s">
        <v>528</v>
      </c>
      <c r="B499" s="28">
        <v>2</v>
      </c>
      <c r="C499" s="28">
        <v>3</v>
      </c>
      <c r="D499" s="28">
        <v>2</v>
      </c>
      <c r="E499" s="28">
        <v>1</v>
      </c>
      <c r="F499" s="28">
        <v>1</v>
      </c>
      <c r="G499" s="28">
        <v>105</v>
      </c>
      <c r="H499" s="28">
        <v>41000</v>
      </c>
    </row>
    <row r="500" spans="1:8">
      <c r="A500" s="27" t="s">
        <v>529</v>
      </c>
      <c r="B500" s="28">
        <v>1</v>
      </c>
      <c r="C500" s="28">
        <v>3</v>
      </c>
      <c r="D500" s="28">
        <v>2</v>
      </c>
      <c r="E500" s="28">
        <v>2</v>
      </c>
      <c r="F500" s="28">
        <v>3</v>
      </c>
      <c r="G500" s="28">
        <v>30</v>
      </c>
      <c r="H500" s="28">
        <v>25000</v>
      </c>
    </row>
    <row r="501" spans="1:8">
      <c r="A501" s="27" t="s">
        <v>530</v>
      </c>
      <c r="B501" s="28">
        <v>1</v>
      </c>
      <c r="C501" s="28">
        <v>1</v>
      </c>
      <c r="D501" s="28">
        <v>1</v>
      </c>
      <c r="E501" s="28">
        <v>1</v>
      </c>
      <c r="F501" s="28">
        <v>1</v>
      </c>
      <c r="G501" s="28">
        <v>105</v>
      </c>
      <c r="H501" s="28">
        <v>38000</v>
      </c>
    </row>
    <row r="502" spans="1:8">
      <c r="A502" s="27" t="s">
        <v>531</v>
      </c>
      <c r="B502" s="28">
        <v>1</v>
      </c>
      <c r="C502" s="28">
        <v>6</v>
      </c>
      <c r="D502" s="28">
        <v>2</v>
      </c>
      <c r="E502" s="28">
        <v>1</v>
      </c>
      <c r="F502" s="28">
        <v>1</v>
      </c>
      <c r="G502" s="28">
        <v>120</v>
      </c>
      <c r="H502" s="28">
        <v>45000</v>
      </c>
    </row>
    <row r="503" spans="1:8">
      <c r="A503" s="27" t="s">
        <v>532</v>
      </c>
      <c r="B503" s="28">
        <v>2</v>
      </c>
      <c r="C503" s="28">
        <v>6</v>
      </c>
      <c r="D503" s="28">
        <v>3</v>
      </c>
      <c r="E503" s="28">
        <v>3</v>
      </c>
      <c r="F503" s="28">
        <v>3</v>
      </c>
      <c r="G503" s="28">
        <v>10</v>
      </c>
      <c r="H503" s="28">
        <v>26000</v>
      </c>
    </row>
    <row r="504" spans="1:8">
      <c r="A504" s="27" t="s">
        <v>533</v>
      </c>
      <c r="B504" s="28">
        <v>1</v>
      </c>
      <c r="C504" s="28">
        <v>2</v>
      </c>
      <c r="D504" s="28">
        <v>1</v>
      </c>
      <c r="E504" s="28">
        <v>2</v>
      </c>
      <c r="F504" s="28">
        <v>2</v>
      </c>
      <c r="G504" s="28">
        <v>120</v>
      </c>
      <c r="H504" s="28">
        <v>26000</v>
      </c>
    </row>
    <row r="505" spans="1:8">
      <c r="A505" s="27" t="s">
        <v>534</v>
      </c>
      <c r="B505" s="28">
        <v>2</v>
      </c>
      <c r="C505" s="28">
        <v>5</v>
      </c>
      <c r="D505" s="28">
        <v>3</v>
      </c>
      <c r="E505" s="28">
        <v>1</v>
      </c>
      <c r="F505" s="28">
        <v>2</v>
      </c>
      <c r="G505" s="28">
        <v>60</v>
      </c>
      <c r="H505" s="28">
        <v>32900</v>
      </c>
    </row>
    <row r="506" spans="1:8">
      <c r="A506" s="27" t="s">
        <v>535</v>
      </c>
      <c r="B506" s="28">
        <v>2</v>
      </c>
      <c r="C506" s="28">
        <v>1</v>
      </c>
      <c r="D506" s="28">
        <v>3</v>
      </c>
      <c r="E506" s="28">
        <v>1</v>
      </c>
      <c r="F506" s="28">
        <v>1</v>
      </c>
      <c r="G506" s="28">
        <v>30</v>
      </c>
      <c r="H506" s="28">
        <v>32000</v>
      </c>
    </row>
    <row r="507" spans="1:8">
      <c r="A507" s="27" t="s">
        <v>536</v>
      </c>
      <c r="B507" s="28">
        <v>1</v>
      </c>
      <c r="C507" s="28">
        <v>6</v>
      </c>
      <c r="D507" s="28">
        <v>1</v>
      </c>
      <c r="E507" s="28">
        <v>3</v>
      </c>
      <c r="F507" s="28">
        <v>2</v>
      </c>
      <c r="G507" s="28">
        <v>260</v>
      </c>
      <c r="H507" s="28">
        <v>35600</v>
      </c>
    </row>
    <row r="508" spans="1:8">
      <c r="A508" s="27" t="s">
        <v>537</v>
      </c>
      <c r="B508" s="28">
        <v>1</v>
      </c>
      <c r="C508" s="28">
        <v>6</v>
      </c>
      <c r="D508" s="28">
        <v>2</v>
      </c>
      <c r="E508" s="28">
        <v>1</v>
      </c>
      <c r="F508" s="28">
        <v>2</v>
      </c>
      <c r="G508" s="28">
        <v>60</v>
      </c>
      <c r="H508" s="28">
        <v>67000</v>
      </c>
    </row>
    <row r="509" spans="1:8">
      <c r="A509" s="27" t="s">
        <v>538</v>
      </c>
      <c r="B509" s="28">
        <v>2</v>
      </c>
      <c r="C509" s="28">
        <v>3</v>
      </c>
      <c r="D509" s="28">
        <v>3</v>
      </c>
      <c r="E509" s="28">
        <v>2</v>
      </c>
      <c r="F509" s="28">
        <v>3</v>
      </c>
      <c r="G509" s="28">
        <v>30</v>
      </c>
      <c r="H509" s="28">
        <v>38000</v>
      </c>
    </row>
    <row r="510" spans="1:8">
      <c r="A510" s="27" t="s">
        <v>539</v>
      </c>
      <c r="B510" s="28">
        <v>1</v>
      </c>
      <c r="C510" s="28">
        <v>1</v>
      </c>
      <c r="D510" s="28">
        <v>1</v>
      </c>
      <c r="E510" s="28">
        <v>3</v>
      </c>
      <c r="F510" s="28">
        <v>2</v>
      </c>
      <c r="G510" s="28">
        <v>90</v>
      </c>
      <c r="H510" s="28">
        <v>38000</v>
      </c>
    </row>
    <row r="511" spans="1:8">
      <c r="A511" s="27" t="s">
        <v>540</v>
      </c>
      <c r="B511" s="28">
        <v>1</v>
      </c>
      <c r="C511" s="28">
        <v>3</v>
      </c>
      <c r="D511" s="28">
        <v>1</v>
      </c>
      <c r="E511" s="28">
        <v>2</v>
      </c>
      <c r="F511" s="28">
        <v>2</v>
      </c>
      <c r="G511" s="28">
        <v>120</v>
      </c>
      <c r="H511" s="28">
        <v>40000</v>
      </c>
    </row>
    <row r="512" spans="1:8">
      <c r="A512" s="27" t="s">
        <v>541</v>
      </c>
      <c r="B512" s="28">
        <v>2</v>
      </c>
      <c r="C512" s="28">
        <v>6</v>
      </c>
      <c r="D512" s="28">
        <v>1</v>
      </c>
      <c r="E512" s="28">
        <v>3</v>
      </c>
      <c r="F512" s="28">
        <v>1</v>
      </c>
      <c r="G512" s="28">
        <v>120</v>
      </c>
      <c r="H512" s="28">
        <v>32900</v>
      </c>
    </row>
    <row r="513" spans="1:8">
      <c r="A513" s="27" t="s">
        <v>542</v>
      </c>
      <c r="B513" s="28">
        <v>2</v>
      </c>
      <c r="C513" s="28">
        <v>2</v>
      </c>
      <c r="D513" s="28">
        <v>2</v>
      </c>
      <c r="E513" s="28">
        <v>2</v>
      </c>
      <c r="F513" s="28">
        <v>3</v>
      </c>
      <c r="G513" s="28">
        <v>120</v>
      </c>
      <c r="H513" s="28">
        <v>51000</v>
      </c>
    </row>
    <row r="514" spans="1:8">
      <c r="A514" s="27" t="s">
        <v>543</v>
      </c>
      <c r="B514" s="28">
        <v>2</v>
      </c>
      <c r="C514" s="28">
        <v>6</v>
      </c>
      <c r="D514" s="28">
        <v>2</v>
      </c>
      <c r="E514" s="28">
        <v>2</v>
      </c>
      <c r="F514" s="28">
        <v>2</v>
      </c>
      <c r="G514" s="28">
        <v>60</v>
      </c>
      <c r="H514" s="28">
        <v>35600</v>
      </c>
    </row>
    <row r="515" spans="1:8">
      <c r="A515" s="27" t="s">
        <v>544</v>
      </c>
      <c r="B515" s="28">
        <v>1</v>
      </c>
      <c r="C515" s="28">
        <v>3</v>
      </c>
      <c r="D515" s="28">
        <v>3</v>
      </c>
      <c r="E515" s="28">
        <v>2</v>
      </c>
      <c r="F515" s="28">
        <v>1</v>
      </c>
      <c r="G515" s="28">
        <v>30</v>
      </c>
      <c r="H515" s="28">
        <v>50500</v>
      </c>
    </row>
    <row r="516" spans="1:8">
      <c r="A516" s="27" t="s">
        <v>545</v>
      </c>
      <c r="B516" s="28">
        <v>2</v>
      </c>
      <c r="C516" s="28">
        <v>2</v>
      </c>
      <c r="D516" s="28">
        <v>2</v>
      </c>
      <c r="E516" s="28">
        <v>1</v>
      </c>
      <c r="F516" s="28">
        <v>1</v>
      </c>
      <c r="G516" s="28">
        <v>90</v>
      </c>
      <c r="H516" s="28">
        <v>32900</v>
      </c>
    </row>
    <row r="517" spans="1:8">
      <c r="A517" s="27" t="s">
        <v>546</v>
      </c>
      <c r="B517" s="28">
        <v>2</v>
      </c>
      <c r="C517" s="28">
        <v>2</v>
      </c>
      <c r="D517" s="28">
        <v>1</v>
      </c>
      <c r="E517" s="28">
        <v>3</v>
      </c>
      <c r="F517" s="28">
        <v>1</v>
      </c>
      <c r="G517" s="28">
        <v>60</v>
      </c>
      <c r="H517" s="28">
        <v>26000</v>
      </c>
    </row>
    <row r="518" spans="1:8">
      <c r="A518" s="27" t="s">
        <v>547</v>
      </c>
      <c r="B518" s="28">
        <v>1</v>
      </c>
      <c r="C518" s="28">
        <v>1</v>
      </c>
      <c r="D518" s="28">
        <v>3</v>
      </c>
      <c r="E518" s="28">
        <v>3</v>
      </c>
      <c r="F518" s="28">
        <v>2</v>
      </c>
      <c r="G518" s="28">
        <v>90</v>
      </c>
      <c r="H518" s="28">
        <v>48000</v>
      </c>
    </row>
    <row r="519" spans="1:8">
      <c r="A519" s="27" t="s">
        <v>548</v>
      </c>
      <c r="B519" s="28">
        <v>1</v>
      </c>
      <c r="C519" s="28">
        <v>1</v>
      </c>
      <c r="D519" s="28">
        <v>1</v>
      </c>
      <c r="E519" s="28">
        <v>3</v>
      </c>
      <c r="F519" s="28">
        <v>2</v>
      </c>
      <c r="G519" s="28">
        <v>60</v>
      </c>
      <c r="H519" s="28">
        <v>56000</v>
      </c>
    </row>
    <row r="520" spans="1:8">
      <c r="A520" s="27" t="s">
        <v>549</v>
      </c>
      <c r="B520" s="28">
        <v>2</v>
      </c>
      <c r="C520" s="28">
        <v>3</v>
      </c>
      <c r="D520" s="28">
        <v>1</v>
      </c>
      <c r="E520" s="28">
        <v>3</v>
      </c>
      <c r="F520" s="28">
        <v>1</v>
      </c>
      <c r="G520" s="28">
        <v>60</v>
      </c>
      <c r="H520" s="28">
        <v>36000</v>
      </c>
    </row>
    <row r="521" spans="1:8">
      <c r="A521" s="27" t="s">
        <v>550</v>
      </c>
      <c r="B521" s="28">
        <v>2</v>
      </c>
      <c r="C521" s="28">
        <v>2</v>
      </c>
      <c r="D521" s="28">
        <v>3</v>
      </c>
      <c r="E521" s="28">
        <v>2</v>
      </c>
      <c r="F521" s="28">
        <v>2</v>
      </c>
      <c r="G521" s="28">
        <v>30</v>
      </c>
      <c r="H521" s="28">
        <v>45000</v>
      </c>
    </row>
    <row r="522" spans="1:8">
      <c r="A522" s="27" t="s">
        <v>551</v>
      </c>
      <c r="B522" s="28">
        <v>2</v>
      </c>
      <c r="C522" s="28">
        <v>3</v>
      </c>
      <c r="D522" s="28">
        <v>3</v>
      </c>
      <c r="E522" s="28">
        <v>2</v>
      </c>
      <c r="F522" s="28">
        <v>2</v>
      </c>
      <c r="G522" s="28">
        <v>120</v>
      </c>
      <c r="H522" s="28">
        <v>54000</v>
      </c>
    </row>
    <row r="523" spans="1:8">
      <c r="A523" s="27" t="s">
        <v>552</v>
      </c>
      <c r="B523" s="28">
        <v>1</v>
      </c>
      <c r="C523" s="28">
        <v>1</v>
      </c>
      <c r="D523" s="28">
        <v>1</v>
      </c>
      <c r="E523" s="28">
        <v>3</v>
      </c>
      <c r="F523" s="28">
        <v>1</v>
      </c>
      <c r="G523" s="28">
        <v>40</v>
      </c>
      <c r="H523" s="28">
        <v>28500</v>
      </c>
    </row>
    <row r="524" spans="1:8">
      <c r="A524" s="27" t="s">
        <v>553</v>
      </c>
      <c r="B524" s="28">
        <v>2</v>
      </c>
      <c r="C524" s="28">
        <v>2</v>
      </c>
      <c r="D524" s="28">
        <v>3</v>
      </c>
      <c r="E524" s="28">
        <v>1</v>
      </c>
      <c r="F524" s="28">
        <v>2</v>
      </c>
      <c r="G524" s="28">
        <v>0</v>
      </c>
      <c r="H524" s="28">
        <v>41000</v>
      </c>
    </row>
    <row r="525" spans="1:8">
      <c r="A525" s="27" t="s">
        <v>554</v>
      </c>
      <c r="B525" s="28">
        <v>1</v>
      </c>
      <c r="C525" s="28">
        <v>1</v>
      </c>
      <c r="D525" s="28">
        <v>3</v>
      </c>
      <c r="E525" s="28">
        <v>3</v>
      </c>
      <c r="F525" s="28">
        <v>1</v>
      </c>
      <c r="G525" s="28">
        <v>240</v>
      </c>
      <c r="H525" s="28">
        <v>28000</v>
      </c>
    </row>
    <row r="526" spans="1:8">
      <c r="A526" s="27" t="s">
        <v>555</v>
      </c>
      <c r="B526" s="28">
        <v>2</v>
      </c>
      <c r="C526" s="28">
        <v>2</v>
      </c>
      <c r="D526" s="28">
        <v>1</v>
      </c>
      <c r="E526" s="28">
        <v>3</v>
      </c>
      <c r="F526" s="28">
        <v>3</v>
      </c>
      <c r="G526" s="28">
        <v>120</v>
      </c>
      <c r="H526" s="28">
        <v>62000</v>
      </c>
    </row>
    <row r="527" spans="1:8">
      <c r="A527" s="27" t="s">
        <v>556</v>
      </c>
      <c r="B527" s="28">
        <v>1</v>
      </c>
      <c r="C527" s="28">
        <v>3</v>
      </c>
      <c r="D527" s="28">
        <v>1</v>
      </c>
      <c r="E527" s="28">
        <v>3</v>
      </c>
      <c r="F527" s="28">
        <v>3</v>
      </c>
      <c r="G527" s="28">
        <v>120</v>
      </c>
      <c r="H527" s="28">
        <v>41000</v>
      </c>
    </row>
    <row r="528" spans="1:8">
      <c r="A528" s="27" t="s">
        <v>557</v>
      </c>
      <c r="B528" s="28">
        <v>2</v>
      </c>
      <c r="C528" s="28">
        <v>6</v>
      </c>
      <c r="D528" s="28">
        <v>3</v>
      </c>
      <c r="E528" s="28">
        <v>1</v>
      </c>
      <c r="F528" s="28">
        <v>1</v>
      </c>
      <c r="G528" s="28">
        <v>120</v>
      </c>
      <c r="H528" s="28">
        <v>42000</v>
      </c>
    </row>
    <row r="529" spans="1:8">
      <c r="A529" s="27" t="s">
        <v>558</v>
      </c>
      <c r="B529" s="28">
        <v>2</v>
      </c>
      <c r="C529" s="28">
        <v>5</v>
      </c>
      <c r="D529" s="28">
        <v>1</v>
      </c>
      <c r="E529" s="28">
        <v>1</v>
      </c>
      <c r="F529" s="28">
        <v>1</v>
      </c>
      <c r="G529" s="28">
        <v>120</v>
      </c>
      <c r="H529" s="28">
        <v>28500</v>
      </c>
    </row>
    <row r="530" spans="1:8">
      <c r="A530" s="27" t="s">
        <v>559</v>
      </c>
      <c r="B530" s="28">
        <v>1</v>
      </c>
      <c r="C530" s="28">
        <v>6</v>
      </c>
      <c r="D530" s="28">
        <v>1</v>
      </c>
      <c r="E530" s="28">
        <v>2</v>
      </c>
      <c r="F530" s="28">
        <v>1</v>
      </c>
      <c r="G530" s="28">
        <v>70</v>
      </c>
      <c r="H530" s="28">
        <v>40000</v>
      </c>
    </row>
    <row r="531" spans="1:8">
      <c r="A531" s="27" t="s">
        <v>560</v>
      </c>
      <c r="B531" s="28">
        <v>1</v>
      </c>
      <c r="C531" s="28">
        <v>3</v>
      </c>
      <c r="D531" s="28">
        <v>1</v>
      </c>
      <c r="E531" s="28">
        <v>3</v>
      </c>
      <c r="F531" s="28">
        <v>2</v>
      </c>
      <c r="G531" s="28">
        <v>60</v>
      </c>
      <c r="H531" s="28">
        <v>26000</v>
      </c>
    </row>
    <row r="532" spans="1:8">
      <c r="A532" s="27" t="s">
        <v>561</v>
      </c>
      <c r="B532" s="28">
        <v>1</v>
      </c>
      <c r="C532" s="28">
        <v>3</v>
      </c>
      <c r="D532" s="28">
        <v>2</v>
      </c>
      <c r="E532" s="28">
        <v>1</v>
      </c>
      <c r="F532" s="28">
        <v>2</v>
      </c>
      <c r="G532" s="28">
        <v>105</v>
      </c>
      <c r="H532" s="28">
        <v>54000</v>
      </c>
    </row>
    <row r="533" spans="1:8">
      <c r="A533" s="27" t="s">
        <v>562</v>
      </c>
      <c r="B533" s="28">
        <v>2</v>
      </c>
      <c r="C533" s="28">
        <v>6</v>
      </c>
      <c r="D533" s="28">
        <v>2</v>
      </c>
      <c r="E533" s="28">
        <v>1</v>
      </c>
      <c r="F533" s="28">
        <v>2</v>
      </c>
      <c r="G533" s="28">
        <v>60</v>
      </c>
      <c r="H533" s="28">
        <v>42000</v>
      </c>
    </row>
    <row r="534" spans="1:8">
      <c r="A534" s="27" t="s">
        <v>563</v>
      </c>
      <c r="B534" s="28">
        <v>2</v>
      </c>
      <c r="C534" s="28">
        <v>6</v>
      </c>
      <c r="D534" s="28">
        <v>1</v>
      </c>
      <c r="E534" s="28">
        <v>3</v>
      </c>
      <c r="F534" s="28">
        <v>2</v>
      </c>
      <c r="G534" s="28">
        <v>60</v>
      </c>
      <c r="H534" s="28">
        <v>26400</v>
      </c>
    </row>
    <row r="535" spans="1:8">
      <c r="A535" s="27" t="s">
        <v>564</v>
      </c>
      <c r="B535" s="28">
        <v>1</v>
      </c>
      <c r="C535" s="28">
        <v>6</v>
      </c>
      <c r="D535" s="28">
        <v>4</v>
      </c>
      <c r="E535" s="28">
        <v>1</v>
      </c>
      <c r="F535" s="28">
        <v>2</v>
      </c>
      <c r="G535" s="28">
        <v>120</v>
      </c>
      <c r="H535" s="28">
        <v>67000</v>
      </c>
    </row>
    <row r="536" spans="1:8">
      <c r="A536" s="27" t="s">
        <v>565</v>
      </c>
      <c r="B536" s="28">
        <v>1</v>
      </c>
      <c r="C536" s="28">
        <v>1</v>
      </c>
      <c r="D536" s="28">
        <v>3</v>
      </c>
      <c r="E536" s="28">
        <v>3</v>
      </c>
      <c r="F536" s="28">
        <v>2</v>
      </c>
      <c r="G536" s="28">
        <v>120</v>
      </c>
      <c r="H536" s="28">
        <v>54000</v>
      </c>
    </row>
    <row r="537" spans="1:8">
      <c r="A537" s="27" t="s">
        <v>566</v>
      </c>
      <c r="B537" s="28">
        <v>1</v>
      </c>
      <c r="C537" s="28">
        <v>6</v>
      </c>
      <c r="D537" s="28">
        <v>3</v>
      </c>
      <c r="E537" s="28">
        <v>3</v>
      </c>
      <c r="F537" s="28">
        <v>1</v>
      </c>
      <c r="G537" s="28">
        <v>30</v>
      </c>
      <c r="H537" s="28">
        <v>54000</v>
      </c>
    </row>
    <row r="538" spans="1:8">
      <c r="A538" s="27" t="s">
        <v>567</v>
      </c>
      <c r="B538" s="28">
        <v>2</v>
      </c>
      <c r="C538" s="28">
        <v>6</v>
      </c>
      <c r="D538" s="28">
        <v>1</v>
      </c>
      <c r="E538" s="28">
        <v>1</v>
      </c>
      <c r="F538" s="28">
        <v>3</v>
      </c>
      <c r="G538" s="28">
        <v>120</v>
      </c>
      <c r="H538" s="28">
        <v>70000</v>
      </c>
    </row>
    <row r="539" spans="1:8">
      <c r="A539" s="27" t="s">
        <v>568</v>
      </c>
      <c r="B539" s="28">
        <v>2</v>
      </c>
      <c r="C539" s="28">
        <v>6</v>
      </c>
      <c r="D539" s="28">
        <v>1</v>
      </c>
      <c r="E539" s="28">
        <v>3</v>
      </c>
      <c r="F539" s="28">
        <v>3</v>
      </c>
      <c r="G539" s="28">
        <v>60</v>
      </c>
      <c r="H539" s="28">
        <v>26000</v>
      </c>
    </row>
    <row r="540" spans="1:8">
      <c r="A540" s="27" t="s">
        <v>569</v>
      </c>
      <c r="B540" s="28">
        <v>2</v>
      </c>
      <c r="C540" s="28">
        <v>1</v>
      </c>
      <c r="D540" s="28">
        <v>1</v>
      </c>
      <c r="E540" s="28">
        <v>2</v>
      </c>
      <c r="F540" s="28">
        <v>2</v>
      </c>
      <c r="G540" s="28">
        <v>60</v>
      </c>
      <c r="H540" s="28">
        <v>42000</v>
      </c>
    </row>
    <row r="541" spans="1:8">
      <c r="A541" s="27" t="s">
        <v>570</v>
      </c>
      <c r="B541" s="28">
        <v>2</v>
      </c>
      <c r="C541" s="28">
        <v>3</v>
      </c>
      <c r="D541" s="28">
        <v>1</v>
      </c>
      <c r="E541" s="28">
        <v>1</v>
      </c>
      <c r="F541" s="28">
        <v>1</v>
      </c>
      <c r="G541" s="28">
        <v>90</v>
      </c>
      <c r="H541" s="28">
        <v>30000</v>
      </c>
    </row>
    <row r="542" spans="1:8">
      <c r="A542" s="27" t="s">
        <v>571</v>
      </c>
      <c r="B542" s="28">
        <v>1</v>
      </c>
      <c r="C542" s="28">
        <v>1</v>
      </c>
      <c r="D542" s="28">
        <v>3</v>
      </c>
      <c r="E542" s="28">
        <v>1</v>
      </c>
      <c r="F542" s="28">
        <v>3</v>
      </c>
      <c r="G542" s="28">
        <v>90</v>
      </c>
      <c r="H542" s="28">
        <v>30000</v>
      </c>
    </row>
    <row r="543" spans="1:8">
      <c r="A543" s="27" t="s">
        <v>572</v>
      </c>
      <c r="B543" s="28">
        <v>1</v>
      </c>
      <c r="C543" s="28">
        <v>1</v>
      </c>
      <c r="D543" s="28">
        <v>3</v>
      </c>
      <c r="E543" s="28">
        <v>3</v>
      </c>
      <c r="F543" s="28">
        <v>2</v>
      </c>
      <c r="G543" s="28">
        <v>240</v>
      </c>
      <c r="H543" s="28">
        <v>56000</v>
      </c>
    </row>
    <row r="544" spans="1:8">
      <c r="A544" s="27" t="s">
        <v>573</v>
      </c>
      <c r="B544" s="28">
        <v>2</v>
      </c>
      <c r="C544" s="28">
        <v>1</v>
      </c>
      <c r="D544" s="28">
        <v>1</v>
      </c>
      <c r="E544" s="28">
        <v>3</v>
      </c>
      <c r="F544" s="28">
        <v>3</v>
      </c>
      <c r="G544" s="28">
        <v>120</v>
      </c>
      <c r="H544" s="28">
        <v>40000</v>
      </c>
    </row>
    <row r="545" spans="1:8">
      <c r="A545" s="27" t="s">
        <v>574</v>
      </c>
      <c r="B545" s="28">
        <v>1</v>
      </c>
      <c r="C545" s="28">
        <v>5</v>
      </c>
      <c r="D545" s="28">
        <v>2</v>
      </c>
      <c r="E545" s="28">
        <v>1</v>
      </c>
      <c r="F545" s="28">
        <v>1</v>
      </c>
      <c r="G545" s="28">
        <v>60</v>
      </c>
      <c r="H545" s="28">
        <v>30000</v>
      </c>
    </row>
    <row r="546" spans="1:8">
      <c r="A546" s="27" t="s">
        <v>575</v>
      </c>
      <c r="B546" s="28">
        <v>2</v>
      </c>
      <c r="C546" s="28">
        <v>6</v>
      </c>
      <c r="D546" s="28">
        <v>2</v>
      </c>
      <c r="E546" s="28">
        <v>1</v>
      </c>
      <c r="F546" s="28">
        <v>2</v>
      </c>
      <c r="G546" s="28">
        <v>300</v>
      </c>
      <c r="H546" s="28">
        <v>58000</v>
      </c>
    </row>
    <row r="547" spans="1:8">
      <c r="A547" s="27" t="s">
        <v>576</v>
      </c>
      <c r="B547" s="28">
        <v>2</v>
      </c>
      <c r="C547" s="28">
        <v>1</v>
      </c>
      <c r="D547" s="28">
        <v>3</v>
      </c>
      <c r="E547" s="28">
        <v>3</v>
      </c>
      <c r="F547" s="28">
        <v>3</v>
      </c>
      <c r="G547" s="28">
        <v>240</v>
      </c>
      <c r="H547" s="28">
        <v>30000</v>
      </c>
    </row>
    <row r="548" spans="1:8">
      <c r="A548" s="27" t="s">
        <v>577</v>
      </c>
      <c r="B548" s="28">
        <v>1</v>
      </c>
      <c r="C548" s="28">
        <v>2</v>
      </c>
      <c r="D548" s="28">
        <v>2</v>
      </c>
      <c r="E548" s="28">
        <v>1</v>
      </c>
      <c r="F548" s="28">
        <v>1</v>
      </c>
      <c r="G548" s="28">
        <v>260</v>
      </c>
      <c r="H548" s="28">
        <v>54000</v>
      </c>
    </row>
    <row r="549" spans="1:8">
      <c r="A549" s="27" t="s">
        <v>578</v>
      </c>
      <c r="B549" s="28">
        <v>1</v>
      </c>
      <c r="C549" s="28">
        <v>2</v>
      </c>
      <c r="D549" s="28">
        <v>4</v>
      </c>
      <c r="E549" s="28">
        <v>2</v>
      </c>
      <c r="F549" s="28">
        <v>3</v>
      </c>
      <c r="G549" s="28">
        <v>120</v>
      </c>
      <c r="H549" s="28">
        <v>28500</v>
      </c>
    </row>
    <row r="550" spans="1:8">
      <c r="A550" s="27" t="s">
        <v>579</v>
      </c>
      <c r="B550" s="28">
        <v>2</v>
      </c>
      <c r="C550" s="28">
        <v>3</v>
      </c>
      <c r="D550" s="28">
        <v>2</v>
      </c>
      <c r="E550" s="28">
        <v>1</v>
      </c>
      <c r="F550" s="28">
        <v>3</v>
      </c>
      <c r="G550" s="28">
        <v>15</v>
      </c>
      <c r="H550" s="28">
        <v>38000</v>
      </c>
    </row>
    <row r="551" spans="1:8">
      <c r="A551" s="27" t="s">
        <v>580</v>
      </c>
      <c r="B551" s="28">
        <v>1</v>
      </c>
      <c r="C551" s="28">
        <v>2</v>
      </c>
      <c r="D551" s="28">
        <v>1</v>
      </c>
      <c r="E551" s="28">
        <v>3</v>
      </c>
      <c r="F551" s="28">
        <v>1</v>
      </c>
      <c r="G551" s="28">
        <v>120</v>
      </c>
      <c r="H551" s="28">
        <v>60500</v>
      </c>
    </row>
    <row r="552" spans="1:8">
      <c r="A552" s="27" t="s">
        <v>581</v>
      </c>
      <c r="B552" s="28">
        <v>1</v>
      </c>
      <c r="C552" s="28">
        <v>4</v>
      </c>
      <c r="D552" s="28">
        <v>2</v>
      </c>
      <c r="E552" s="28">
        <v>2</v>
      </c>
      <c r="F552" s="28">
        <v>2</v>
      </c>
      <c r="G552" s="28">
        <v>30</v>
      </c>
      <c r="H552" s="28">
        <v>54000</v>
      </c>
    </row>
    <row r="553" spans="1:8">
      <c r="A553" s="27" t="s">
        <v>582</v>
      </c>
      <c r="B553" s="28">
        <v>2</v>
      </c>
      <c r="C553" s="28">
        <v>3</v>
      </c>
      <c r="D553" s="28">
        <v>3</v>
      </c>
      <c r="E553" s="28">
        <v>1</v>
      </c>
      <c r="F553" s="28">
        <v>3</v>
      </c>
      <c r="G553" s="28">
        <v>120</v>
      </c>
      <c r="H553" s="28">
        <v>56000</v>
      </c>
    </row>
    <row r="554" spans="1:8">
      <c r="A554" s="27" t="s">
        <v>583</v>
      </c>
      <c r="B554" s="28">
        <v>2</v>
      </c>
      <c r="C554" s="28">
        <v>2</v>
      </c>
      <c r="D554" s="28">
        <v>1</v>
      </c>
      <c r="E554" s="28">
        <v>3</v>
      </c>
      <c r="F554" s="28">
        <v>2</v>
      </c>
      <c r="G554" s="28">
        <v>10</v>
      </c>
      <c r="H554" s="28">
        <v>27000</v>
      </c>
    </row>
    <row r="555" spans="1:8">
      <c r="A555" s="27" t="s">
        <v>584</v>
      </c>
      <c r="B555" s="28">
        <v>1</v>
      </c>
      <c r="C555" s="28">
        <v>2</v>
      </c>
      <c r="D555" s="28">
        <v>1</v>
      </c>
      <c r="E555" s="28">
        <v>1</v>
      </c>
      <c r="F555" s="28">
        <v>2</v>
      </c>
      <c r="G555" s="28">
        <v>0</v>
      </c>
      <c r="H555" s="28">
        <v>54000</v>
      </c>
    </row>
    <row r="556" spans="1:8">
      <c r="A556" s="27" t="s">
        <v>585</v>
      </c>
      <c r="B556" s="28">
        <v>2</v>
      </c>
      <c r="C556" s="28">
        <v>3</v>
      </c>
      <c r="D556" s="28">
        <v>2</v>
      </c>
      <c r="E556" s="28">
        <v>3</v>
      </c>
      <c r="F556" s="28">
        <v>1</v>
      </c>
      <c r="G556" s="28">
        <v>90</v>
      </c>
      <c r="H556" s="28">
        <v>28000</v>
      </c>
    </row>
    <row r="557" spans="1:8">
      <c r="A557" s="27" t="s">
        <v>586</v>
      </c>
      <c r="B557" s="28">
        <v>2</v>
      </c>
      <c r="C557" s="28">
        <v>1</v>
      </c>
      <c r="D557" s="28">
        <v>3</v>
      </c>
      <c r="E557" s="28">
        <v>3</v>
      </c>
      <c r="F557" s="28">
        <v>2</v>
      </c>
      <c r="G557" s="28">
        <v>120</v>
      </c>
      <c r="H557" s="28">
        <v>26400</v>
      </c>
    </row>
    <row r="558" spans="1:8">
      <c r="A558" s="27" t="s">
        <v>587</v>
      </c>
      <c r="B558" s="28">
        <v>2</v>
      </c>
      <c r="C558" s="28">
        <v>3</v>
      </c>
      <c r="D558" s="28">
        <v>2</v>
      </c>
      <c r="E558" s="28">
        <v>3</v>
      </c>
      <c r="F558" s="28">
        <v>2</v>
      </c>
      <c r="G558" s="28">
        <v>30</v>
      </c>
      <c r="H558" s="28">
        <v>42000</v>
      </c>
    </row>
    <row r="559" spans="1:8">
      <c r="A559" s="27" t="s">
        <v>588</v>
      </c>
      <c r="B559" s="28">
        <v>2</v>
      </c>
      <c r="C559" s="28">
        <v>3</v>
      </c>
      <c r="D559" s="28">
        <v>3</v>
      </c>
      <c r="E559" s="28">
        <v>2</v>
      </c>
      <c r="F559" s="28">
        <v>2</v>
      </c>
      <c r="G559" s="28">
        <v>120</v>
      </c>
      <c r="H559" s="28">
        <v>30000</v>
      </c>
    </row>
    <row r="560" spans="1:8">
      <c r="A560" s="27" t="s">
        <v>589</v>
      </c>
      <c r="B560" s="28">
        <v>2</v>
      </c>
      <c r="C560" s="28">
        <v>2</v>
      </c>
      <c r="D560" s="28">
        <v>1</v>
      </c>
      <c r="E560" s="28">
        <v>1</v>
      </c>
      <c r="F560" s="28">
        <v>2</v>
      </c>
      <c r="G560" s="28">
        <v>300</v>
      </c>
      <c r="H560" s="28">
        <v>35600</v>
      </c>
    </row>
    <row r="561" spans="1:8">
      <c r="A561" s="27" t="s">
        <v>590</v>
      </c>
      <c r="B561" s="28">
        <v>1</v>
      </c>
      <c r="C561" s="28">
        <v>3</v>
      </c>
      <c r="D561" s="28">
        <v>1</v>
      </c>
      <c r="E561" s="28">
        <v>3</v>
      </c>
      <c r="F561" s="28">
        <v>3</v>
      </c>
      <c r="G561" s="28">
        <v>120</v>
      </c>
      <c r="H561" s="28">
        <v>70000</v>
      </c>
    </row>
    <row r="562" spans="1:8">
      <c r="A562" s="27" t="s">
        <v>591</v>
      </c>
      <c r="B562" s="28">
        <v>2</v>
      </c>
      <c r="C562" s="28">
        <v>2</v>
      </c>
      <c r="D562" s="28">
        <v>1</v>
      </c>
      <c r="E562" s="28">
        <v>3</v>
      </c>
      <c r="F562" s="28">
        <v>1</v>
      </c>
      <c r="G562" s="28">
        <v>90</v>
      </c>
      <c r="H562" s="28">
        <v>26000</v>
      </c>
    </row>
    <row r="563" spans="1:8">
      <c r="A563" s="27" t="s">
        <v>592</v>
      </c>
      <c r="B563" s="28">
        <v>1</v>
      </c>
      <c r="C563" s="28">
        <v>3</v>
      </c>
      <c r="D563" s="28">
        <v>2</v>
      </c>
      <c r="E563" s="28">
        <v>3</v>
      </c>
      <c r="F563" s="28">
        <v>1</v>
      </c>
      <c r="G563" s="28">
        <v>120</v>
      </c>
      <c r="H563" s="28">
        <v>26000</v>
      </c>
    </row>
    <row r="564" spans="1:8">
      <c r="A564" s="27" t="s">
        <v>593</v>
      </c>
      <c r="B564" s="28">
        <v>2</v>
      </c>
      <c r="C564" s="28">
        <v>6</v>
      </c>
      <c r="D564" s="28">
        <v>3</v>
      </c>
      <c r="E564" s="28">
        <v>3</v>
      </c>
      <c r="F564" s="28">
        <v>2</v>
      </c>
      <c r="G564" s="28">
        <v>30</v>
      </c>
      <c r="H564" s="28">
        <v>28500</v>
      </c>
    </row>
    <row r="565" spans="1:8">
      <c r="A565" s="27" t="s">
        <v>594</v>
      </c>
      <c r="B565" s="28">
        <v>1</v>
      </c>
      <c r="C565" s="28">
        <v>1</v>
      </c>
      <c r="D565" s="28">
        <v>1</v>
      </c>
      <c r="E565" s="28">
        <v>1</v>
      </c>
      <c r="F565" s="28">
        <v>2</v>
      </c>
      <c r="G565" s="28">
        <v>120</v>
      </c>
      <c r="H565" s="28">
        <v>50500</v>
      </c>
    </row>
    <row r="566" spans="1:8">
      <c r="A566" s="27" t="s">
        <v>595</v>
      </c>
      <c r="B566" s="28">
        <v>2</v>
      </c>
      <c r="C566" s="28">
        <v>3</v>
      </c>
      <c r="D566" s="28">
        <v>1</v>
      </c>
      <c r="E566" s="28">
        <v>2</v>
      </c>
      <c r="F566" s="28">
        <v>1</v>
      </c>
      <c r="G566" s="28">
        <v>120</v>
      </c>
      <c r="H566" s="28">
        <v>54000</v>
      </c>
    </row>
    <row r="567" spans="1:8">
      <c r="A567" s="27" t="s">
        <v>596</v>
      </c>
      <c r="B567" s="28">
        <v>2</v>
      </c>
      <c r="C567" s="28">
        <v>2</v>
      </c>
      <c r="D567" s="28">
        <v>1</v>
      </c>
      <c r="E567" s="28">
        <v>2</v>
      </c>
      <c r="F567" s="28">
        <v>2</v>
      </c>
      <c r="G567" s="28">
        <v>90</v>
      </c>
      <c r="H567" s="28">
        <v>25000</v>
      </c>
    </row>
    <row r="568" spans="1:8">
      <c r="A568" s="27" t="s">
        <v>597</v>
      </c>
      <c r="B568" s="28">
        <v>1</v>
      </c>
      <c r="C568" s="28">
        <v>6</v>
      </c>
      <c r="D568" s="28">
        <v>1</v>
      </c>
      <c r="E568" s="28">
        <v>2</v>
      </c>
      <c r="F568" s="28">
        <v>1</v>
      </c>
      <c r="G568" s="28">
        <v>0</v>
      </c>
      <c r="H568" s="28">
        <v>26000</v>
      </c>
    </row>
    <row r="569" spans="1:8">
      <c r="A569" s="27" t="s">
        <v>598</v>
      </c>
      <c r="B569" s="28">
        <v>2</v>
      </c>
      <c r="C569" s="28">
        <v>6</v>
      </c>
      <c r="D569" s="28">
        <v>3</v>
      </c>
      <c r="E569" s="28">
        <v>3</v>
      </c>
      <c r="F569" s="28">
        <v>3</v>
      </c>
      <c r="G569" s="28">
        <v>90</v>
      </c>
      <c r="H569" s="28">
        <v>62000</v>
      </c>
    </row>
    <row r="570" spans="1:8">
      <c r="A570" s="27" t="s">
        <v>599</v>
      </c>
      <c r="B570" s="28">
        <v>2</v>
      </c>
      <c r="C570" s="28">
        <v>2</v>
      </c>
      <c r="D570" s="28">
        <v>1</v>
      </c>
      <c r="E570" s="28">
        <v>3</v>
      </c>
      <c r="F570" s="28">
        <v>1</v>
      </c>
      <c r="G570" s="28">
        <v>60</v>
      </c>
      <c r="H570" s="28">
        <v>38000</v>
      </c>
    </row>
    <row r="571" spans="1:8">
      <c r="A571" s="27" t="s">
        <v>600</v>
      </c>
      <c r="B571" s="28">
        <v>2</v>
      </c>
      <c r="C571" s="28">
        <v>1</v>
      </c>
      <c r="D571" s="28">
        <v>2</v>
      </c>
      <c r="E571" s="28">
        <v>2</v>
      </c>
      <c r="F571" s="28">
        <v>2</v>
      </c>
      <c r="G571" s="28">
        <v>120</v>
      </c>
      <c r="H571" s="28">
        <v>26000</v>
      </c>
    </row>
    <row r="572" spans="1:8">
      <c r="A572" s="27" t="s">
        <v>601</v>
      </c>
      <c r="B572" s="28">
        <v>1</v>
      </c>
      <c r="C572" s="28">
        <v>3</v>
      </c>
      <c r="D572" s="28">
        <v>2</v>
      </c>
      <c r="E572" s="28">
        <v>2</v>
      </c>
      <c r="F572" s="28">
        <v>3</v>
      </c>
      <c r="G572" s="28">
        <v>60</v>
      </c>
      <c r="H572" s="28">
        <v>26000</v>
      </c>
    </row>
    <row r="573" spans="1:8">
      <c r="A573" s="27" t="s">
        <v>602</v>
      </c>
      <c r="B573" s="28">
        <v>2</v>
      </c>
      <c r="C573" s="28">
        <v>1</v>
      </c>
      <c r="D573" s="28">
        <v>3</v>
      </c>
      <c r="E573" s="28">
        <v>1</v>
      </c>
      <c r="F573" s="28">
        <v>1</v>
      </c>
      <c r="G573" s="28">
        <v>120</v>
      </c>
      <c r="H573" s="28">
        <v>28500</v>
      </c>
    </row>
    <row r="574" spans="1:8">
      <c r="A574" s="27" t="s">
        <v>603</v>
      </c>
      <c r="B574" s="28">
        <v>2</v>
      </c>
      <c r="C574" s="28">
        <v>3</v>
      </c>
      <c r="D574" s="28">
        <v>1</v>
      </c>
      <c r="E574" s="28">
        <v>2</v>
      </c>
      <c r="F574" s="28">
        <v>2</v>
      </c>
      <c r="G574" s="28">
        <v>150</v>
      </c>
      <c r="H574" s="28">
        <v>40400</v>
      </c>
    </row>
    <row r="575" spans="1:8">
      <c r="A575" s="27" t="s">
        <v>604</v>
      </c>
      <c r="B575" s="28">
        <v>1</v>
      </c>
      <c r="C575" s="28">
        <v>6</v>
      </c>
      <c r="D575" s="28">
        <v>3</v>
      </c>
      <c r="E575" s="28">
        <v>3</v>
      </c>
      <c r="F575" s="28">
        <v>1</v>
      </c>
      <c r="G575" s="28">
        <v>120</v>
      </c>
      <c r="H575" s="28">
        <v>28500</v>
      </c>
    </row>
    <row r="576" spans="1:8">
      <c r="A576" s="27" t="s">
        <v>605</v>
      </c>
      <c r="B576" s="28">
        <v>2</v>
      </c>
      <c r="C576" s="28">
        <v>6</v>
      </c>
      <c r="D576" s="28">
        <v>1</v>
      </c>
      <c r="E576" s="28">
        <v>1</v>
      </c>
      <c r="F576" s="28">
        <v>3</v>
      </c>
      <c r="G576" s="28">
        <v>10</v>
      </c>
      <c r="H576" s="28">
        <v>26000</v>
      </c>
    </row>
    <row r="577" spans="1:8">
      <c r="A577" s="27" t="s">
        <v>606</v>
      </c>
      <c r="B577" s="28">
        <v>1</v>
      </c>
      <c r="C577" s="28">
        <v>1</v>
      </c>
      <c r="D577" s="28">
        <v>1</v>
      </c>
      <c r="E577" s="28">
        <v>1</v>
      </c>
      <c r="F577" s="28">
        <v>2</v>
      </c>
      <c r="G577" s="28">
        <v>0</v>
      </c>
      <c r="H577" s="28">
        <v>26000</v>
      </c>
    </row>
    <row r="578" spans="1:8">
      <c r="A578" s="27" t="s">
        <v>607</v>
      </c>
      <c r="B578" s="28">
        <v>1</v>
      </c>
      <c r="C578" s="28">
        <v>1</v>
      </c>
      <c r="D578" s="28">
        <v>3</v>
      </c>
      <c r="E578" s="28">
        <v>3</v>
      </c>
      <c r="F578" s="28">
        <v>2</v>
      </c>
      <c r="G578" s="28">
        <v>105</v>
      </c>
      <c r="H578" s="28">
        <v>38000</v>
      </c>
    </row>
    <row r="579" spans="1:8">
      <c r="A579" s="27" t="s">
        <v>608</v>
      </c>
      <c r="B579" s="28">
        <v>2</v>
      </c>
      <c r="C579" s="28">
        <v>6</v>
      </c>
      <c r="D579" s="28">
        <v>1</v>
      </c>
      <c r="E579" s="28">
        <v>2</v>
      </c>
      <c r="F579" s="28">
        <v>1</v>
      </c>
      <c r="G579" s="28">
        <v>90</v>
      </c>
      <c r="H579" s="28">
        <v>62000</v>
      </c>
    </row>
    <row r="580" spans="1:8">
      <c r="A580" s="27" t="s">
        <v>609</v>
      </c>
      <c r="B580" s="28">
        <v>1</v>
      </c>
      <c r="C580" s="28">
        <v>4</v>
      </c>
      <c r="D580" s="28">
        <v>2</v>
      </c>
      <c r="E580" s="28">
        <v>2</v>
      </c>
      <c r="F580" s="28">
        <v>2</v>
      </c>
      <c r="G580" s="28">
        <v>15</v>
      </c>
      <c r="H580" s="28">
        <v>51000</v>
      </c>
    </row>
    <row r="581" spans="1:8">
      <c r="A581" s="27" t="s">
        <v>610</v>
      </c>
      <c r="B581" s="28">
        <v>2</v>
      </c>
      <c r="C581" s="28">
        <v>6</v>
      </c>
      <c r="D581" s="28">
        <v>3</v>
      </c>
      <c r="E581" s="28">
        <v>3</v>
      </c>
      <c r="F581" s="28">
        <v>3</v>
      </c>
      <c r="G581" s="28">
        <v>240</v>
      </c>
      <c r="H581" s="28">
        <v>54000</v>
      </c>
    </row>
    <row r="582" spans="1:8">
      <c r="A582" s="27" t="s">
        <v>611</v>
      </c>
      <c r="B582" s="28">
        <v>2</v>
      </c>
      <c r="C582" s="28">
        <v>6</v>
      </c>
      <c r="D582" s="28">
        <v>2</v>
      </c>
      <c r="E582" s="28">
        <v>2</v>
      </c>
      <c r="F582" s="28">
        <v>2</v>
      </c>
      <c r="G582" s="28">
        <v>10</v>
      </c>
      <c r="H582" s="28">
        <v>25000</v>
      </c>
    </row>
    <row r="583" spans="1:8">
      <c r="A583" s="27" t="s">
        <v>612</v>
      </c>
      <c r="B583" s="28">
        <v>1</v>
      </c>
      <c r="C583" s="28">
        <v>3</v>
      </c>
      <c r="D583" s="28">
        <v>1</v>
      </c>
      <c r="E583" s="28">
        <v>3</v>
      </c>
      <c r="F583" s="28">
        <v>2</v>
      </c>
      <c r="G583" s="28">
        <v>90</v>
      </c>
      <c r="H583" s="28">
        <v>48000</v>
      </c>
    </row>
    <row r="584" spans="1:8">
      <c r="A584" s="27" t="s">
        <v>613</v>
      </c>
      <c r="B584" s="28">
        <v>1</v>
      </c>
      <c r="C584" s="28">
        <v>2</v>
      </c>
      <c r="D584" s="28">
        <v>1</v>
      </c>
      <c r="E584" s="28">
        <v>1</v>
      </c>
      <c r="F584" s="28">
        <v>3</v>
      </c>
      <c r="G584" s="28">
        <v>120</v>
      </c>
      <c r="H584" s="28">
        <v>26000</v>
      </c>
    </row>
    <row r="585" spans="1:8">
      <c r="A585" s="27" t="s">
        <v>614</v>
      </c>
      <c r="B585" s="28">
        <v>2</v>
      </c>
      <c r="C585" s="28">
        <v>6</v>
      </c>
      <c r="D585" s="28">
        <v>1</v>
      </c>
      <c r="E585" s="28">
        <v>3</v>
      </c>
      <c r="F585" s="28">
        <v>1</v>
      </c>
      <c r="G585" s="28">
        <v>90</v>
      </c>
      <c r="H585" s="28">
        <v>32900</v>
      </c>
    </row>
    <row r="586" spans="1:8">
      <c r="A586" s="27" t="s">
        <v>615</v>
      </c>
      <c r="B586" s="28">
        <v>2</v>
      </c>
      <c r="C586" s="28">
        <v>6</v>
      </c>
      <c r="D586" s="28">
        <v>2</v>
      </c>
      <c r="E586" s="28">
        <v>1</v>
      </c>
      <c r="F586" s="28">
        <v>3</v>
      </c>
      <c r="G586" s="28">
        <v>144</v>
      </c>
      <c r="H586" s="28">
        <v>60500</v>
      </c>
    </row>
    <row r="587" spans="1:8">
      <c r="A587" s="27" t="s">
        <v>616</v>
      </c>
      <c r="B587" s="28">
        <v>2</v>
      </c>
      <c r="C587" s="28">
        <v>4</v>
      </c>
      <c r="D587" s="28">
        <v>3</v>
      </c>
      <c r="E587" s="28">
        <v>2</v>
      </c>
      <c r="F587" s="28">
        <v>1</v>
      </c>
      <c r="G587" s="28">
        <v>15</v>
      </c>
      <c r="H587" s="28">
        <v>26000</v>
      </c>
    </row>
    <row r="588" spans="1:8">
      <c r="A588" s="27" t="s">
        <v>617</v>
      </c>
      <c r="B588" s="28">
        <v>2</v>
      </c>
      <c r="C588" s="28">
        <v>3</v>
      </c>
      <c r="D588" s="28">
        <v>4</v>
      </c>
      <c r="E588" s="28">
        <v>2</v>
      </c>
      <c r="F588" s="28">
        <v>3</v>
      </c>
      <c r="G588" s="28">
        <v>105</v>
      </c>
      <c r="H588" s="28">
        <v>28000</v>
      </c>
    </row>
    <row r="589" spans="1:8">
      <c r="A589" s="27" t="s">
        <v>618</v>
      </c>
      <c r="B589" s="28">
        <v>2</v>
      </c>
      <c r="C589" s="28">
        <v>3</v>
      </c>
      <c r="D589" s="28">
        <v>3</v>
      </c>
      <c r="E589" s="28">
        <v>2</v>
      </c>
      <c r="F589" s="28">
        <v>2</v>
      </c>
      <c r="G589" s="28">
        <v>0</v>
      </c>
      <c r="H589" s="28">
        <v>60500</v>
      </c>
    </row>
    <row r="590" spans="1:8">
      <c r="A590" s="27" t="s">
        <v>619</v>
      </c>
      <c r="B590" s="28">
        <v>2</v>
      </c>
      <c r="C590" s="28">
        <v>1</v>
      </c>
      <c r="D590" s="28">
        <v>1</v>
      </c>
      <c r="E590" s="28">
        <v>2</v>
      </c>
      <c r="F590" s="28">
        <v>3</v>
      </c>
      <c r="G590" s="28">
        <v>120</v>
      </c>
      <c r="H590" s="28">
        <v>28000</v>
      </c>
    </row>
    <row r="591" spans="1:8">
      <c r="A591" s="27" t="s">
        <v>620</v>
      </c>
      <c r="B591" s="28">
        <v>1</v>
      </c>
      <c r="C591" s="28">
        <v>6</v>
      </c>
      <c r="D591" s="28">
        <v>2</v>
      </c>
      <c r="E591" s="28">
        <v>1</v>
      </c>
      <c r="F591" s="28">
        <v>3</v>
      </c>
      <c r="G591" s="28">
        <v>100</v>
      </c>
      <c r="H591" s="28">
        <v>32900</v>
      </c>
    </row>
    <row r="592" spans="1:8">
      <c r="A592" s="27" t="s">
        <v>621</v>
      </c>
      <c r="B592" s="28">
        <v>2</v>
      </c>
      <c r="C592" s="28">
        <v>6</v>
      </c>
      <c r="D592" s="28">
        <v>3</v>
      </c>
      <c r="E592" s="28">
        <v>1</v>
      </c>
      <c r="F592" s="28">
        <v>3</v>
      </c>
      <c r="G592" s="28">
        <v>90</v>
      </c>
      <c r="H592" s="28">
        <v>26000</v>
      </c>
    </row>
    <row r="593" spans="1:8">
      <c r="A593" s="27" t="s">
        <v>622</v>
      </c>
      <c r="B593" s="28">
        <v>2</v>
      </c>
      <c r="C593" s="28">
        <v>2</v>
      </c>
      <c r="D593" s="28">
        <v>1</v>
      </c>
      <c r="E593" s="28">
        <v>2</v>
      </c>
      <c r="F593" s="28">
        <v>1</v>
      </c>
      <c r="G593" s="28">
        <v>60</v>
      </c>
      <c r="H593" s="28">
        <v>50500</v>
      </c>
    </row>
    <row r="594" spans="1:8">
      <c r="A594" s="27" t="s">
        <v>623</v>
      </c>
      <c r="B594" s="28">
        <v>1</v>
      </c>
      <c r="C594" s="28">
        <v>6</v>
      </c>
      <c r="D594" s="28">
        <v>3</v>
      </c>
      <c r="E594" s="28">
        <v>1</v>
      </c>
      <c r="F594" s="28">
        <v>1</v>
      </c>
      <c r="G594" s="28">
        <v>90</v>
      </c>
      <c r="H594" s="28">
        <v>51000</v>
      </c>
    </row>
    <row r="595" spans="1:8">
      <c r="A595" s="27" t="s">
        <v>624</v>
      </c>
      <c r="B595" s="28">
        <v>1</v>
      </c>
      <c r="C595" s="28">
        <v>1</v>
      </c>
      <c r="D595" s="28">
        <v>2</v>
      </c>
      <c r="E595" s="28">
        <v>1</v>
      </c>
      <c r="F595" s="28">
        <v>1</v>
      </c>
      <c r="G595" s="28">
        <v>60</v>
      </c>
      <c r="H595" s="28">
        <v>38000</v>
      </c>
    </row>
    <row r="596" spans="1:8">
      <c r="A596" s="27" t="s">
        <v>625</v>
      </c>
      <c r="B596" s="28">
        <v>1</v>
      </c>
      <c r="C596" s="28">
        <v>1</v>
      </c>
      <c r="D596" s="28">
        <v>3</v>
      </c>
      <c r="E596" s="28">
        <v>1</v>
      </c>
      <c r="F596" s="28">
        <v>2</v>
      </c>
      <c r="G596" s="28">
        <v>120</v>
      </c>
      <c r="H596" s="28">
        <v>51320</v>
      </c>
    </row>
    <row r="597" spans="1:8">
      <c r="A597" s="27" t="s">
        <v>626</v>
      </c>
      <c r="B597" s="28">
        <v>2</v>
      </c>
      <c r="C597" s="28">
        <v>1</v>
      </c>
      <c r="D597" s="28">
        <v>3</v>
      </c>
      <c r="E597" s="28">
        <v>1</v>
      </c>
      <c r="F597" s="28">
        <v>2</v>
      </c>
      <c r="G597" s="28">
        <v>120</v>
      </c>
      <c r="H597" s="28">
        <v>35600</v>
      </c>
    </row>
    <row r="598" spans="1:8">
      <c r="A598" s="27" t="s">
        <v>627</v>
      </c>
      <c r="B598" s="28">
        <v>1</v>
      </c>
      <c r="C598" s="28">
        <v>2</v>
      </c>
      <c r="D598" s="28">
        <v>1</v>
      </c>
      <c r="E598" s="28">
        <v>2</v>
      </c>
      <c r="F598" s="28">
        <v>2</v>
      </c>
      <c r="G598" s="28">
        <v>120</v>
      </c>
      <c r="H598" s="28">
        <v>26000</v>
      </c>
    </row>
    <row r="599" spans="1:8">
      <c r="A599" s="27" t="s">
        <v>628</v>
      </c>
      <c r="B599" s="28">
        <v>2</v>
      </c>
      <c r="C599" s="28">
        <v>2</v>
      </c>
      <c r="D599" s="28">
        <v>1</v>
      </c>
      <c r="E599" s="28">
        <v>3</v>
      </c>
      <c r="F599" s="28">
        <v>3</v>
      </c>
      <c r="G599" s="28">
        <v>100</v>
      </c>
      <c r="H599" s="28">
        <v>55000</v>
      </c>
    </row>
    <row r="600" spans="1:8">
      <c r="A600" s="27" t="s">
        <v>629</v>
      </c>
      <c r="B600" s="28">
        <v>2</v>
      </c>
      <c r="C600" s="28">
        <v>2</v>
      </c>
      <c r="D600" s="28">
        <v>3</v>
      </c>
      <c r="E600" s="28">
        <v>3</v>
      </c>
      <c r="F600" s="28">
        <v>1</v>
      </c>
      <c r="G600" s="28">
        <v>120</v>
      </c>
      <c r="H600" s="28">
        <v>40000</v>
      </c>
    </row>
    <row r="601" spans="1:8">
      <c r="A601" s="27" t="s">
        <v>630</v>
      </c>
      <c r="B601" s="28">
        <v>1</v>
      </c>
      <c r="C601" s="28">
        <v>6</v>
      </c>
      <c r="D601" s="28">
        <v>1</v>
      </c>
      <c r="E601" s="28">
        <v>1</v>
      </c>
      <c r="F601" s="28">
        <v>1</v>
      </c>
      <c r="G601" s="28">
        <v>120</v>
      </c>
      <c r="H601" s="28">
        <v>26400</v>
      </c>
    </row>
    <row r="602" spans="1:8">
      <c r="A602" s="27" t="s">
        <v>631</v>
      </c>
      <c r="B602" s="28">
        <v>1</v>
      </c>
      <c r="C602" s="28">
        <v>2</v>
      </c>
      <c r="D602" s="28">
        <v>3</v>
      </c>
      <c r="E602" s="28">
        <v>2</v>
      </c>
      <c r="F602" s="28">
        <v>2</v>
      </c>
      <c r="G602" s="28">
        <v>60</v>
      </c>
      <c r="H602" s="28">
        <v>60500</v>
      </c>
    </row>
    <row r="603" spans="1:8">
      <c r="A603" s="27" t="s">
        <v>632</v>
      </c>
      <c r="B603" s="28">
        <v>2</v>
      </c>
      <c r="C603" s="28">
        <v>2</v>
      </c>
      <c r="D603" s="28">
        <v>4</v>
      </c>
      <c r="E603" s="28">
        <v>2</v>
      </c>
      <c r="F603" s="28">
        <v>3</v>
      </c>
      <c r="G603" s="28">
        <v>120</v>
      </c>
      <c r="H603" s="28">
        <v>60500</v>
      </c>
    </row>
    <row r="604" spans="1:8">
      <c r="A604" s="27" t="s">
        <v>633</v>
      </c>
      <c r="B604" s="28">
        <v>1</v>
      </c>
      <c r="C604" s="28">
        <v>6</v>
      </c>
      <c r="D604" s="28">
        <v>1</v>
      </c>
      <c r="E604" s="28">
        <v>3</v>
      </c>
      <c r="F604" s="28">
        <v>3</v>
      </c>
      <c r="G604" s="28">
        <v>0</v>
      </c>
      <c r="H604" s="28">
        <v>40000</v>
      </c>
    </row>
    <row r="605" spans="1:8">
      <c r="A605" s="27" t="s">
        <v>634</v>
      </c>
      <c r="B605" s="28">
        <v>2</v>
      </c>
      <c r="C605" s="28">
        <v>3</v>
      </c>
      <c r="D605" s="28">
        <v>1</v>
      </c>
      <c r="E605" s="28">
        <v>3</v>
      </c>
      <c r="F605" s="28">
        <v>2</v>
      </c>
      <c r="G605" s="28">
        <v>60</v>
      </c>
      <c r="H605" s="28">
        <v>26400</v>
      </c>
    </row>
    <row r="606" spans="1:8">
      <c r="A606" s="27" t="s">
        <v>635</v>
      </c>
      <c r="B606" s="28">
        <v>1</v>
      </c>
      <c r="C606" s="28">
        <v>3</v>
      </c>
      <c r="D606" s="28">
        <v>3</v>
      </c>
      <c r="E606" s="28">
        <v>3</v>
      </c>
      <c r="F606" s="28">
        <v>1</v>
      </c>
      <c r="G606" s="28">
        <v>90</v>
      </c>
      <c r="H606" s="28">
        <v>28500</v>
      </c>
    </row>
    <row r="607" spans="1:8">
      <c r="A607" s="27" t="s">
        <v>636</v>
      </c>
      <c r="B607" s="28">
        <v>2</v>
      </c>
      <c r="C607" s="28">
        <v>2</v>
      </c>
      <c r="D607" s="28">
        <v>3</v>
      </c>
      <c r="E607" s="28">
        <v>1</v>
      </c>
      <c r="F607" s="28">
        <v>3</v>
      </c>
      <c r="G607" s="28">
        <v>15</v>
      </c>
      <c r="H607" s="28">
        <v>26000</v>
      </c>
    </row>
    <row r="608" spans="1:8">
      <c r="A608" s="27" t="s">
        <v>637</v>
      </c>
      <c r="B608" s="28">
        <v>1</v>
      </c>
      <c r="C608" s="28">
        <v>1</v>
      </c>
      <c r="D608" s="28">
        <v>3</v>
      </c>
      <c r="E608" s="28">
        <v>2</v>
      </c>
      <c r="F608" s="28">
        <v>3</v>
      </c>
      <c r="G608" s="28">
        <v>60</v>
      </c>
      <c r="H608" s="28">
        <v>54000</v>
      </c>
    </row>
    <row r="609" spans="1:8">
      <c r="A609" s="27" t="s">
        <v>638</v>
      </c>
      <c r="B609" s="28">
        <v>2</v>
      </c>
      <c r="C609" s="28">
        <v>1</v>
      </c>
      <c r="D609" s="28">
        <v>1</v>
      </c>
      <c r="E609" s="28">
        <v>1</v>
      </c>
      <c r="F609" s="28">
        <v>2</v>
      </c>
      <c r="G609" s="28">
        <v>120</v>
      </c>
      <c r="H609" s="28">
        <v>51320</v>
      </c>
    </row>
    <row r="610" spans="1:8">
      <c r="A610" s="27" t="s">
        <v>639</v>
      </c>
      <c r="B610" s="28">
        <v>2</v>
      </c>
      <c r="C610" s="28">
        <v>2</v>
      </c>
      <c r="D610" s="28">
        <v>1</v>
      </c>
      <c r="E610" s="28">
        <v>3</v>
      </c>
      <c r="F610" s="28">
        <v>3</v>
      </c>
      <c r="G610" s="28">
        <v>120</v>
      </c>
      <c r="H610" s="28">
        <v>40400</v>
      </c>
    </row>
    <row r="611" spans="1:8">
      <c r="A611" s="27" t="s">
        <v>640</v>
      </c>
      <c r="B611" s="28">
        <v>2</v>
      </c>
      <c r="C611" s="28">
        <v>2</v>
      </c>
      <c r="D611" s="28">
        <v>1</v>
      </c>
      <c r="E611" s="28">
        <v>3</v>
      </c>
      <c r="F611" s="28">
        <v>1</v>
      </c>
      <c r="G611" s="28">
        <v>120</v>
      </c>
      <c r="H611" s="28">
        <v>26000</v>
      </c>
    </row>
    <row r="612" spans="1:8">
      <c r="A612" s="27" t="s">
        <v>641</v>
      </c>
      <c r="B612" s="28">
        <v>1</v>
      </c>
      <c r="C612" s="28">
        <v>6</v>
      </c>
      <c r="D612" s="28">
        <v>1</v>
      </c>
      <c r="E612" s="28">
        <v>3</v>
      </c>
      <c r="F612" s="28">
        <v>3</v>
      </c>
      <c r="G612" s="28">
        <v>60</v>
      </c>
      <c r="H612" s="28">
        <v>26000</v>
      </c>
    </row>
    <row r="613" spans="1:8">
      <c r="A613" s="27" t="s">
        <v>642</v>
      </c>
      <c r="B613" s="28">
        <v>2</v>
      </c>
      <c r="C613" s="28">
        <v>6</v>
      </c>
      <c r="D613" s="28">
        <v>1</v>
      </c>
      <c r="E613" s="28">
        <v>1</v>
      </c>
      <c r="F613" s="28">
        <v>3</v>
      </c>
      <c r="G613" s="28">
        <v>120</v>
      </c>
      <c r="H613" s="28">
        <v>31000</v>
      </c>
    </row>
    <row r="614" spans="1:8">
      <c r="A614" s="27" t="s">
        <v>643</v>
      </c>
      <c r="B614" s="28">
        <v>2</v>
      </c>
      <c r="C614" s="28">
        <v>6</v>
      </c>
      <c r="D614" s="28">
        <v>2</v>
      </c>
      <c r="E614" s="28">
        <v>2</v>
      </c>
      <c r="F614" s="28">
        <v>1</v>
      </c>
      <c r="G614" s="28">
        <v>30</v>
      </c>
      <c r="H614" s="28">
        <v>26000</v>
      </c>
    </row>
    <row r="615" spans="1:8">
      <c r="A615" s="27" t="s">
        <v>644</v>
      </c>
      <c r="B615" s="28">
        <v>2</v>
      </c>
      <c r="C615" s="28">
        <v>1</v>
      </c>
      <c r="D615" s="28">
        <v>3</v>
      </c>
      <c r="E615" s="28">
        <v>2</v>
      </c>
      <c r="F615" s="28">
        <v>1</v>
      </c>
      <c r="G615" s="28">
        <v>60</v>
      </c>
      <c r="H615" s="28">
        <v>38000</v>
      </c>
    </row>
    <row r="616" spans="1:8">
      <c r="A616" s="27" t="s">
        <v>645</v>
      </c>
      <c r="B616" s="28">
        <v>1</v>
      </c>
      <c r="C616" s="28">
        <v>6</v>
      </c>
      <c r="D616" s="28">
        <v>3</v>
      </c>
      <c r="E616" s="28">
        <v>1</v>
      </c>
      <c r="F616" s="28">
        <v>2</v>
      </c>
      <c r="G616" s="28">
        <v>30</v>
      </c>
      <c r="H616" s="28">
        <v>36000</v>
      </c>
    </row>
    <row r="617" spans="1:8">
      <c r="A617" s="27" t="s">
        <v>646</v>
      </c>
      <c r="B617" s="28">
        <v>1</v>
      </c>
      <c r="C617" s="28">
        <v>1</v>
      </c>
      <c r="D617" s="28">
        <v>4</v>
      </c>
      <c r="E617" s="28">
        <v>3</v>
      </c>
      <c r="F617" s="28">
        <v>1</v>
      </c>
      <c r="G617" s="28">
        <v>60</v>
      </c>
      <c r="H617" s="28">
        <v>54000</v>
      </c>
    </row>
    <row r="618" spans="1:8">
      <c r="A618" s="27" t="s">
        <v>647</v>
      </c>
      <c r="B618" s="28">
        <v>2</v>
      </c>
      <c r="C618" s="28">
        <v>1</v>
      </c>
      <c r="D618" s="28">
        <v>1</v>
      </c>
      <c r="E618" s="28">
        <v>3</v>
      </c>
      <c r="F618" s="28">
        <v>1</v>
      </c>
      <c r="G618" s="28">
        <v>60</v>
      </c>
      <c r="H618" s="28">
        <v>51570</v>
      </c>
    </row>
    <row r="619" spans="1:8">
      <c r="A619" s="27" t="s">
        <v>648</v>
      </c>
      <c r="B619" s="28">
        <v>2</v>
      </c>
      <c r="C619" s="28">
        <v>6</v>
      </c>
      <c r="D619" s="28">
        <v>1</v>
      </c>
      <c r="E619" s="28">
        <v>3</v>
      </c>
      <c r="F619" s="28">
        <v>2</v>
      </c>
      <c r="G619" s="28">
        <v>0</v>
      </c>
      <c r="H619" s="28">
        <v>36000</v>
      </c>
    </row>
    <row r="620" spans="1:8">
      <c r="A620" s="27" t="s">
        <v>649</v>
      </c>
      <c r="B620" s="28">
        <v>1</v>
      </c>
      <c r="C620" s="28">
        <v>1</v>
      </c>
      <c r="D620" s="28">
        <v>3</v>
      </c>
      <c r="E620" s="28">
        <v>3</v>
      </c>
      <c r="F620" s="28">
        <v>3</v>
      </c>
      <c r="G620" s="28">
        <v>120</v>
      </c>
      <c r="H620" s="28">
        <v>67000</v>
      </c>
    </row>
    <row r="621" spans="1:8">
      <c r="A621" s="27" t="s">
        <v>650</v>
      </c>
      <c r="B621" s="28">
        <v>2</v>
      </c>
      <c r="C621" s="28">
        <v>1</v>
      </c>
      <c r="D621" s="28">
        <v>3</v>
      </c>
      <c r="E621" s="28">
        <v>1</v>
      </c>
      <c r="F621" s="28">
        <v>1</v>
      </c>
      <c r="G621" s="28">
        <v>60</v>
      </c>
      <c r="H621" s="28">
        <v>56000</v>
      </c>
    </row>
    <row r="622" spans="1:8">
      <c r="A622" s="27" t="s">
        <v>651</v>
      </c>
      <c r="B622" s="28">
        <v>1</v>
      </c>
      <c r="C622" s="28">
        <v>2</v>
      </c>
      <c r="D622" s="28">
        <v>1</v>
      </c>
      <c r="E622" s="28">
        <v>2</v>
      </c>
      <c r="F622" s="28">
        <v>1</v>
      </c>
      <c r="G622" s="28">
        <v>60</v>
      </c>
      <c r="H622" s="28">
        <v>36000</v>
      </c>
    </row>
    <row r="623" spans="1:8">
      <c r="A623" s="27" t="s">
        <v>652</v>
      </c>
      <c r="B623" s="28">
        <v>2</v>
      </c>
      <c r="C623" s="28">
        <v>2</v>
      </c>
      <c r="D623" s="28">
        <v>1</v>
      </c>
      <c r="E623" s="28">
        <v>1</v>
      </c>
      <c r="F623" s="28">
        <v>3</v>
      </c>
      <c r="G623" s="28">
        <v>30</v>
      </c>
      <c r="H623" s="28">
        <v>35600</v>
      </c>
    </row>
    <row r="624" spans="1:8">
      <c r="A624" s="27" t="s">
        <v>653</v>
      </c>
      <c r="B624" s="28">
        <v>2</v>
      </c>
      <c r="C624" s="28">
        <v>6</v>
      </c>
      <c r="D624" s="28">
        <v>1</v>
      </c>
      <c r="E624" s="28">
        <v>3</v>
      </c>
      <c r="F624" s="28">
        <v>2</v>
      </c>
      <c r="G624" s="28">
        <v>300</v>
      </c>
      <c r="H624" s="28">
        <v>32900</v>
      </c>
    </row>
    <row r="625" spans="1:8">
      <c r="A625" s="27" t="s">
        <v>654</v>
      </c>
      <c r="B625" s="28">
        <v>2</v>
      </c>
      <c r="C625" s="28">
        <v>2</v>
      </c>
      <c r="D625" s="28">
        <v>2</v>
      </c>
      <c r="E625" s="28">
        <v>2</v>
      </c>
      <c r="F625" s="28">
        <v>2</v>
      </c>
      <c r="G625" s="28">
        <v>30</v>
      </c>
      <c r="H625" s="28">
        <v>54000</v>
      </c>
    </row>
    <row r="626" spans="1:8">
      <c r="A626" s="27" t="s">
        <v>655</v>
      </c>
      <c r="B626" s="28">
        <v>2</v>
      </c>
      <c r="C626" s="28">
        <v>2</v>
      </c>
      <c r="D626" s="28">
        <v>3</v>
      </c>
      <c r="E626" s="28">
        <v>3</v>
      </c>
      <c r="F626" s="28">
        <v>2</v>
      </c>
      <c r="G626" s="28">
        <v>60</v>
      </c>
      <c r="H626" s="28">
        <v>32900</v>
      </c>
    </row>
    <row r="627" spans="1:8">
      <c r="A627" s="27" t="s">
        <v>656</v>
      </c>
      <c r="B627" s="28">
        <v>1</v>
      </c>
      <c r="C627" s="28">
        <v>3</v>
      </c>
      <c r="D627" s="28">
        <v>3</v>
      </c>
      <c r="E627" s="28">
        <v>3</v>
      </c>
      <c r="F627" s="28">
        <v>2</v>
      </c>
      <c r="G627" s="28">
        <v>120</v>
      </c>
      <c r="H627" s="28">
        <v>67000</v>
      </c>
    </row>
    <row r="628" spans="1:8">
      <c r="A628" s="27" t="s">
        <v>657</v>
      </c>
      <c r="B628" s="28">
        <v>2</v>
      </c>
      <c r="C628" s="28">
        <v>3</v>
      </c>
      <c r="D628" s="28">
        <v>3</v>
      </c>
      <c r="E628" s="28">
        <v>1</v>
      </c>
      <c r="F628" s="28">
        <v>2</v>
      </c>
      <c r="G628" s="28">
        <v>0</v>
      </c>
      <c r="H628" s="28">
        <v>30000</v>
      </c>
    </row>
    <row r="629" spans="1:8">
      <c r="A629" s="27" t="s">
        <v>658</v>
      </c>
      <c r="B629" s="28">
        <v>2</v>
      </c>
      <c r="C629" s="28">
        <v>3</v>
      </c>
      <c r="D629" s="28">
        <v>2</v>
      </c>
      <c r="E629" s="28">
        <v>3</v>
      </c>
      <c r="F629" s="28">
        <v>3</v>
      </c>
      <c r="G629" s="28">
        <v>60</v>
      </c>
      <c r="H629" s="28">
        <v>28500</v>
      </c>
    </row>
    <row r="630" spans="1:8">
      <c r="A630" s="27" t="s">
        <v>659</v>
      </c>
      <c r="B630" s="28">
        <v>1</v>
      </c>
      <c r="C630" s="28">
        <v>1</v>
      </c>
      <c r="D630" s="28">
        <v>3</v>
      </c>
      <c r="E630" s="28">
        <v>2</v>
      </c>
      <c r="F630" s="28">
        <v>2</v>
      </c>
      <c r="G630" s="28">
        <v>60</v>
      </c>
      <c r="H630" s="28">
        <v>60500</v>
      </c>
    </row>
    <row r="631" spans="1:8">
      <c r="A631" s="27" t="s">
        <v>660</v>
      </c>
      <c r="B631" s="28">
        <v>2</v>
      </c>
      <c r="C631" s="28">
        <v>2</v>
      </c>
      <c r="D631" s="28">
        <v>3</v>
      </c>
      <c r="E631" s="28">
        <v>1</v>
      </c>
      <c r="F631" s="28">
        <v>1</v>
      </c>
      <c r="G631" s="28">
        <v>120</v>
      </c>
      <c r="H631" s="28">
        <v>38000</v>
      </c>
    </row>
    <row r="632" spans="1:8">
      <c r="A632" s="27" t="s">
        <v>661</v>
      </c>
      <c r="B632" s="28">
        <v>1</v>
      </c>
      <c r="C632" s="28">
        <v>3</v>
      </c>
      <c r="D632" s="28">
        <v>3</v>
      </c>
      <c r="E632" s="28">
        <v>1</v>
      </c>
      <c r="F632" s="28">
        <v>2</v>
      </c>
      <c r="G632" s="28">
        <v>30</v>
      </c>
      <c r="H632" s="28">
        <v>36400</v>
      </c>
    </row>
    <row r="633" spans="1:8">
      <c r="A633" s="27" t="s">
        <v>662</v>
      </c>
      <c r="B633" s="28">
        <v>1</v>
      </c>
      <c r="C633" s="28">
        <v>6</v>
      </c>
      <c r="D633" s="28">
        <v>3</v>
      </c>
      <c r="E633" s="28">
        <v>3</v>
      </c>
      <c r="F633" s="28">
        <v>2</v>
      </c>
      <c r="G633" s="28">
        <v>120</v>
      </c>
      <c r="H633" s="28">
        <v>26400</v>
      </c>
    </row>
    <row r="634" spans="1:8">
      <c r="A634" s="27" t="s">
        <v>663</v>
      </c>
      <c r="B634" s="28">
        <v>2</v>
      </c>
      <c r="C634" s="28">
        <v>6</v>
      </c>
      <c r="D634" s="28">
        <v>1</v>
      </c>
      <c r="E634" s="28">
        <v>2</v>
      </c>
      <c r="F634" s="28">
        <v>3</v>
      </c>
      <c r="G634" s="28">
        <v>60</v>
      </c>
      <c r="H634" s="28">
        <v>58000</v>
      </c>
    </row>
    <row r="635" spans="1:8">
      <c r="A635" s="27" t="s">
        <v>664</v>
      </c>
      <c r="B635" s="28">
        <v>1</v>
      </c>
      <c r="C635" s="28">
        <v>3</v>
      </c>
      <c r="D635" s="28">
        <v>2</v>
      </c>
      <c r="E635" s="28">
        <v>2</v>
      </c>
      <c r="F635" s="28">
        <v>1</v>
      </c>
      <c r="G635" s="28">
        <v>0</v>
      </c>
      <c r="H635" s="28">
        <v>30000</v>
      </c>
    </row>
    <row r="636" spans="1:8">
      <c r="A636" s="27" t="s">
        <v>665</v>
      </c>
      <c r="B636" s="28">
        <v>2</v>
      </c>
      <c r="C636" s="28">
        <v>5</v>
      </c>
      <c r="D636" s="28">
        <v>1</v>
      </c>
      <c r="E636" s="28">
        <v>2</v>
      </c>
      <c r="F636" s="28">
        <v>3</v>
      </c>
      <c r="G636" s="28">
        <v>120</v>
      </c>
      <c r="H636" s="28">
        <v>26000</v>
      </c>
    </row>
    <row r="637" spans="1:8">
      <c r="A637" s="27" t="s">
        <v>666</v>
      </c>
      <c r="B637" s="28">
        <v>1</v>
      </c>
      <c r="C637" s="28">
        <v>6</v>
      </c>
      <c r="D637" s="28">
        <v>2</v>
      </c>
      <c r="E637" s="28">
        <v>2</v>
      </c>
      <c r="F637" s="28">
        <v>3</v>
      </c>
      <c r="G637" s="28">
        <v>90</v>
      </c>
      <c r="H637" s="28">
        <v>38000</v>
      </c>
    </row>
    <row r="638" spans="1:8">
      <c r="A638" s="27" t="s">
        <v>667</v>
      </c>
      <c r="B638" s="28">
        <v>2</v>
      </c>
      <c r="C638" s="28">
        <v>1</v>
      </c>
      <c r="D638" s="28">
        <v>3</v>
      </c>
      <c r="E638" s="28">
        <v>3</v>
      </c>
      <c r="F638" s="28">
        <v>1</v>
      </c>
      <c r="G638" s="28">
        <v>120</v>
      </c>
      <c r="H638" s="28">
        <v>50500</v>
      </c>
    </row>
    <row r="639" spans="1:8">
      <c r="A639" s="27" t="s">
        <v>668</v>
      </c>
      <c r="B639" s="28">
        <v>2</v>
      </c>
      <c r="C639" s="28">
        <v>1</v>
      </c>
      <c r="D639" s="28">
        <v>3</v>
      </c>
      <c r="E639" s="28">
        <v>3</v>
      </c>
      <c r="F639" s="28">
        <v>3</v>
      </c>
      <c r="G639" s="28">
        <v>30</v>
      </c>
      <c r="H639" s="28">
        <v>25000</v>
      </c>
    </row>
    <row r="640" spans="1:8">
      <c r="A640" s="27" t="s">
        <v>669</v>
      </c>
      <c r="B640" s="28">
        <v>1</v>
      </c>
      <c r="C640" s="28">
        <v>4</v>
      </c>
      <c r="D640" s="28">
        <v>1</v>
      </c>
      <c r="E640" s="28">
        <v>3</v>
      </c>
      <c r="F640" s="28">
        <v>1</v>
      </c>
      <c r="G640" s="28">
        <v>300</v>
      </c>
      <c r="H640" s="28">
        <v>51570</v>
      </c>
    </row>
    <row r="641" spans="1:8">
      <c r="A641" s="27" t="s">
        <v>670</v>
      </c>
      <c r="B641" s="28">
        <v>2</v>
      </c>
      <c r="C641" s="28">
        <v>6</v>
      </c>
      <c r="D641" s="28">
        <v>1</v>
      </c>
      <c r="E641" s="28">
        <v>1</v>
      </c>
      <c r="F641" s="28">
        <v>2</v>
      </c>
      <c r="G641" s="28">
        <v>240</v>
      </c>
      <c r="H641" s="28">
        <v>32000</v>
      </c>
    </row>
    <row r="642" spans="1:8">
      <c r="A642" s="27" t="s">
        <v>671</v>
      </c>
      <c r="B642" s="28">
        <v>1</v>
      </c>
      <c r="C642" s="28">
        <v>1</v>
      </c>
      <c r="D642" s="28">
        <v>3</v>
      </c>
      <c r="E642" s="28">
        <v>2</v>
      </c>
      <c r="F642" s="28">
        <v>3</v>
      </c>
      <c r="G642" s="28">
        <v>10</v>
      </c>
      <c r="H642" s="28">
        <v>35600</v>
      </c>
    </row>
    <row r="643" spans="1:8">
      <c r="A643" s="27" t="s">
        <v>672</v>
      </c>
      <c r="B643" s="28">
        <v>1</v>
      </c>
      <c r="C643" s="28">
        <v>4</v>
      </c>
      <c r="D643" s="28">
        <v>1</v>
      </c>
      <c r="E643" s="28">
        <v>3</v>
      </c>
      <c r="F643" s="28">
        <v>2</v>
      </c>
      <c r="G643" s="28">
        <v>100</v>
      </c>
      <c r="H643" s="28">
        <v>26000</v>
      </c>
    </row>
    <row r="644" spans="1:8">
      <c r="A644" s="27" t="s">
        <v>673</v>
      </c>
      <c r="B644" s="28">
        <v>2</v>
      </c>
      <c r="C644" s="28">
        <v>1</v>
      </c>
      <c r="D644" s="28">
        <v>1</v>
      </c>
      <c r="E644" s="28">
        <v>3</v>
      </c>
      <c r="F644" s="28">
        <v>2</v>
      </c>
      <c r="G644" s="28">
        <v>60</v>
      </c>
      <c r="H644" s="28">
        <v>54000</v>
      </c>
    </row>
    <row r="645" spans="1:8">
      <c r="A645" s="27" t="s">
        <v>674</v>
      </c>
      <c r="B645" s="28">
        <v>2</v>
      </c>
      <c r="C645" s="28">
        <v>3</v>
      </c>
      <c r="D645" s="28">
        <v>1</v>
      </c>
      <c r="E645" s="28">
        <v>1</v>
      </c>
      <c r="F645" s="28">
        <v>2</v>
      </c>
      <c r="G645" s="28">
        <v>60</v>
      </c>
      <c r="H645" s="28">
        <v>50500</v>
      </c>
    </row>
    <row r="646" spans="1:8">
      <c r="A646" s="27" t="s">
        <v>675</v>
      </c>
      <c r="B646" s="28">
        <v>2</v>
      </c>
      <c r="C646" s="28">
        <v>6</v>
      </c>
      <c r="D646" s="28">
        <v>1</v>
      </c>
      <c r="E646" s="28">
        <v>1</v>
      </c>
      <c r="F646" s="28">
        <v>2</v>
      </c>
      <c r="G646" s="28">
        <v>60</v>
      </c>
      <c r="H646" s="28">
        <v>28500</v>
      </c>
    </row>
    <row r="647" spans="1:8">
      <c r="A647" s="27" t="s">
        <v>676</v>
      </c>
      <c r="B647" s="28">
        <v>2</v>
      </c>
      <c r="C647" s="28">
        <v>2</v>
      </c>
      <c r="D647" s="28">
        <v>1</v>
      </c>
      <c r="E647" s="28">
        <v>3</v>
      </c>
      <c r="F647" s="28">
        <v>1</v>
      </c>
      <c r="G647" s="28">
        <v>45</v>
      </c>
      <c r="H647" s="28">
        <v>51570</v>
      </c>
    </row>
    <row r="648" spans="1:8">
      <c r="A648" s="27" t="s">
        <v>677</v>
      </c>
      <c r="B648" s="28">
        <v>1</v>
      </c>
      <c r="C648" s="28">
        <v>3</v>
      </c>
      <c r="D648" s="28">
        <v>1</v>
      </c>
      <c r="E648" s="28">
        <v>2</v>
      </c>
      <c r="F648" s="28">
        <v>3</v>
      </c>
      <c r="G648" s="28">
        <v>60</v>
      </c>
      <c r="H648" s="28">
        <v>31000</v>
      </c>
    </row>
    <row r="649" spans="1:8">
      <c r="A649" s="27" t="s">
        <v>678</v>
      </c>
      <c r="B649" s="28">
        <v>1</v>
      </c>
      <c r="C649" s="28">
        <v>1</v>
      </c>
      <c r="D649" s="28">
        <v>3</v>
      </c>
      <c r="E649" s="28">
        <v>3</v>
      </c>
      <c r="F649" s="28">
        <v>2</v>
      </c>
      <c r="G649" s="28">
        <v>60</v>
      </c>
      <c r="H649" s="28">
        <v>38000</v>
      </c>
    </row>
    <row r="650" spans="1:8">
      <c r="A650" s="27" t="s">
        <v>679</v>
      </c>
      <c r="B650" s="28">
        <v>2</v>
      </c>
      <c r="C650" s="28">
        <v>3</v>
      </c>
      <c r="D650" s="28">
        <v>3</v>
      </c>
      <c r="E650" s="28">
        <v>3</v>
      </c>
      <c r="F650" s="28">
        <v>1</v>
      </c>
      <c r="G650" s="28">
        <v>90</v>
      </c>
      <c r="H650" s="28">
        <v>26400</v>
      </c>
    </row>
    <row r="651" spans="1:8">
      <c r="A651" s="27" t="s">
        <v>680</v>
      </c>
      <c r="B651" s="28">
        <v>1</v>
      </c>
      <c r="C651" s="28">
        <v>5</v>
      </c>
      <c r="D651" s="28">
        <v>3</v>
      </c>
      <c r="E651" s="28">
        <v>2</v>
      </c>
      <c r="F651" s="28">
        <v>2</v>
      </c>
      <c r="G651" s="28">
        <v>60</v>
      </c>
      <c r="H651" s="28">
        <v>42000</v>
      </c>
    </row>
    <row r="652" spans="1:8">
      <c r="A652" s="27" t="s">
        <v>681</v>
      </c>
      <c r="B652" s="28">
        <v>2</v>
      </c>
      <c r="C652" s="28">
        <v>2</v>
      </c>
      <c r="D652" s="28">
        <v>1</v>
      </c>
      <c r="E652" s="28">
        <v>3</v>
      </c>
      <c r="F652" s="28">
        <v>1</v>
      </c>
      <c r="G652" s="28">
        <v>90</v>
      </c>
      <c r="H652" s="28">
        <v>26000</v>
      </c>
    </row>
    <row r="653" spans="1:8">
      <c r="A653" s="27" t="s">
        <v>682</v>
      </c>
      <c r="B653" s="28">
        <v>1</v>
      </c>
      <c r="C653" s="28">
        <v>1</v>
      </c>
      <c r="D653" s="28">
        <v>3</v>
      </c>
      <c r="E653" s="28">
        <v>2</v>
      </c>
      <c r="F653" s="28">
        <v>3</v>
      </c>
      <c r="G653" s="28">
        <v>120</v>
      </c>
      <c r="H653" s="28">
        <v>54000</v>
      </c>
    </row>
    <row r="654" spans="1:8">
      <c r="A654" s="27" t="s">
        <v>683</v>
      </c>
      <c r="B654" s="28">
        <v>2</v>
      </c>
      <c r="C654" s="28">
        <v>3</v>
      </c>
      <c r="D654" s="28">
        <v>1</v>
      </c>
      <c r="E654" s="28">
        <v>1</v>
      </c>
      <c r="F654" s="28">
        <v>1</v>
      </c>
      <c r="G654" s="28">
        <v>120</v>
      </c>
      <c r="H654" s="28">
        <v>28000</v>
      </c>
    </row>
    <row r="655" spans="1:8">
      <c r="A655" s="27" t="s">
        <v>684</v>
      </c>
      <c r="B655" s="28">
        <v>1</v>
      </c>
      <c r="C655" s="28">
        <v>1</v>
      </c>
      <c r="D655" s="28">
        <v>1</v>
      </c>
      <c r="E655" s="28">
        <v>1</v>
      </c>
      <c r="F655" s="28">
        <v>1</v>
      </c>
      <c r="G655" s="28">
        <v>60</v>
      </c>
      <c r="H655" s="28">
        <v>38000</v>
      </c>
    </row>
    <row r="656" spans="1:8">
      <c r="A656" s="27" t="s">
        <v>685</v>
      </c>
      <c r="B656" s="28">
        <v>1</v>
      </c>
      <c r="C656" s="28">
        <v>6</v>
      </c>
      <c r="D656" s="28">
        <v>2</v>
      </c>
      <c r="E656" s="28">
        <v>3</v>
      </c>
      <c r="F656" s="28">
        <v>3</v>
      </c>
      <c r="G656" s="28">
        <v>60</v>
      </c>
      <c r="H656" s="28">
        <v>26000</v>
      </c>
    </row>
    <row r="657" spans="1:8">
      <c r="A657" s="27" t="s">
        <v>686</v>
      </c>
      <c r="B657" s="28">
        <v>2</v>
      </c>
      <c r="C657" s="28">
        <v>1</v>
      </c>
      <c r="D657" s="28">
        <v>3</v>
      </c>
      <c r="E657" s="28">
        <v>3</v>
      </c>
      <c r="F657" s="28">
        <v>3</v>
      </c>
      <c r="G657" s="28">
        <v>90</v>
      </c>
      <c r="H657" s="28">
        <v>26000</v>
      </c>
    </row>
    <row r="658" spans="1:8">
      <c r="A658" s="27" t="s">
        <v>687</v>
      </c>
      <c r="B658" s="28">
        <v>1</v>
      </c>
      <c r="C658" s="28">
        <v>6</v>
      </c>
      <c r="D658" s="28">
        <v>3</v>
      </c>
      <c r="E658" s="28">
        <v>1</v>
      </c>
      <c r="F658" s="28">
        <v>2</v>
      </c>
      <c r="G658" s="28">
        <v>60</v>
      </c>
      <c r="H658" s="28">
        <v>30200</v>
      </c>
    </row>
    <row r="659" spans="1:8">
      <c r="A659" s="27" t="s">
        <v>688</v>
      </c>
      <c r="B659" s="28">
        <v>2</v>
      </c>
      <c r="C659" s="28">
        <v>2</v>
      </c>
      <c r="D659" s="28">
        <v>2</v>
      </c>
      <c r="E659" s="28">
        <v>2</v>
      </c>
      <c r="F659" s="28">
        <v>1</v>
      </c>
      <c r="G659" s="28">
        <v>60</v>
      </c>
      <c r="H659" s="28">
        <v>40000</v>
      </c>
    </row>
    <row r="660" spans="1:8">
      <c r="A660" s="27" t="s">
        <v>689</v>
      </c>
      <c r="B660" s="28">
        <v>1</v>
      </c>
      <c r="C660" s="28">
        <v>1</v>
      </c>
      <c r="D660" s="28">
        <v>4</v>
      </c>
      <c r="E660" s="28">
        <v>2</v>
      </c>
      <c r="F660" s="28">
        <v>2</v>
      </c>
      <c r="G660" s="28">
        <v>30</v>
      </c>
      <c r="H660" s="28">
        <v>41000</v>
      </c>
    </row>
    <row r="661" spans="1:8">
      <c r="A661" s="27" t="s">
        <v>690</v>
      </c>
      <c r="B661" s="28">
        <v>2</v>
      </c>
      <c r="C661" s="28">
        <v>1</v>
      </c>
      <c r="D661" s="28">
        <v>3</v>
      </c>
      <c r="E661" s="28">
        <v>3</v>
      </c>
      <c r="F661" s="28">
        <v>3</v>
      </c>
      <c r="G661" s="28">
        <v>120</v>
      </c>
      <c r="H661" s="28">
        <v>62000</v>
      </c>
    </row>
    <row r="662" spans="1:8">
      <c r="A662" s="27" t="s">
        <v>691</v>
      </c>
      <c r="B662" s="28">
        <v>1</v>
      </c>
      <c r="C662" s="28">
        <v>1</v>
      </c>
      <c r="D662" s="28">
        <v>1</v>
      </c>
      <c r="E662" s="28">
        <v>3</v>
      </c>
      <c r="F662" s="28">
        <v>1</v>
      </c>
      <c r="G662" s="28">
        <v>0</v>
      </c>
      <c r="H662" s="28">
        <v>35600</v>
      </c>
    </row>
    <row r="663" spans="1:8">
      <c r="A663" s="27" t="s">
        <v>692</v>
      </c>
      <c r="B663" s="28">
        <v>2</v>
      </c>
      <c r="C663" s="28">
        <v>6</v>
      </c>
      <c r="D663" s="28">
        <v>2</v>
      </c>
      <c r="E663" s="28">
        <v>2</v>
      </c>
      <c r="F663" s="28">
        <v>2</v>
      </c>
      <c r="G663" s="28">
        <v>105</v>
      </c>
      <c r="H663" s="28">
        <v>54000</v>
      </c>
    </row>
    <row r="664" spans="1:8">
      <c r="A664" s="27" t="s">
        <v>693</v>
      </c>
      <c r="B664" s="28">
        <v>2</v>
      </c>
      <c r="C664" s="28">
        <v>3</v>
      </c>
      <c r="D664" s="28">
        <v>3</v>
      </c>
      <c r="E664" s="28">
        <v>2</v>
      </c>
      <c r="F664" s="28">
        <v>2</v>
      </c>
      <c r="G664" s="28">
        <v>30</v>
      </c>
      <c r="H664" s="28">
        <v>38000</v>
      </c>
    </row>
    <row r="665" spans="1:8">
      <c r="A665" s="27" t="s">
        <v>694</v>
      </c>
      <c r="B665" s="28">
        <v>1</v>
      </c>
      <c r="C665" s="28">
        <v>4</v>
      </c>
      <c r="D665" s="28">
        <v>3</v>
      </c>
      <c r="E665" s="28">
        <v>3</v>
      </c>
      <c r="F665" s="28">
        <v>1</v>
      </c>
      <c r="G665" s="28">
        <v>30</v>
      </c>
      <c r="H665" s="28">
        <v>61500</v>
      </c>
    </row>
    <row r="666" spans="1:8">
      <c r="A666" s="27" t="s">
        <v>695</v>
      </c>
      <c r="B666" s="28">
        <v>1</v>
      </c>
      <c r="C666" s="28">
        <v>3</v>
      </c>
      <c r="D666" s="28">
        <v>1</v>
      </c>
      <c r="E666" s="28">
        <v>3</v>
      </c>
      <c r="F666" s="28">
        <v>2</v>
      </c>
      <c r="G666" s="28">
        <v>90</v>
      </c>
      <c r="H666" s="28">
        <v>40000</v>
      </c>
    </row>
    <row r="667" spans="1:8">
      <c r="A667" s="27" t="s">
        <v>696</v>
      </c>
      <c r="B667" s="28">
        <v>2</v>
      </c>
      <c r="C667" s="28">
        <v>2</v>
      </c>
      <c r="D667" s="28">
        <v>3</v>
      </c>
      <c r="E667" s="28">
        <v>1</v>
      </c>
      <c r="F667" s="28">
        <v>2</v>
      </c>
      <c r="G667" s="28">
        <v>105</v>
      </c>
      <c r="H667" s="28">
        <v>42000</v>
      </c>
    </row>
    <row r="668" spans="1:8">
      <c r="A668" s="27" t="s">
        <v>697</v>
      </c>
      <c r="B668" s="28">
        <v>1</v>
      </c>
      <c r="C668" s="28">
        <v>2</v>
      </c>
      <c r="D668" s="28">
        <v>3</v>
      </c>
      <c r="E668" s="28">
        <v>3</v>
      </c>
      <c r="F668" s="28">
        <v>2</v>
      </c>
      <c r="G668" s="28">
        <v>30</v>
      </c>
      <c r="H668" s="28">
        <v>30000</v>
      </c>
    </row>
    <row r="669" spans="1:8">
      <c r="A669" s="27" t="s">
        <v>698</v>
      </c>
      <c r="B669" s="28">
        <v>2</v>
      </c>
      <c r="C669" s="28">
        <v>2</v>
      </c>
      <c r="D669" s="28">
        <v>1</v>
      </c>
      <c r="E669" s="28">
        <v>3</v>
      </c>
      <c r="F669" s="28">
        <v>3</v>
      </c>
      <c r="G669" s="28">
        <v>150</v>
      </c>
      <c r="H669" s="28">
        <v>26400</v>
      </c>
    </row>
    <row r="670" spans="1:8">
      <c r="A670" s="27" t="s">
        <v>699</v>
      </c>
      <c r="B670" s="28">
        <v>2</v>
      </c>
      <c r="C670" s="28">
        <v>1</v>
      </c>
      <c r="D670" s="28">
        <v>2</v>
      </c>
      <c r="E670" s="28">
        <v>3</v>
      </c>
      <c r="F670" s="28">
        <v>3</v>
      </c>
      <c r="G670" s="28">
        <v>60</v>
      </c>
      <c r="H670" s="28">
        <v>40000</v>
      </c>
    </row>
    <row r="671" spans="1:8">
      <c r="A671" s="27" t="s">
        <v>700</v>
      </c>
      <c r="B671" s="28">
        <v>1</v>
      </c>
      <c r="C671" s="28">
        <v>1</v>
      </c>
      <c r="D671" s="28">
        <v>1</v>
      </c>
      <c r="E671" s="28">
        <v>1</v>
      </c>
      <c r="F671" s="28">
        <v>2</v>
      </c>
      <c r="G671" s="28">
        <v>300</v>
      </c>
      <c r="H671" s="28">
        <v>35600</v>
      </c>
    </row>
    <row r="672" spans="1:8">
      <c r="A672" s="27" t="s">
        <v>701</v>
      </c>
      <c r="B672" s="28">
        <v>2</v>
      </c>
      <c r="C672" s="28">
        <v>4</v>
      </c>
      <c r="D672" s="28">
        <v>4</v>
      </c>
      <c r="E672" s="28">
        <v>1</v>
      </c>
      <c r="F672" s="28">
        <v>2</v>
      </c>
      <c r="G672" s="28">
        <v>90</v>
      </c>
      <c r="H672" s="28">
        <v>28500</v>
      </c>
    </row>
    <row r="673" spans="1:8">
      <c r="A673" s="27" t="s">
        <v>702</v>
      </c>
      <c r="B673" s="28">
        <v>2</v>
      </c>
      <c r="C673" s="28">
        <v>2</v>
      </c>
      <c r="D673" s="28">
        <v>1</v>
      </c>
      <c r="E673" s="28">
        <v>3</v>
      </c>
      <c r="F673" s="28">
        <v>1</v>
      </c>
      <c r="G673" s="28">
        <v>105</v>
      </c>
      <c r="H673" s="28">
        <v>41000</v>
      </c>
    </row>
    <row r="674" spans="1:8">
      <c r="A674" s="27" t="s">
        <v>703</v>
      </c>
      <c r="B674" s="28">
        <v>2</v>
      </c>
      <c r="C674" s="28">
        <v>3</v>
      </c>
      <c r="D674" s="28">
        <v>1</v>
      </c>
      <c r="E674" s="28">
        <v>3</v>
      </c>
      <c r="F674" s="28">
        <v>1</v>
      </c>
      <c r="G674" s="28">
        <v>30</v>
      </c>
      <c r="H674" s="28">
        <v>30000</v>
      </c>
    </row>
    <row r="675" spans="1:8">
      <c r="A675" s="27" t="s">
        <v>704</v>
      </c>
      <c r="B675" s="28">
        <v>1</v>
      </c>
      <c r="C675" s="28">
        <v>5</v>
      </c>
      <c r="D675" s="28">
        <v>1</v>
      </c>
      <c r="E675" s="28">
        <v>3</v>
      </c>
      <c r="F675" s="28">
        <v>2</v>
      </c>
      <c r="G675" s="28">
        <v>120</v>
      </c>
      <c r="H675" s="28">
        <v>26000</v>
      </c>
    </row>
    <row r="676" spans="1:8">
      <c r="A676" s="27" t="s">
        <v>705</v>
      </c>
      <c r="B676" s="28">
        <v>1</v>
      </c>
      <c r="C676" s="28">
        <v>1</v>
      </c>
      <c r="D676" s="28">
        <v>3</v>
      </c>
      <c r="E676" s="28">
        <v>1</v>
      </c>
      <c r="F676" s="28">
        <v>1</v>
      </c>
      <c r="G676" s="28">
        <v>120</v>
      </c>
      <c r="H676" s="28">
        <v>38000</v>
      </c>
    </row>
    <row r="677" spans="1:8">
      <c r="A677" s="27" t="s">
        <v>706</v>
      </c>
      <c r="B677" s="28">
        <v>1</v>
      </c>
      <c r="C677" s="28">
        <v>6</v>
      </c>
      <c r="D677" s="28">
        <v>1</v>
      </c>
      <c r="E677" s="28">
        <v>2</v>
      </c>
      <c r="F677" s="28">
        <v>2</v>
      </c>
      <c r="G677" s="28">
        <v>30</v>
      </c>
      <c r="H677" s="28">
        <v>28000</v>
      </c>
    </row>
    <row r="678" spans="1:8">
      <c r="A678" s="27" t="s">
        <v>707</v>
      </c>
      <c r="B678" s="28">
        <v>2</v>
      </c>
      <c r="C678" s="28">
        <v>6</v>
      </c>
      <c r="D678" s="28">
        <v>1</v>
      </c>
      <c r="E678" s="28">
        <v>1</v>
      </c>
      <c r="F678" s="28">
        <v>1</v>
      </c>
      <c r="G678" s="28">
        <v>60</v>
      </c>
      <c r="H678" s="28">
        <v>36400</v>
      </c>
    </row>
    <row r="679" spans="1:8">
      <c r="A679" s="27" t="s">
        <v>708</v>
      </c>
      <c r="B679" s="28">
        <v>2</v>
      </c>
      <c r="C679" s="28">
        <v>6</v>
      </c>
      <c r="D679" s="28">
        <v>4</v>
      </c>
      <c r="E679" s="28">
        <v>1</v>
      </c>
      <c r="F679" s="28">
        <v>3</v>
      </c>
      <c r="G679" s="28">
        <v>90</v>
      </c>
      <c r="H679" s="28">
        <v>60500</v>
      </c>
    </row>
    <row r="680" spans="1:8">
      <c r="A680" s="27" t="s">
        <v>709</v>
      </c>
      <c r="B680" s="28">
        <v>1</v>
      </c>
      <c r="C680" s="28">
        <v>6</v>
      </c>
      <c r="D680" s="28">
        <v>1</v>
      </c>
      <c r="E680" s="28">
        <v>2</v>
      </c>
      <c r="F680" s="28">
        <v>1</v>
      </c>
      <c r="G680" s="28">
        <v>120</v>
      </c>
      <c r="H680" s="28">
        <v>36000</v>
      </c>
    </row>
    <row r="681" spans="1:8">
      <c r="A681" s="27" t="s">
        <v>710</v>
      </c>
      <c r="B681" s="28">
        <v>2</v>
      </c>
      <c r="C681" s="28">
        <v>1</v>
      </c>
      <c r="D681" s="28">
        <v>3</v>
      </c>
      <c r="E681" s="28">
        <v>2</v>
      </c>
      <c r="F681" s="28">
        <v>1</v>
      </c>
      <c r="G681" s="28">
        <v>120</v>
      </c>
      <c r="H681" s="28">
        <v>28000</v>
      </c>
    </row>
    <row r="682" spans="1:8">
      <c r="A682" s="27" t="s">
        <v>711</v>
      </c>
      <c r="B682" s="28">
        <v>1</v>
      </c>
      <c r="C682" s="28">
        <v>2</v>
      </c>
      <c r="D682" s="28">
        <v>3</v>
      </c>
      <c r="E682" s="28">
        <v>1</v>
      </c>
      <c r="F682" s="28">
        <v>1</v>
      </c>
      <c r="G682" s="28">
        <v>10</v>
      </c>
      <c r="H682" s="28">
        <v>36400</v>
      </c>
    </row>
    <row r="683" spans="1:8">
      <c r="A683" s="27" t="s">
        <v>712</v>
      </c>
      <c r="B683" s="28">
        <v>1</v>
      </c>
      <c r="C683" s="28">
        <v>1</v>
      </c>
      <c r="D683" s="28">
        <v>1</v>
      </c>
      <c r="E683" s="28">
        <v>3</v>
      </c>
      <c r="F683" s="28">
        <v>2</v>
      </c>
      <c r="G683" s="28">
        <v>0</v>
      </c>
      <c r="H683" s="28">
        <v>60500</v>
      </c>
    </row>
    <row r="684" spans="1:8">
      <c r="A684" s="27" t="s">
        <v>713</v>
      </c>
      <c r="B684" s="28">
        <v>1</v>
      </c>
      <c r="C684" s="28">
        <v>2</v>
      </c>
      <c r="D684" s="28">
        <v>1</v>
      </c>
      <c r="E684" s="28">
        <v>2</v>
      </c>
      <c r="F684" s="28">
        <v>1</v>
      </c>
      <c r="G684" s="28">
        <v>0</v>
      </c>
      <c r="H684" s="28">
        <v>26000</v>
      </c>
    </row>
    <row r="685" spans="1:8">
      <c r="A685" s="27" t="s">
        <v>714</v>
      </c>
      <c r="B685" s="28">
        <v>2</v>
      </c>
      <c r="C685" s="28">
        <v>6</v>
      </c>
      <c r="D685" s="28">
        <v>2</v>
      </c>
      <c r="E685" s="28">
        <v>1</v>
      </c>
      <c r="F685" s="28">
        <v>2</v>
      </c>
      <c r="G685" s="28">
        <v>60</v>
      </c>
      <c r="H685" s="28">
        <v>60500</v>
      </c>
    </row>
    <row r="686" spans="1:8">
      <c r="A686" s="27" t="s">
        <v>715</v>
      </c>
      <c r="B686" s="28">
        <v>2</v>
      </c>
      <c r="C686" s="28">
        <v>4</v>
      </c>
      <c r="D686" s="28">
        <v>3</v>
      </c>
      <c r="E686" s="28">
        <v>3</v>
      </c>
      <c r="F686" s="28">
        <v>3</v>
      </c>
      <c r="G686" s="28">
        <v>0</v>
      </c>
      <c r="H686" s="28">
        <v>55000</v>
      </c>
    </row>
    <row r="687" spans="1:8">
      <c r="A687" s="27" t="s">
        <v>716</v>
      </c>
      <c r="B687" s="28">
        <v>2</v>
      </c>
      <c r="C687" s="28">
        <v>1</v>
      </c>
      <c r="D687" s="28">
        <v>1</v>
      </c>
      <c r="E687" s="28">
        <v>3</v>
      </c>
      <c r="F687" s="28">
        <v>3</v>
      </c>
      <c r="G687" s="28">
        <v>120</v>
      </c>
      <c r="H687" s="28">
        <v>40000</v>
      </c>
    </row>
    <row r="688" spans="1:8">
      <c r="A688" s="27" t="s">
        <v>717</v>
      </c>
      <c r="B688" s="28">
        <v>1</v>
      </c>
      <c r="C688" s="28">
        <v>1</v>
      </c>
      <c r="D688" s="28">
        <v>2</v>
      </c>
      <c r="E688" s="28">
        <v>2</v>
      </c>
      <c r="F688" s="28">
        <v>3</v>
      </c>
      <c r="G688" s="28">
        <v>60</v>
      </c>
      <c r="H688" s="28">
        <v>42000</v>
      </c>
    </row>
    <row r="689" spans="1:8">
      <c r="A689" s="27" t="s">
        <v>718</v>
      </c>
      <c r="B689" s="28">
        <v>2</v>
      </c>
      <c r="C689" s="28">
        <v>1</v>
      </c>
      <c r="D689" s="28">
        <v>1</v>
      </c>
      <c r="E689" s="28">
        <v>1</v>
      </c>
      <c r="F689" s="28">
        <v>1</v>
      </c>
      <c r="G689" s="28">
        <v>90</v>
      </c>
      <c r="H689" s="28">
        <v>36000</v>
      </c>
    </row>
    <row r="690" spans="1:8">
      <c r="A690" s="27" t="s">
        <v>719</v>
      </c>
      <c r="B690" s="28">
        <v>1</v>
      </c>
      <c r="C690" s="28">
        <v>1</v>
      </c>
      <c r="D690" s="28">
        <v>1</v>
      </c>
      <c r="E690" s="28">
        <v>1</v>
      </c>
      <c r="F690" s="28">
        <v>1</v>
      </c>
      <c r="G690" s="28">
        <v>90</v>
      </c>
      <c r="H690" s="28">
        <v>36400</v>
      </c>
    </row>
    <row r="691" spans="1:8">
      <c r="A691" s="27" t="s">
        <v>720</v>
      </c>
      <c r="B691" s="28">
        <v>2</v>
      </c>
      <c r="C691" s="28">
        <v>3</v>
      </c>
      <c r="D691" s="28">
        <v>1</v>
      </c>
      <c r="E691" s="28">
        <v>1</v>
      </c>
      <c r="F691" s="28">
        <v>1</v>
      </c>
      <c r="G691" s="28">
        <v>0</v>
      </c>
      <c r="H691" s="28">
        <v>27000</v>
      </c>
    </row>
    <row r="692" spans="1:8">
      <c r="A692" s="27" t="s">
        <v>721</v>
      </c>
      <c r="B692" s="28">
        <v>2</v>
      </c>
      <c r="C692" s="28">
        <v>1</v>
      </c>
      <c r="D692" s="28">
        <v>3</v>
      </c>
      <c r="E692" s="28">
        <v>2</v>
      </c>
      <c r="F692" s="28">
        <v>3</v>
      </c>
      <c r="G692" s="28">
        <v>120</v>
      </c>
      <c r="H692" s="28">
        <v>48000</v>
      </c>
    </row>
    <row r="693" spans="1:8">
      <c r="A693" s="27" t="s">
        <v>722</v>
      </c>
      <c r="B693" s="28">
        <v>2</v>
      </c>
      <c r="C693" s="28">
        <v>5</v>
      </c>
      <c r="D693" s="28">
        <v>1</v>
      </c>
      <c r="E693" s="28">
        <v>3</v>
      </c>
      <c r="F693" s="28">
        <v>2</v>
      </c>
      <c r="G693" s="28">
        <v>30</v>
      </c>
      <c r="H693" s="28">
        <v>26000</v>
      </c>
    </row>
    <row r="694" spans="1:8">
      <c r="A694" s="27" t="s">
        <v>723</v>
      </c>
      <c r="B694" s="28">
        <v>1</v>
      </c>
      <c r="C694" s="28">
        <v>6</v>
      </c>
      <c r="D694" s="28">
        <v>1</v>
      </c>
      <c r="E694" s="28">
        <v>3</v>
      </c>
      <c r="F694" s="28">
        <v>1</v>
      </c>
      <c r="G694" s="28">
        <v>150</v>
      </c>
      <c r="H694" s="28">
        <v>60500</v>
      </c>
    </row>
    <row r="695" spans="1:8">
      <c r="A695" s="27" t="s">
        <v>724</v>
      </c>
      <c r="B695" s="28">
        <v>2</v>
      </c>
      <c r="C695" s="28">
        <v>2</v>
      </c>
      <c r="D695" s="28">
        <v>2</v>
      </c>
      <c r="E695" s="28">
        <v>2</v>
      </c>
      <c r="F695" s="28">
        <v>3</v>
      </c>
      <c r="G695" s="28">
        <v>30</v>
      </c>
      <c r="H695" s="28">
        <v>62000</v>
      </c>
    </row>
    <row r="696" spans="1:8">
      <c r="A696" s="27" t="s">
        <v>725</v>
      </c>
      <c r="B696" s="28">
        <v>2</v>
      </c>
      <c r="C696" s="28">
        <v>3</v>
      </c>
      <c r="D696" s="28">
        <v>4</v>
      </c>
      <c r="E696" s="28">
        <v>2</v>
      </c>
      <c r="F696" s="28">
        <v>3</v>
      </c>
      <c r="G696" s="28">
        <v>60</v>
      </c>
      <c r="H696" s="28">
        <v>26000</v>
      </c>
    </row>
    <row r="697" spans="1:8">
      <c r="A697" s="27" t="s">
        <v>726</v>
      </c>
      <c r="B697" s="28">
        <v>1</v>
      </c>
      <c r="C697" s="28">
        <v>2</v>
      </c>
      <c r="D697" s="28">
        <v>1</v>
      </c>
      <c r="E697" s="28">
        <v>2</v>
      </c>
      <c r="F697" s="28">
        <v>2</v>
      </c>
      <c r="G697" s="28">
        <v>30</v>
      </c>
      <c r="H697" s="28">
        <v>30000</v>
      </c>
    </row>
    <row r="698" spans="1:8">
      <c r="A698" s="27" t="s">
        <v>727</v>
      </c>
      <c r="B698" s="28">
        <v>1</v>
      </c>
      <c r="C698" s="28">
        <v>3</v>
      </c>
      <c r="D698" s="28">
        <v>3</v>
      </c>
      <c r="E698" s="28">
        <v>3</v>
      </c>
      <c r="F698" s="28">
        <v>2</v>
      </c>
      <c r="G698" s="28">
        <v>90</v>
      </c>
      <c r="H698" s="28">
        <v>36400</v>
      </c>
    </row>
    <row r="699" spans="1:8">
      <c r="A699" s="27" t="s">
        <v>728</v>
      </c>
      <c r="B699" s="28">
        <v>2</v>
      </c>
      <c r="C699" s="28">
        <v>3</v>
      </c>
      <c r="D699" s="28">
        <v>2</v>
      </c>
      <c r="E699" s="28">
        <v>2</v>
      </c>
      <c r="F699" s="28">
        <v>3</v>
      </c>
      <c r="G699" s="28">
        <v>60</v>
      </c>
      <c r="H699" s="28">
        <v>26000</v>
      </c>
    </row>
    <row r="700" spans="1:8">
      <c r="A700" s="27" t="s">
        <v>729</v>
      </c>
      <c r="B700" s="28">
        <v>1</v>
      </c>
      <c r="C700" s="28">
        <v>3</v>
      </c>
      <c r="D700" s="28">
        <v>2</v>
      </c>
      <c r="E700" s="28">
        <v>3</v>
      </c>
      <c r="F700" s="28">
        <v>1</v>
      </c>
      <c r="G700" s="28">
        <v>90</v>
      </c>
      <c r="H700" s="28">
        <v>26000</v>
      </c>
    </row>
    <row r="701" spans="1:8">
      <c r="A701" s="27" t="s">
        <v>730</v>
      </c>
      <c r="B701" s="28">
        <v>1</v>
      </c>
      <c r="C701" s="28">
        <v>1</v>
      </c>
      <c r="D701" s="28">
        <v>3</v>
      </c>
      <c r="E701" s="28">
        <v>1</v>
      </c>
      <c r="F701" s="28">
        <v>2</v>
      </c>
      <c r="G701" s="28">
        <v>30</v>
      </c>
      <c r="H701" s="28">
        <v>40000</v>
      </c>
    </row>
    <row r="702" spans="1:8">
      <c r="A702" s="27" t="s">
        <v>731</v>
      </c>
      <c r="B702" s="28">
        <v>2</v>
      </c>
      <c r="C702" s="28">
        <v>6</v>
      </c>
      <c r="D702" s="28">
        <v>1</v>
      </c>
      <c r="E702" s="28">
        <v>2</v>
      </c>
      <c r="F702" s="28">
        <v>3</v>
      </c>
      <c r="G702" s="28">
        <v>30</v>
      </c>
      <c r="H702" s="28">
        <v>26000</v>
      </c>
    </row>
    <row r="703" spans="1:8">
      <c r="A703" s="27" t="s">
        <v>732</v>
      </c>
      <c r="B703" s="28">
        <v>2</v>
      </c>
      <c r="C703" s="28">
        <v>1</v>
      </c>
      <c r="D703" s="28">
        <v>2</v>
      </c>
      <c r="E703" s="28">
        <v>1</v>
      </c>
      <c r="F703" s="28">
        <v>1</v>
      </c>
      <c r="G703" s="28">
        <v>120</v>
      </c>
      <c r="H703" s="28">
        <v>51000</v>
      </c>
    </row>
    <row r="704" spans="1:8">
      <c r="A704" s="27" t="s">
        <v>733</v>
      </c>
      <c r="B704" s="28">
        <v>2</v>
      </c>
      <c r="C704" s="28">
        <v>6</v>
      </c>
      <c r="D704" s="28">
        <v>1</v>
      </c>
      <c r="E704" s="28">
        <v>2</v>
      </c>
      <c r="F704" s="28">
        <v>2</v>
      </c>
      <c r="G704" s="28">
        <v>40</v>
      </c>
      <c r="H704" s="28">
        <v>38000</v>
      </c>
    </row>
    <row r="705" spans="1:8">
      <c r="A705" s="27" t="s">
        <v>734</v>
      </c>
      <c r="B705" s="28">
        <v>2</v>
      </c>
      <c r="C705" s="28">
        <v>6</v>
      </c>
      <c r="D705" s="28">
        <v>3</v>
      </c>
      <c r="E705" s="28">
        <v>2</v>
      </c>
      <c r="F705" s="28">
        <v>1</v>
      </c>
      <c r="G705" s="28">
        <v>120</v>
      </c>
      <c r="H705" s="28">
        <v>51000</v>
      </c>
    </row>
    <row r="706" spans="1:8">
      <c r="A706" s="27" t="s">
        <v>735</v>
      </c>
      <c r="B706" s="28">
        <v>2</v>
      </c>
      <c r="C706" s="28">
        <v>6</v>
      </c>
      <c r="D706" s="28">
        <v>1</v>
      </c>
      <c r="E706" s="28">
        <v>3</v>
      </c>
      <c r="F706" s="28">
        <v>3</v>
      </c>
      <c r="G706" s="28">
        <v>60</v>
      </c>
      <c r="H706" s="28">
        <v>36400</v>
      </c>
    </row>
    <row r="707" spans="1:8">
      <c r="A707" s="27" t="s">
        <v>736</v>
      </c>
      <c r="B707" s="28">
        <v>1</v>
      </c>
      <c r="C707" s="28">
        <v>2</v>
      </c>
      <c r="D707" s="28">
        <v>2</v>
      </c>
      <c r="E707" s="28">
        <v>3</v>
      </c>
      <c r="F707" s="28">
        <v>2</v>
      </c>
      <c r="G707" s="28">
        <v>0</v>
      </c>
      <c r="H707" s="28">
        <v>55000</v>
      </c>
    </row>
    <row r="708" spans="1:8">
      <c r="A708" s="27" t="s">
        <v>737</v>
      </c>
      <c r="B708" s="28">
        <v>2</v>
      </c>
      <c r="C708" s="28">
        <v>2</v>
      </c>
      <c r="D708" s="28">
        <v>4</v>
      </c>
      <c r="E708" s="28">
        <v>1</v>
      </c>
      <c r="F708" s="28">
        <v>1</v>
      </c>
      <c r="G708" s="28">
        <v>0</v>
      </c>
      <c r="H708" s="28">
        <v>50500</v>
      </c>
    </row>
    <row r="709" spans="1:8">
      <c r="A709" s="27" t="s">
        <v>738</v>
      </c>
      <c r="B709" s="28">
        <v>1</v>
      </c>
      <c r="C709" s="28">
        <v>2</v>
      </c>
      <c r="D709" s="28">
        <v>1</v>
      </c>
      <c r="E709" s="28">
        <v>3</v>
      </c>
      <c r="F709" s="28">
        <v>1</v>
      </c>
      <c r="G709" s="28">
        <v>120</v>
      </c>
      <c r="H709" s="28">
        <v>58000</v>
      </c>
    </row>
    <row r="710" spans="1:8">
      <c r="A710" s="27" t="s">
        <v>739</v>
      </c>
      <c r="B710" s="28">
        <v>2</v>
      </c>
      <c r="C710" s="28">
        <v>3</v>
      </c>
      <c r="D710" s="28">
        <v>2</v>
      </c>
      <c r="E710" s="28">
        <v>2</v>
      </c>
      <c r="F710" s="28">
        <v>2</v>
      </c>
      <c r="G710" s="28">
        <v>0</v>
      </c>
      <c r="H710" s="28">
        <v>48000</v>
      </c>
    </row>
    <row r="711" spans="1:8">
      <c r="A711" s="27" t="s">
        <v>740</v>
      </c>
      <c r="B711" s="28">
        <v>1</v>
      </c>
      <c r="C711" s="28">
        <v>6</v>
      </c>
      <c r="D711" s="28">
        <v>3</v>
      </c>
      <c r="E711" s="28">
        <v>1</v>
      </c>
      <c r="F711" s="28">
        <v>2</v>
      </c>
      <c r="G711" s="28">
        <v>30</v>
      </c>
      <c r="H711" s="28">
        <v>42000</v>
      </c>
    </row>
    <row r="712" spans="1:8">
      <c r="A712" s="27" t="s">
        <v>741</v>
      </c>
      <c r="B712" s="28">
        <v>1</v>
      </c>
      <c r="C712" s="28">
        <v>1</v>
      </c>
      <c r="D712" s="28">
        <v>1</v>
      </c>
      <c r="E712" s="28">
        <v>2</v>
      </c>
      <c r="F712" s="28">
        <v>2</v>
      </c>
      <c r="G712" s="28">
        <v>120</v>
      </c>
      <c r="H712" s="28">
        <v>30000</v>
      </c>
    </row>
    <row r="713" spans="1:8">
      <c r="A713" s="27" t="s">
        <v>742</v>
      </c>
      <c r="B713" s="28">
        <v>2</v>
      </c>
      <c r="C713" s="28">
        <v>6</v>
      </c>
      <c r="D713" s="28">
        <v>1</v>
      </c>
      <c r="E713" s="28">
        <v>3</v>
      </c>
      <c r="F713" s="28">
        <v>3</v>
      </c>
      <c r="G713" s="28">
        <v>60</v>
      </c>
      <c r="H713" s="28">
        <v>42000</v>
      </c>
    </row>
    <row r="714" spans="1:8">
      <c r="A714" s="27" t="s">
        <v>743</v>
      </c>
      <c r="B714" s="28">
        <v>1</v>
      </c>
      <c r="C714" s="28">
        <v>1</v>
      </c>
      <c r="D714" s="28">
        <v>3</v>
      </c>
      <c r="E714" s="28">
        <v>1</v>
      </c>
      <c r="F714" s="28">
        <v>2</v>
      </c>
      <c r="G714" s="28">
        <v>120</v>
      </c>
      <c r="H714" s="28">
        <v>40000</v>
      </c>
    </row>
    <row r="715" spans="1:8">
      <c r="A715" s="27" t="s">
        <v>744</v>
      </c>
      <c r="B715" s="28">
        <v>1</v>
      </c>
      <c r="C715" s="28">
        <v>3</v>
      </c>
      <c r="D715" s="28">
        <v>1</v>
      </c>
      <c r="E715" s="28">
        <v>2</v>
      </c>
      <c r="F715" s="28">
        <v>1</v>
      </c>
      <c r="G715" s="28">
        <v>90</v>
      </c>
      <c r="H715" s="28">
        <v>61500</v>
      </c>
    </row>
    <row r="716" spans="1:8">
      <c r="A716" s="27" t="s">
        <v>745</v>
      </c>
      <c r="B716" s="28">
        <v>1</v>
      </c>
      <c r="C716" s="28">
        <v>6</v>
      </c>
      <c r="D716" s="28">
        <v>1</v>
      </c>
      <c r="E716" s="28">
        <v>1</v>
      </c>
      <c r="F716" s="28">
        <v>1</v>
      </c>
      <c r="G716" s="28">
        <v>90</v>
      </c>
      <c r="H716" s="28">
        <v>28000</v>
      </c>
    </row>
    <row r="717" spans="1:8">
      <c r="A717" s="27" t="s">
        <v>746</v>
      </c>
      <c r="B717" s="28">
        <v>2</v>
      </c>
      <c r="C717" s="28">
        <v>1</v>
      </c>
      <c r="D717" s="28">
        <v>1</v>
      </c>
      <c r="E717" s="28">
        <v>3</v>
      </c>
      <c r="F717" s="28">
        <v>1</v>
      </c>
      <c r="G717" s="28">
        <v>120</v>
      </c>
      <c r="H717" s="28">
        <v>51570</v>
      </c>
    </row>
    <row r="718" spans="1:8">
      <c r="A718" s="27" t="s">
        <v>747</v>
      </c>
      <c r="B718" s="28">
        <v>2</v>
      </c>
      <c r="C718" s="28">
        <v>3</v>
      </c>
      <c r="D718" s="28">
        <v>2</v>
      </c>
      <c r="E718" s="28">
        <v>3</v>
      </c>
      <c r="F718" s="28">
        <v>3</v>
      </c>
      <c r="G718" s="28">
        <v>0</v>
      </c>
      <c r="H718" s="28">
        <v>40400</v>
      </c>
    </row>
    <row r="719" spans="1:8">
      <c r="A719" s="27" t="s">
        <v>748</v>
      </c>
      <c r="B719" s="28">
        <v>1</v>
      </c>
      <c r="C719" s="28">
        <v>3</v>
      </c>
      <c r="D719" s="28">
        <v>1</v>
      </c>
      <c r="E719" s="28">
        <v>3</v>
      </c>
      <c r="F719" s="28">
        <v>2</v>
      </c>
      <c r="G719" s="28">
        <v>0</v>
      </c>
      <c r="H719" s="28">
        <v>26000</v>
      </c>
    </row>
    <row r="720" spans="1:8">
      <c r="A720" s="27" t="s">
        <v>749</v>
      </c>
      <c r="B720" s="28">
        <v>2</v>
      </c>
      <c r="C720" s="28">
        <v>2</v>
      </c>
      <c r="D720" s="28">
        <v>1</v>
      </c>
      <c r="E720" s="28">
        <v>1</v>
      </c>
      <c r="F720" s="28">
        <v>1</v>
      </c>
      <c r="G720" s="28">
        <v>105</v>
      </c>
      <c r="H720" s="28">
        <v>28000</v>
      </c>
    </row>
    <row r="721" spans="1:8">
      <c r="A721" s="27" t="s">
        <v>750</v>
      </c>
      <c r="B721" s="28">
        <v>2</v>
      </c>
      <c r="C721" s="28">
        <v>6</v>
      </c>
      <c r="D721" s="28">
        <v>1</v>
      </c>
      <c r="E721" s="28">
        <v>2</v>
      </c>
      <c r="F721" s="28">
        <v>2</v>
      </c>
      <c r="G721" s="28">
        <v>150</v>
      </c>
      <c r="H721" s="28">
        <v>32900</v>
      </c>
    </row>
    <row r="722" spans="1:8">
      <c r="A722" s="27" t="s">
        <v>751</v>
      </c>
      <c r="B722" s="28">
        <v>2</v>
      </c>
      <c r="C722" s="28">
        <v>1</v>
      </c>
      <c r="D722" s="28">
        <v>3</v>
      </c>
      <c r="E722" s="28">
        <v>2</v>
      </c>
      <c r="F722" s="28">
        <v>2</v>
      </c>
      <c r="G722" s="28">
        <v>90</v>
      </c>
      <c r="H722" s="28">
        <v>48000</v>
      </c>
    </row>
    <row r="723" spans="1:8">
      <c r="A723" s="27" t="s">
        <v>752</v>
      </c>
      <c r="B723" s="28">
        <v>1</v>
      </c>
      <c r="C723" s="28">
        <v>6</v>
      </c>
      <c r="D723" s="28">
        <v>1</v>
      </c>
      <c r="E723" s="28">
        <v>3</v>
      </c>
      <c r="F723" s="28">
        <v>1</v>
      </c>
      <c r="G723" s="28">
        <v>60</v>
      </c>
      <c r="H723" s="28">
        <v>38000</v>
      </c>
    </row>
    <row r="724" spans="1:8">
      <c r="A724" s="27" t="s">
        <v>753</v>
      </c>
      <c r="B724" s="28">
        <v>2</v>
      </c>
      <c r="C724" s="28">
        <v>3</v>
      </c>
      <c r="D724" s="28">
        <v>2</v>
      </c>
      <c r="E724" s="28">
        <v>3</v>
      </c>
      <c r="F724" s="28">
        <v>1</v>
      </c>
      <c r="G724" s="28">
        <v>0</v>
      </c>
      <c r="H724" s="28">
        <v>61500</v>
      </c>
    </row>
    <row r="725" spans="1:8">
      <c r="A725" s="27" t="s">
        <v>754</v>
      </c>
      <c r="B725" s="28">
        <v>2</v>
      </c>
      <c r="C725" s="28">
        <v>5</v>
      </c>
      <c r="D725" s="28">
        <v>2</v>
      </c>
      <c r="E725" s="28">
        <v>2</v>
      </c>
      <c r="F725" s="28">
        <v>2</v>
      </c>
      <c r="G725" s="28">
        <v>240</v>
      </c>
      <c r="H725" s="28">
        <v>51000</v>
      </c>
    </row>
    <row r="726" spans="1:8">
      <c r="A726" s="27" t="s">
        <v>755</v>
      </c>
      <c r="B726" s="28">
        <v>2</v>
      </c>
      <c r="C726" s="28">
        <v>6</v>
      </c>
      <c r="D726" s="28">
        <v>4</v>
      </c>
      <c r="E726" s="28">
        <v>3</v>
      </c>
      <c r="F726" s="28">
        <v>3</v>
      </c>
      <c r="G726" s="28">
        <v>90</v>
      </c>
      <c r="H726" s="28">
        <v>28500</v>
      </c>
    </row>
    <row r="727" spans="1:8">
      <c r="A727" s="27" t="s">
        <v>756</v>
      </c>
      <c r="B727" s="28">
        <v>2</v>
      </c>
      <c r="C727" s="28">
        <v>4</v>
      </c>
      <c r="D727" s="28">
        <v>3</v>
      </c>
      <c r="E727" s="28">
        <v>3</v>
      </c>
      <c r="F727" s="28">
        <v>3</v>
      </c>
      <c r="G727" s="28">
        <v>60</v>
      </c>
      <c r="H727" s="28">
        <v>28000</v>
      </c>
    </row>
    <row r="728" spans="1:8">
      <c r="A728" s="27" t="s">
        <v>757</v>
      </c>
      <c r="B728" s="28">
        <v>1</v>
      </c>
      <c r="C728" s="28">
        <v>6</v>
      </c>
      <c r="D728" s="28">
        <v>1</v>
      </c>
      <c r="E728" s="28">
        <v>3</v>
      </c>
      <c r="F728" s="28">
        <v>1</v>
      </c>
      <c r="G728" s="28">
        <v>30</v>
      </c>
      <c r="H728" s="28">
        <v>54000</v>
      </c>
    </row>
    <row r="729" spans="1:8">
      <c r="A729" s="27" t="s">
        <v>758</v>
      </c>
      <c r="B729" s="28">
        <v>1</v>
      </c>
      <c r="C729" s="28">
        <v>6</v>
      </c>
      <c r="D729" s="28">
        <v>1</v>
      </c>
      <c r="E729" s="28">
        <v>1</v>
      </c>
      <c r="F729" s="28">
        <v>3</v>
      </c>
      <c r="G729" s="28">
        <v>90</v>
      </c>
      <c r="H729" s="28">
        <v>26000</v>
      </c>
    </row>
    <row r="730" spans="1:8">
      <c r="A730" s="27" t="s">
        <v>759</v>
      </c>
      <c r="B730" s="28">
        <v>2</v>
      </c>
      <c r="C730" s="28">
        <v>2</v>
      </c>
      <c r="D730" s="28">
        <v>3</v>
      </c>
      <c r="E730" s="28">
        <v>1</v>
      </c>
      <c r="F730" s="28">
        <v>2</v>
      </c>
      <c r="G730" s="28">
        <v>10</v>
      </c>
      <c r="H730" s="28">
        <v>27000</v>
      </c>
    </row>
    <row r="731" spans="1:8">
      <c r="A731" s="27" t="s">
        <v>760</v>
      </c>
      <c r="B731" s="28">
        <v>1</v>
      </c>
      <c r="C731" s="28">
        <v>2</v>
      </c>
      <c r="D731" s="28">
        <v>1</v>
      </c>
      <c r="E731" s="28">
        <v>1</v>
      </c>
      <c r="F731" s="28">
        <v>1</v>
      </c>
      <c r="G731" s="28">
        <v>0</v>
      </c>
      <c r="H731" s="28">
        <v>38000</v>
      </c>
    </row>
    <row r="732" spans="1:8">
      <c r="A732" s="27" t="s">
        <v>761</v>
      </c>
      <c r="B732" s="28">
        <v>1</v>
      </c>
      <c r="C732" s="28">
        <v>6</v>
      </c>
      <c r="D732" s="28">
        <v>3</v>
      </c>
      <c r="E732" s="28">
        <v>2</v>
      </c>
      <c r="F732" s="28">
        <v>3</v>
      </c>
      <c r="G732" s="28">
        <v>120</v>
      </c>
      <c r="H732" s="28">
        <v>36000</v>
      </c>
    </row>
    <row r="733" spans="1:8">
      <c r="A733" s="27" t="s">
        <v>762</v>
      </c>
      <c r="B733" s="28">
        <v>1</v>
      </c>
      <c r="C733" s="28">
        <v>6</v>
      </c>
      <c r="D733" s="28">
        <v>1</v>
      </c>
      <c r="E733" s="28">
        <v>1</v>
      </c>
      <c r="F733" s="28">
        <v>1</v>
      </c>
      <c r="G733" s="28">
        <v>90</v>
      </c>
      <c r="H733" s="28">
        <v>36000</v>
      </c>
    </row>
    <row r="734" spans="1:8">
      <c r="A734" s="27" t="s">
        <v>763</v>
      </c>
      <c r="B734" s="28">
        <v>1</v>
      </c>
      <c r="C734" s="28">
        <v>5</v>
      </c>
      <c r="D734" s="28">
        <v>1</v>
      </c>
      <c r="E734" s="28">
        <v>3</v>
      </c>
      <c r="F734" s="28">
        <v>1</v>
      </c>
      <c r="G734" s="28">
        <v>120</v>
      </c>
      <c r="H734" s="28">
        <v>36400</v>
      </c>
    </row>
    <row r="735" spans="1:8">
      <c r="A735" s="27" t="s">
        <v>764</v>
      </c>
      <c r="B735" s="28">
        <v>1</v>
      </c>
      <c r="C735" s="28">
        <v>6</v>
      </c>
      <c r="D735" s="28">
        <v>1</v>
      </c>
      <c r="E735" s="28">
        <v>3</v>
      </c>
      <c r="F735" s="28">
        <v>1</v>
      </c>
      <c r="G735" s="28">
        <v>90</v>
      </c>
      <c r="H735" s="28">
        <v>25000</v>
      </c>
    </row>
    <row r="736" spans="1:8">
      <c r="A736" s="27" t="s">
        <v>765</v>
      </c>
      <c r="B736" s="28">
        <v>2</v>
      </c>
      <c r="C736" s="28">
        <v>6</v>
      </c>
      <c r="D736" s="28">
        <v>1</v>
      </c>
      <c r="E736" s="28">
        <v>1</v>
      </c>
      <c r="F736" s="28">
        <v>3</v>
      </c>
      <c r="G736" s="28">
        <v>0</v>
      </c>
      <c r="H736" s="28">
        <v>26000</v>
      </c>
    </row>
    <row r="737" spans="1:8">
      <c r="A737" s="27" t="s">
        <v>766</v>
      </c>
      <c r="B737" s="28">
        <v>2</v>
      </c>
      <c r="C737" s="28">
        <v>2</v>
      </c>
      <c r="D737" s="28">
        <v>3</v>
      </c>
      <c r="E737" s="28">
        <v>1</v>
      </c>
      <c r="F737" s="28">
        <v>1</v>
      </c>
      <c r="G737" s="28">
        <v>60</v>
      </c>
      <c r="H737" s="28">
        <v>67000</v>
      </c>
    </row>
    <row r="738" spans="1:8">
      <c r="A738" s="27" t="s">
        <v>767</v>
      </c>
      <c r="B738" s="28">
        <v>2</v>
      </c>
      <c r="C738" s="28">
        <v>6</v>
      </c>
      <c r="D738" s="28">
        <v>1</v>
      </c>
      <c r="E738" s="28">
        <v>2</v>
      </c>
      <c r="F738" s="28">
        <v>3</v>
      </c>
      <c r="G738" s="28">
        <v>90</v>
      </c>
      <c r="H738" s="28">
        <v>50500</v>
      </c>
    </row>
    <row r="739" spans="1:8">
      <c r="A739" s="27" t="s">
        <v>768</v>
      </c>
      <c r="B739" s="28">
        <v>1</v>
      </c>
      <c r="C739" s="28">
        <v>6</v>
      </c>
      <c r="D739" s="28">
        <v>1</v>
      </c>
      <c r="E739" s="28">
        <v>1</v>
      </c>
      <c r="F739" s="28">
        <v>1</v>
      </c>
      <c r="G739" s="28">
        <v>0</v>
      </c>
      <c r="H739" s="28">
        <v>54000</v>
      </c>
    </row>
    <row r="740" spans="1:8">
      <c r="A740" s="27" t="s">
        <v>769</v>
      </c>
      <c r="B740" s="28">
        <v>1</v>
      </c>
      <c r="C740" s="28">
        <v>1</v>
      </c>
      <c r="D740" s="28">
        <v>1</v>
      </c>
      <c r="E740" s="28">
        <v>3</v>
      </c>
      <c r="F740" s="28">
        <v>2</v>
      </c>
      <c r="G740" s="28">
        <v>60</v>
      </c>
      <c r="H740" s="28">
        <v>31000</v>
      </c>
    </row>
    <row r="741" spans="1:8">
      <c r="A741" s="27" t="s">
        <v>770</v>
      </c>
      <c r="B741" s="28">
        <v>2</v>
      </c>
      <c r="C741" s="28">
        <v>2</v>
      </c>
      <c r="D741" s="28">
        <v>1</v>
      </c>
      <c r="E741" s="28">
        <v>3</v>
      </c>
      <c r="F741" s="28">
        <v>1</v>
      </c>
      <c r="G741" s="28">
        <v>90</v>
      </c>
      <c r="H741" s="28">
        <v>42000</v>
      </c>
    </row>
    <row r="742" spans="1:8">
      <c r="A742" s="27" t="s">
        <v>771</v>
      </c>
      <c r="B742" s="28">
        <v>2</v>
      </c>
      <c r="C742" s="28">
        <v>4</v>
      </c>
      <c r="D742" s="28">
        <v>1</v>
      </c>
      <c r="E742" s="28">
        <v>3</v>
      </c>
      <c r="F742" s="28">
        <v>2</v>
      </c>
      <c r="G742" s="28">
        <v>0</v>
      </c>
      <c r="H742" s="28">
        <v>31000</v>
      </c>
    </row>
    <row r="743" spans="1:8">
      <c r="A743" s="27" t="s">
        <v>772</v>
      </c>
      <c r="B743" s="28">
        <v>2</v>
      </c>
      <c r="C743" s="28">
        <v>6</v>
      </c>
      <c r="D743" s="28">
        <v>4</v>
      </c>
      <c r="E743" s="28">
        <v>1</v>
      </c>
      <c r="F743" s="28">
        <v>3</v>
      </c>
      <c r="G743" s="28">
        <v>60</v>
      </c>
      <c r="H743" s="28">
        <v>32000</v>
      </c>
    </row>
    <row r="744" spans="1:8">
      <c r="A744" s="27" t="s">
        <v>773</v>
      </c>
      <c r="B744" s="28">
        <v>1</v>
      </c>
      <c r="C744" s="28">
        <v>1</v>
      </c>
      <c r="D744" s="28">
        <v>2</v>
      </c>
      <c r="E744" s="28">
        <v>3</v>
      </c>
      <c r="F744" s="28">
        <v>3</v>
      </c>
      <c r="G744" s="28">
        <v>120</v>
      </c>
      <c r="H744" s="28">
        <v>26000</v>
      </c>
    </row>
    <row r="745" spans="1:8">
      <c r="A745" s="27" t="s">
        <v>774</v>
      </c>
      <c r="B745" s="28">
        <v>1</v>
      </c>
      <c r="C745" s="28">
        <v>6</v>
      </c>
      <c r="D745" s="28">
        <v>2</v>
      </c>
      <c r="E745" s="28">
        <v>3</v>
      </c>
      <c r="F745" s="28">
        <v>3</v>
      </c>
      <c r="G745" s="28">
        <v>30</v>
      </c>
      <c r="H745" s="28">
        <v>51000</v>
      </c>
    </row>
    <row r="746" spans="1:8">
      <c r="A746" s="27" t="s">
        <v>775</v>
      </c>
      <c r="B746" s="28">
        <v>1</v>
      </c>
      <c r="C746" s="28">
        <v>1</v>
      </c>
      <c r="D746" s="28">
        <v>3</v>
      </c>
      <c r="E746" s="28">
        <v>1</v>
      </c>
      <c r="F746" s="28">
        <v>2</v>
      </c>
      <c r="G746" s="28">
        <v>120</v>
      </c>
      <c r="H746" s="28">
        <v>41000</v>
      </c>
    </row>
    <row r="747" spans="1:8">
      <c r="A747" s="27" t="s">
        <v>776</v>
      </c>
      <c r="B747" s="28">
        <v>2</v>
      </c>
      <c r="C747" s="28">
        <v>3</v>
      </c>
      <c r="D747" s="28">
        <v>3</v>
      </c>
      <c r="E747" s="28">
        <v>2</v>
      </c>
      <c r="F747" s="28">
        <v>3</v>
      </c>
      <c r="G747" s="28">
        <v>60</v>
      </c>
      <c r="H747" s="28">
        <v>26400</v>
      </c>
    </row>
    <row r="748" spans="1:8">
      <c r="A748" s="27" t="s">
        <v>777</v>
      </c>
      <c r="B748" s="28">
        <v>2</v>
      </c>
      <c r="C748" s="28">
        <v>2</v>
      </c>
      <c r="D748" s="28">
        <v>4</v>
      </c>
      <c r="E748" s="28">
        <v>3</v>
      </c>
      <c r="F748" s="28">
        <v>2</v>
      </c>
      <c r="G748" s="28">
        <v>120</v>
      </c>
      <c r="H748" s="28">
        <v>32900</v>
      </c>
    </row>
    <row r="749" spans="1:8">
      <c r="A749" s="27" t="s">
        <v>778</v>
      </c>
      <c r="B749" s="28">
        <v>2</v>
      </c>
      <c r="C749" s="28">
        <v>6</v>
      </c>
      <c r="D749" s="28">
        <v>3</v>
      </c>
      <c r="E749" s="28">
        <v>3</v>
      </c>
      <c r="F749" s="28">
        <v>1</v>
      </c>
      <c r="G749" s="28">
        <v>120</v>
      </c>
      <c r="H749" s="28">
        <v>32900</v>
      </c>
    </row>
    <row r="750" spans="1:8">
      <c r="A750" s="27" t="s">
        <v>779</v>
      </c>
      <c r="B750" s="28">
        <v>2</v>
      </c>
      <c r="C750" s="28">
        <v>1</v>
      </c>
      <c r="D750" s="28">
        <v>1</v>
      </c>
      <c r="E750" s="28">
        <v>2</v>
      </c>
      <c r="F750" s="28">
        <v>2</v>
      </c>
      <c r="G750" s="28">
        <v>60</v>
      </c>
      <c r="H750" s="28">
        <v>60500</v>
      </c>
    </row>
    <row r="751" spans="1:8">
      <c r="A751" s="27" t="s">
        <v>780</v>
      </c>
      <c r="B751" s="28">
        <v>2</v>
      </c>
      <c r="C751" s="28">
        <v>3</v>
      </c>
      <c r="D751" s="28">
        <v>3</v>
      </c>
      <c r="E751" s="28">
        <v>3</v>
      </c>
      <c r="F751" s="28">
        <v>1</v>
      </c>
      <c r="G751" s="28">
        <v>0</v>
      </c>
      <c r="H751" s="28">
        <v>32900</v>
      </c>
    </row>
    <row r="752" spans="1:8">
      <c r="A752" s="27" t="s">
        <v>781</v>
      </c>
      <c r="B752" s="28">
        <v>1</v>
      </c>
      <c r="C752" s="28">
        <v>1</v>
      </c>
      <c r="D752" s="28">
        <v>1</v>
      </c>
      <c r="E752" s="28">
        <v>2</v>
      </c>
      <c r="F752" s="28">
        <v>2</v>
      </c>
      <c r="G752" s="28">
        <v>240</v>
      </c>
      <c r="H752" s="28">
        <v>56000</v>
      </c>
    </row>
    <row r="753" spans="1:8">
      <c r="A753" s="27" t="s">
        <v>782</v>
      </c>
      <c r="B753" s="28">
        <v>2</v>
      </c>
      <c r="C753" s="28">
        <v>6</v>
      </c>
      <c r="D753" s="28">
        <v>1</v>
      </c>
      <c r="E753" s="28">
        <v>3</v>
      </c>
      <c r="F753" s="28">
        <v>2</v>
      </c>
      <c r="G753" s="28">
        <v>10</v>
      </c>
      <c r="H753" s="28">
        <v>54000</v>
      </c>
    </row>
    <row r="754" spans="1:8">
      <c r="A754" s="27" t="s">
        <v>783</v>
      </c>
      <c r="B754" s="28">
        <v>2</v>
      </c>
      <c r="C754" s="28">
        <v>4</v>
      </c>
      <c r="D754" s="28">
        <v>2</v>
      </c>
      <c r="E754" s="28">
        <v>1</v>
      </c>
      <c r="F754" s="28">
        <v>1</v>
      </c>
      <c r="G754" s="28">
        <v>120</v>
      </c>
      <c r="H754" s="28">
        <v>41000</v>
      </c>
    </row>
    <row r="755" spans="1:8">
      <c r="A755" s="27" t="s">
        <v>784</v>
      </c>
      <c r="B755" s="28">
        <v>1</v>
      </c>
      <c r="C755" s="28">
        <v>6</v>
      </c>
      <c r="D755" s="28">
        <v>2</v>
      </c>
      <c r="E755" s="28">
        <v>2</v>
      </c>
      <c r="F755" s="28">
        <v>1</v>
      </c>
      <c r="G755" s="28">
        <v>120</v>
      </c>
      <c r="H755" s="28">
        <v>67000</v>
      </c>
    </row>
    <row r="756" spans="1:8">
      <c r="A756" s="27" t="s">
        <v>785</v>
      </c>
      <c r="B756" s="28">
        <v>2</v>
      </c>
      <c r="C756" s="28">
        <v>6</v>
      </c>
      <c r="D756" s="28">
        <v>3</v>
      </c>
      <c r="E756" s="28">
        <v>1</v>
      </c>
      <c r="F756" s="28">
        <v>3</v>
      </c>
      <c r="G756" s="28">
        <v>0</v>
      </c>
      <c r="H756" s="28">
        <v>38000</v>
      </c>
    </row>
    <row r="757" spans="1:8">
      <c r="A757" s="27" t="s">
        <v>786</v>
      </c>
      <c r="B757" s="28">
        <v>2</v>
      </c>
      <c r="C757" s="28">
        <v>6</v>
      </c>
      <c r="D757" s="28">
        <v>1</v>
      </c>
      <c r="E757" s="28">
        <v>3</v>
      </c>
      <c r="F757" s="28">
        <v>2</v>
      </c>
      <c r="G757" s="28">
        <v>30</v>
      </c>
      <c r="H757" s="28">
        <v>26000</v>
      </c>
    </row>
    <row r="758" spans="1:8">
      <c r="A758" s="27" t="s">
        <v>787</v>
      </c>
      <c r="B758" s="28">
        <v>1</v>
      </c>
      <c r="C758" s="28">
        <v>1</v>
      </c>
      <c r="D758" s="28">
        <v>3</v>
      </c>
      <c r="E758" s="28">
        <v>1</v>
      </c>
      <c r="F758" s="28">
        <v>2</v>
      </c>
      <c r="G758" s="28">
        <v>120</v>
      </c>
      <c r="H758" s="28">
        <v>50500</v>
      </c>
    </row>
    <row r="759" spans="1:8">
      <c r="A759" s="27" t="s">
        <v>788</v>
      </c>
      <c r="B759" s="28">
        <v>1</v>
      </c>
      <c r="C759" s="28">
        <v>3</v>
      </c>
      <c r="D759" s="28">
        <v>2</v>
      </c>
      <c r="E759" s="28">
        <v>3</v>
      </c>
      <c r="F759" s="28">
        <v>3</v>
      </c>
      <c r="G759" s="28">
        <v>60</v>
      </c>
      <c r="H759" s="28">
        <v>25000</v>
      </c>
    </row>
    <row r="760" spans="1:8">
      <c r="A760" s="27" t="s">
        <v>789</v>
      </c>
      <c r="B760" s="28">
        <v>2</v>
      </c>
      <c r="C760" s="28">
        <v>3</v>
      </c>
      <c r="D760" s="28">
        <v>3</v>
      </c>
      <c r="E760" s="28">
        <v>2</v>
      </c>
      <c r="F760" s="28">
        <v>3</v>
      </c>
      <c r="G760" s="28">
        <v>0</v>
      </c>
      <c r="H760" s="28">
        <v>27000</v>
      </c>
    </row>
    <row r="761" spans="1:8">
      <c r="A761" s="27" t="s">
        <v>790</v>
      </c>
      <c r="B761" s="28">
        <v>1</v>
      </c>
      <c r="C761" s="28">
        <v>2</v>
      </c>
      <c r="D761" s="28">
        <v>3</v>
      </c>
      <c r="E761" s="28">
        <v>3</v>
      </c>
      <c r="F761" s="28">
        <v>3</v>
      </c>
      <c r="G761" s="28">
        <v>120</v>
      </c>
      <c r="H761" s="28">
        <v>51570</v>
      </c>
    </row>
    <row r="762" spans="1:8">
      <c r="A762" s="27" t="s">
        <v>791</v>
      </c>
      <c r="B762" s="28">
        <v>1</v>
      </c>
      <c r="C762" s="28">
        <v>2</v>
      </c>
      <c r="D762" s="28">
        <v>3</v>
      </c>
      <c r="E762" s="28">
        <v>2</v>
      </c>
      <c r="F762" s="28">
        <v>3</v>
      </c>
      <c r="G762" s="28">
        <v>60</v>
      </c>
      <c r="H762" s="28">
        <v>28500</v>
      </c>
    </row>
    <row r="763" spans="1:8">
      <c r="A763" s="27" t="s">
        <v>792</v>
      </c>
      <c r="B763" s="28">
        <v>2</v>
      </c>
      <c r="C763" s="28">
        <v>6</v>
      </c>
      <c r="D763" s="28">
        <v>1</v>
      </c>
      <c r="E763" s="28">
        <v>3</v>
      </c>
      <c r="F763" s="28">
        <v>2</v>
      </c>
      <c r="G763" s="28">
        <v>0</v>
      </c>
      <c r="H763" s="28">
        <v>26000</v>
      </c>
    </row>
    <row r="764" spans="1:8">
      <c r="A764" s="27" t="s">
        <v>793</v>
      </c>
      <c r="B764" s="28">
        <v>1</v>
      </c>
      <c r="C764" s="28">
        <v>6</v>
      </c>
      <c r="D764" s="28">
        <v>1</v>
      </c>
      <c r="E764" s="28">
        <v>2</v>
      </c>
      <c r="F764" s="28">
        <v>1</v>
      </c>
      <c r="G764" s="28">
        <v>120</v>
      </c>
      <c r="H764" s="28">
        <v>42000</v>
      </c>
    </row>
    <row r="765" spans="1:8">
      <c r="A765" s="27" t="s">
        <v>794</v>
      </c>
      <c r="B765" s="28">
        <v>2</v>
      </c>
      <c r="C765" s="28">
        <v>2</v>
      </c>
      <c r="D765" s="28">
        <v>2</v>
      </c>
      <c r="E765" s="28">
        <v>1</v>
      </c>
      <c r="F765" s="28">
        <v>1</v>
      </c>
      <c r="G765" s="28">
        <v>60</v>
      </c>
      <c r="H765" s="28">
        <v>54000</v>
      </c>
    </row>
    <row r="766" spans="1:8">
      <c r="A766" s="27" t="s">
        <v>795</v>
      </c>
      <c r="B766" s="28">
        <v>2</v>
      </c>
      <c r="C766" s="28">
        <v>2</v>
      </c>
      <c r="D766" s="28">
        <v>3</v>
      </c>
      <c r="E766" s="28">
        <v>2</v>
      </c>
      <c r="F766" s="28">
        <v>2</v>
      </c>
      <c r="G766" s="28">
        <v>120</v>
      </c>
      <c r="H766" s="28">
        <v>36000</v>
      </c>
    </row>
    <row r="767" spans="1:8">
      <c r="A767" s="27" t="s">
        <v>796</v>
      </c>
      <c r="B767" s="28">
        <v>2</v>
      </c>
      <c r="C767" s="28">
        <v>6</v>
      </c>
      <c r="D767" s="28">
        <v>1</v>
      </c>
      <c r="E767" s="28">
        <v>1</v>
      </c>
      <c r="F767" s="28">
        <v>3</v>
      </c>
      <c r="G767" s="28">
        <v>120</v>
      </c>
      <c r="H767" s="28">
        <v>28500</v>
      </c>
    </row>
    <row r="768" spans="1:8">
      <c r="A768" s="27" t="s">
        <v>797</v>
      </c>
      <c r="B768" s="28">
        <v>1</v>
      </c>
      <c r="C768" s="28">
        <v>5</v>
      </c>
      <c r="D768" s="28">
        <v>2</v>
      </c>
      <c r="E768" s="28">
        <v>3</v>
      </c>
      <c r="F768" s="28">
        <v>1</v>
      </c>
      <c r="G768" s="28">
        <v>150</v>
      </c>
      <c r="H768" s="28">
        <v>50500</v>
      </c>
    </row>
    <row r="769" spans="1:8">
      <c r="A769" s="27" t="s">
        <v>798</v>
      </c>
      <c r="B769" s="28">
        <v>2</v>
      </c>
      <c r="C769" s="28">
        <v>6</v>
      </c>
      <c r="D769" s="28">
        <v>1</v>
      </c>
      <c r="E769" s="28">
        <v>2</v>
      </c>
      <c r="F769" s="28">
        <v>2</v>
      </c>
      <c r="G769" s="28">
        <v>60</v>
      </c>
      <c r="H769" s="28">
        <v>32900</v>
      </c>
    </row>
    <row r="770" spans="1:8">
      <c r="A770" s="27" t="s">
        <v>799</v>
      </c>
      <c r="B770" s="28">
        <v>2</v>
      </c>
      <c r="C770" s="28">
        <v>6</v>
      </c>
      <c r="D770" s="28">
        <v>3</v>
      </c>
      <c r="E770" s="28">
        <v>1</v>
      </c>
      <c r="F770" s="28">
        <v>3</v>
      </c>
      <c r="G770" s="28">
        <v>60</v>
      </c>
      <c r="H770" s="28">
        <v>28500</v>
      </c>
    </row>
    <row r="771" spans="1:8">
      <c r="A771" s="27" t="s">
        <v>800</v>
      </c>
      <c r="B771" s="28">
        <v>1</v>
      </c>
      <c r="C771" s="28">
        <v>1</v>
      </c>
      <c r="D771" s="28">
        <v>1</v>
      </c>
      <c r="E771" s="28">
        <v>2</v>
      </c>
      <c r="F771" s="28">
        <v>2</v>
      </c>
      <c r="G771" s="28">
        <v>105</v>
      </c>
      <c r="H771" s="28">
        <v>26400</v>
      </c>
    </row>
    <row r="772" spans="1:8">
      <c r="A772" s="27" t="s">
        <v>801</v>
      </c>
      <c r="B772" s="28">
        <v>1</v>
      </c>
      <c r="C772" s="28">
        <v>3</v>
      </c>
      <c r="D772" s="28">
        <v>1</v>
      </c>
      <c r="E772" s="28">
        <v>3</v>
      </c>
      <c r="F772" s="28">
        <v>2</v>
      </c>
      <c r="G772" s="28">
        <v>60</v>
      </c>
      <c r="H772" s="28">
        <v>36400</v>
      </c>
    </row>
    <row r="773" spans="1:8">
      <c r="A773" s="27" t="s">
        <v>802</v>
      </c>
      <c r="B773" s="28">
        <v>1</v>
      </c>
      <c r="C773" s="28">
        <v>6</v>
      </c>
      <c r="D773" s="28">
        <v>1</v>
      </c>
      <c r="E773" s="28">
        <v>3</v>
      </c>
      <c r="F773" s="28">
        <v>2</v>
      </c>
      <c r="G773" s="28">
        <v>0</v>
      </c>
      <c r="H773" s="28">
        <v>28500</v>
      </c>
    </row>
    <row r="774" spans="1:8">
      <c r="A774" s="27" t="s">
        <v>803</v>
      </c>
      <c r="B774" s="28">
        <v>2</v>
      </c>
      <c r="C774" s="28">
        <v>2</v>
      </c>
      <c r="D774" s="28">
        <v>3</v>
      </c>
      <c r="E774" s="28">
        <v>2</v>
      </c>
      <c r="F774" s="28">
        <v>1</v>
      </c>
      <c r="G774" s="28">
        <v>144</v>
      </c>
      <c r="H774" s="28">
        <v>32900</v>
      </c>
    </row>
    <row r="775" spans="1:8">
      <c r="A775" s="27" t="s">
        <v>804</v>
      </c>
      <c r="B775" s="28">
        <v>1</v>
      </c>
      <c r="C775" s="28">
        <v>2</v>
      </c>
      <c r="D775" s="28">
        <v>2</v>
      </c>
      <c r="E775" s="28">
        <v>1</v>
      </c>
      <c r="F775" s="28">
        <v>2</v>
      </c>
      <c r="G775" s="28">
        <v>126</v>
      </c>
      <c r="H775" s="28">
        <v>41000</v>
      </c>
    </row>
    <row r="776" spans="1:8">
      <c r="A776" s="27" t="s">
        <v>805</v>
      </c>
      <c r="B776" s="28">
        <v>2</v>
      </c>
      <c r="C776" s="28">
        <v>1</v>
      </c>
      <c r="D776" s="28">
        <v>2</v>
      </c>
      <c r="E776" s="28">
        <v>1</v>
      </c>
      <c r="F776" s="28">
        <v>2</v>
      </c>
      <c r="G776" s="28">
        <v>120</v>
      </c>
      <c r="H776" s="28">
        <v>28500</v>
      </c>
    </row>
    <row r="777" spans="1:8">
      <c r="A777" s="27" t="s">
        <v>806</v>
      </c>
      <c r="B777" s="28">
        <v>1</v>
      </c>
      <c r="C777" s="28">
        <v>1</v>
      </c>
      <c r="D777" s="28">
        <v>1</v>
      </c>
      <c r="E777" s="28">
        <v>1</v>
      </c>
      <c r="F777" s="28">
        <v>1</v>
      </c>
      <c r="G777" s="28">
        <v>90</v>
      </c>
      <c r="H777" s="28">
        <v>28000</v>
      </c>
    </row>
    <row r="778" spans="1:8">
      <c r="A778" s="27" t="s">
        <v>807</v>
      </c>
      <c r="B778" s="28">
        <v>2</v>
      </c>
      <c r="C778" s="28">
        <v>2</v>
      </c>
      <c r="D778" s="28">
        <v>3</v>
      </c>
      <c r="E778" s="28">
        <v>2</v>
      </c>
      <c r="F778" s="28">
        <v>3</v>
      </c>
      <c r="G778" s="28">
        <v>30</v>
      </c>
      <c r="H778" s="28">
        <v>54000</v>
      </c>
    </row>
    <row r="779" spans="1:8">
      <c r="A779" s="27" t="s">
        <v>808</v>
      </c>
      <c r="B779" s="28">
        <v>2</v>
      </c>
      <c r="C779" s="28">
        <v>5</v>
      </c>
      <c r="D779" s="28">
        <v>1</v>
      </c>
      <c r="E779" s="28">
        <v>1</v>
      </c>
      <c r="F779" s="28">
        <v>1</v>
      </c>
      <c r="G779" s="28">
        <v>60</v>
      </c>
      <c r="H779" s="28">
        <v>60500</v>
      </c>
    </row>
    <row r="780" spans="1:8">
      <c r="A780" s="27" t="s">
        <v>809</v>
      </c>
      <c r="B780" s="28">
        <v>1</v>
      </c>
      <c r="C780" s="28">
        <v>1</v>
      </c>
      <c r="D780" s="28">
        <v>2</v>
      </c>
      <c r="E780" s="28">
        <v>2</v>
      </c>
      <c r="F780" s="28">
        <v>3</v>
      </c>
      <c r="G780" s="28">
        <v>0</v>
      </c>
      <c r="H780" s="28">
        <v>54000</v>
      </c>
    </row>
    <row r="781" spans="1:8">
      <c r="A781" s="27" t="s">
        <v>810</v>
      </c>
      <c r="B781" s="28">
        <v>1</v>
      </c>
      <c r="C781" s="28">
        <v>1</v>
      </c>
      <c r="D781" s="28">
        <v>2</v>
      </c>
      <c r="E781" s="28">
        <v>1</v>
      </c>
      <c r="F781" s="28">
        <v>3</v>
      </c>
      <c r="G781" s="28">
        <v>10</v>
      </c>
      <c r="H781" s="28">
        <v>70000</v>
      </c>
    </row>
    <row r="782" spans="1:8">
      <c r="A782" s="27" t="s">
        <v>811</v>
      </c>
      <c r="B782" s="28">
        <v>1</v>
      </c>
      <c r="C782" s="28">
        <v>3</v>
      </c>
      <c r="D782" s="28">
        <v>3</v>
      </c>
      <c r="E782" s="28">
        <v>3</v>
      </c>
      <c r="F782" s="28">
        <v>3</v>
      </c>
      <c r="G782" s="28">
        <v>90</v>
      </c>
      <c r="H782" s="28">
        <v>38000</v>
      </c>
    </row>
    <row r="783" spans="1:8">
      <c r="A783" s="27" t="s">
        <v>812</v>
      </c>
      <c r="B783" s="28">
        <v>1</v>
      </c>
      <c r="C783" s="28">
        <v>6</v>
      </c>
      <c r="D783" s="28">
        <v>1</v>
      </c>
      <c r="E783" s="28">
        <v>3</v>
      </c>
      <c r="F783" s="28">
        <v>1</v>
      </c>
      <c r="G783" s="28">
        <v>15</v>
      </c>
      <c r="H783" s="28">
        <v>42000</v>
      </c>
    </row>
    <row r="784" spans="1:8">
      <c r="A784" s="27" t="s">
        <v>813</v>
      </c>
      <c r="B784" s="28">
        <v>1</v>
      </c>
      <c r="C784" s="28">
        <v>2</v>
      </c>
      <c r="D784" s="28">
        <v>1</v>
      </c>
      <c r="E784" s="28">
        <v>2</v>
      </c>
      <c r="F784" s="28">
        <v>2</v>
      </c>
      <c r="G784" s="28">
        <v>90</v>
      </c>
      <c r="H784" s="28">
        <v>32000</v>
      </c>
    </row>
    <row r="785" spans="1:8">
      <c r="A785" s="27" t="s">
        <v>814</v>
      </c>
      <c r="B785" s="28">
        <v>1</v>
      </c>
      <c r="C785" s="28">
        <v>3</v>
      </c>
      <c r="D785" s="28">
        <v>1</v>
      </c>
      <c r="E785" s="28">
        <v>1</v>
      </c>
      <c r="F785" s="28">
        <v>1</v>
      </c>
      <c r="G785" s="28">
        <v>120</v>
      </c>
      <c r="H785" s="28">
        <v>32900</v>
      </c>
    </row>
    <row r="786" spans="1:8">
      <c r="A786" s="27" t="s">
        <v>815</v>
      </c>
      <c r="B786" s="28">
        <v>1</v>
      </c>
      <c r="C786" s="28">
        <v>3</v>
      </c>
      <c r="D786" s="28">
        <v>1</v>
      </c>
      <c r="E786" s="28">
        <v>1</v>
      </c>
      <c r="F786" s="28">
        <v>2</v>
      </c>
      <c r="G786" s="28">
        <v>120</v>
      </c>
      <c r="H786" s="28">
        <v>27000</v>
      </c>
    </row>
    <row r="787" spans="1:8">
      <c r="A787" s="27" t="s">
        <v>816</v>
      </c>
      <c r="B787" s="28">
        <v>2</v>
      </c>
      <c r="C787" s="28">
        <v>3</v>
      </c>
      <c r="D787" s="28">
        <v>3</v>
      </c>
      <c r="E787" s="28">
        <v>1</v>
      </c>
      <c r="F787" s="28">
        <v>1</v>
      </c>
      <c r="G787" s="28">
        <v>90</v>
      </c>
      <c r="H787" s="28">
        <v>38000</v>
      </c>
    </row>
    <row r="788" spans="1:8">
      <c r="A788" s="27" t="s">
        <v>817</v>
      </c>
      <c r="B788" s="28">
        <v>1</v>
      </c>
      <c r="C788" s="28">
        <v>1</v>
      </c>
      <c r="D788" s="28">
        <v>1</v>
      </c>
      <c r="E788" s="28">
        <v>1</v>
      </c>
      <c r="F788" s="28">
        <v>1</v>
      </c>
      <c r="G788" s="28">
        <v>90</v>
      </c>
      <c r="H788" s="28">
        <v>54000</v>
      </c>
    </row>
    <row r="789" spans="1:8">
      <c r="A789" s="27" t="s">
        <v>818</v>
      </c>
      <c r="B789" s="28">
        <v>2</v>
      </c>
      <c r="C789" s="28">
        <v>3</v>
      </c>
      <c r="D789" s="28">
        <v>2</v>
      </c>
      <c r="E789" s="28">
        <v>2</v>
      </c>
      <c r="F789" s="28">
        <v>1</v>
      </c>
      <c r="G789" s="28">
        <v>60</v>
      </c>
      <c r="H789" s="28">
        <v>26000</v>
      </c>
    </row>
    <row r="790" spans="1:8">
      <c r="A790" s="27" t="s">
        <v>819</v>
      </c>
      <c r="B790" s="28">
        <v>2</v>
      </c>
      <c r="C790" s="28">
        <v>1</v>
      </c>
      <c r="D790" s="28">
        <v>3</v>
      </c>
      <c r="E790" s="28">
        <v>3</v>
      </c>
      <c r="F790" s="28">
        <v>2</v>
      </c>
      <c r="G790" s="28">
        <v>60</v>
      </c>
      <c r="H790" s="28">
        <v>26400</v>
      </c>
    </row>
    <row r="791" spans="1:8">
      <c r="A791" s="27" t="s">
        <v>820</v>
      </c>
      <c r="B791" s="28">
        <v>1</v>
      </c>
      <c r="C791" s="28">
        <v>2</v>
      </c>
      <c r="D791" s="28">
        <v>3</v>
      </c>
      <c r="E791" s="28">
        <v>2</v>
      </c>
      <c r="F791" s="28">
        <v>3</v>
      </c>
      <c r="G791" s="28">
        <v>120</v>
      </c>
      <c r="H791" s="28">
        <v>42000</v>
      </c>
    </row>
    <row r="792" spans="1:8">
      <c r="A792" s="27" t="s">
        <v>821</v>
      </c>
      <c r="B792" s="28">
        <v>1</v>
      </c>
      <c r="C792" s="28">
        <v>1</v>
      </c>
      <c r="D792" s="28">
        <v>3</v>
      </c>
      <c r="E792" s="28">
        <v>2</v>
      </c>
      <c r="F792" s="28">
        <v>1</v>
      </c>
      <c r="G792" s="28">
        <v>15</v>
      </c>
      <c r="H792" s="28">
        <v>42000</v>
      </c>
    </row>
    <row r="793" spans="1:8">
      <c r="A793" s="27" t="s">
        <v>822</v>
      </c>
      <c r="B793" s="28">
        <v>1</v>
      </c>
      <c r="C793" s="28">
        <v>2</v>
      </c>
      <c r="D793" s="28">
        <v>1</v>
      </c>
      <c r="E793" s="28">
        <v>3</v>
      </c>
      <c r="F793" s="28">
        <v>3</v>
      </c>
      <c r="G793" s="28">
        <v>30</v>
      </c>
      <c r="H793" s="28">
        <v>55000</v>
      </c>
    </row>
    <row r="794" spans="1:8">
      <c r="A794" s="27" t="s">
        <v>823</v>
      </c>
      <c r="B794" s="28">
        <v>2</v>
      </c>
      <c r="C794" s="28">
        <v>6</v>
      </c>
      <c r="D794" s="28">
        <v>1</v>
      </c>
      <c r="E794" s="28">
        <v>3</v>
      </c>
      <c r="F794" s="28">
        <v>3</v>
      </c>
      <c r="G794" s="28">
        <v>30</v>
      </c>
      <c r="H794" s="28">
        <v>28500</v>
      </c>
    </row>
    <row r="795" spans="1:8">
      <c r="A795" s="27" t="s">
        <v>824</v>
      </c>
      <c r="B795" s="28">
        <v>2</v>
      </c>
      <c r="C795" s="28">
        <v>6</v>
      </c>
      <c r="D795" s="28">
        <v>2</v>
      </c>
      <c r="E795" s="28">
        <v>1</v>
      </c>
      <c r="F795" s="28">
        <v>3</v>
      </c>
      <c r="G795" s="28">
        <v>60</v>
      </c>
      <c r="H795" s="28">
        <v>51000</v>
      </c>
    </row>
    <row r="796" spans="1:8">
      <c r="A796" s="27" t="s">
        <v>825</v>
      </c>
      <c r="B796" s="28">
        <v>2</v>
      </c>
      <c r="C796" s="28">
        <v>6</v>
      </c>
      <c r="D796" s="28">
        <v>3</v>
      </c>
      <c r="E796" s="28">
        <v>3</v>
      </c>
      <c r="F796" s="28">
        <v>1</v>
      </c>
      <c r="G796" s="28">
        <v>60</v>
      </c>
      <c r="H796" s="28">
        <v>35600</v>
      </c>
    </row>
    <row r="797" spans="1:8">
      <c r="A797" s="27" t="s">
        <v>826</v>
      </c>
      <c r="B797" s="28">
        <v>2</v>
      </c>
      <c r="C797" s="28">
        <v>6</v>
      </c>
      <c r="D797" s="28">
        <v>1</v>
      </c>
      <c r="E797" s="28">
        <v>2</v>
      </c>
      <c r="F797" s="28">
        <v>2</v>
      </c>
      <c r="G797" s="28">
        <v>60</v>
      </c>
      <c r="H797" s="28">
        <v>37000</v>
      </c>
    </row>
    <row r="798" spans="1:8">
      <c r="A798" s="27" t="s">
        <v>827</v>
      </c>
      <c r="B798" s="28">
        <v>2</v>
      </c>
      <c r="C798" s="28">
        <v>1</v>
      </c>
      <c r="D798" s="28">
        <v>3</v>
      </c>
      <c r="E798" s="28">
        <v>1</v>
      </c>
      <c r="F798" s="28">
        <v>1</v>
      </c>
      <c r="G798" s="28">
        <v>120</v>
      </c>
      <c r="H798" s="28">
        <v>67000</v>
      </c>
    </row>
    <row r="799" spans="1:8">
      <c r="A799" s="27" t="s">
        <v>828</v>
      </c>
      <c r="B799" s="28">
        <v>1</v>
      </c>
      <c r="C799" s="28">
        <v>6</v>
      </c>
      <c r="D799" s="28">
        <v>1</v>
      </c>
      <c r="E799" s="28">
        <v>3</v>
      </c>
      <c r="F799" s="28">
        <v>1</v>
      </c>
      <c r="G799" s="28">
        <v>30</v>
      </c>
      <c r="H799" s="28">
        <v>36400</v>
      </c>
    </row>
    <row r="800" spans="1:8">
      <c r="A800" s="27" t="s">
        <v>829</v>
      </c>
      <c r="B800" s="28">
        <v>2</v>
      </c>
      <c r="C800" s="28">
        <v>1</v>
      </c>
      <c r="D800" s="28">
        <v>3</v>
      </c>
      <c r="E800" s="28">
        <v>3</v>
      </c>
      <c r="F800" s="28">
        <v>2</v>
      </c>
      <c r="G800" s="28">
        <v>30</v>
      </c>
      <c r="H800" s="28">
        <v>36400</v>
      </c>
    </row>
    <row r="801" spans="1:8">
      <c r="A801" s="27" t="s">
        <v>830</v>
      </c>
      <c r="B801" s="28">
        <v>2</v>
      </c>
      <c r="C801" s="28">
        <v>1</v>
      </c>
      <c r="D801" s="28">
        <v>1</v>
      </c>
      <c r="E801" s="28">
        <v>3</v>
      </c>
      <c r="F801" s="28">
        <v>2</v>
      </c>
      <c r="G801" s="28">
        <v>120</v>
      </c>
      <c r="H801" s="28">
        <v>35600</v>
      </c>
    </row>
    <row r="802" spans="1:8">
      <c r="A802" s="27" t="s">
        <v>831</v>
      </c>
      <c r="B802" s="28">
        <v>1</v>
      </c>
      <c r="C802" s="28">
        <v>5</v>
      </c>
      <c r="D802" s="28">
        <v>3</v>
      </c>
      <c r="E802" s="28">
        <v>3</v>
      </c>
      <c r="F802" s="28">
        <v>1</v>
      </c>
      <c r="G802" s="28">
        <v>150</v>
      </c>
      <c r="H802" s="28">
        <v>26400</v>
      </c>
    </row>
    <row r="803" spans="1:8">
      <c r="A803" s="27" t="s">
        <v>832</v>
      </c>
      <c r="B803" s="28">
        <v>2</v>
      </c>
      <c r="C803" s="28">
        <v>3</v>
      </c>
      <c r="D803" s="28">
        <v>1</v>
      </c>
      <c r="E803" s="28">
        <v>1</v>
      </c>
      <c r="F803" s="28">
        <v>1</v>
      </c>
      <c r="G803" s="28">
        <v>30</v>
      </c>
      <c r="H803" s="28">
        <v>54000</v>
      </c>
    </row>
    <row r="804" spans="1:8">
      <c r="A804" s="27" t="s">
        <v>833</v>
      </c>
      <c r="B804" s="28">
        <v>2</v>
      </c>
      <c r="C804" s="28">
        <v>2</v>
      </c>
      <c r="D804" s="28">
        <v>3</v>
      </c>
      <c r="E804" s="28">
        <v>2</v>
      </c>
      <c r="F804" s="28">
        <v>1</v>
      </c>
      <c r="G804" s="28">
        <v>90</v>
      </c>
      <c r="H804" s="28">
        <v>26000</v>
      </c>
    </row>
    <row r="805" spans="1:8">
      <c r="A805" s="27" t="s">
        <v>834</v>
      </c>
      <c r="B805" s="28">
        <v>2</v>
      </c>
      <c r="C805" s="28">
        <v>3</v>
      </c>
      <c r="D805" s="28">
        <v>3</v>
      </c>
      <c r="E805" s="28">
        <v>3</v>
      </c>
      <c r="F805" s="28">
        <v>2</v>
      </c>
      <c r="G805" s="28">
        <v>120</v>
      </c>
      <c r="H805" s="28">
        <v>50500</v>
      </c>
    </row>
    <row r="806" spans="1:8">
      <c r="A806" s="27" t="s">
        <v>835</v>
      </c>
      <c r="B806" s="28">
        <v>1</v>
      </c>
      <c r="C806" s="28">
        <v>1</v>
      </c>
      <c r="D806" s="28">
        <v>3</v>
      </c>
      <c r="E806" s="28">
        <v>2</v>
      </c>
      <c r="F806" s="28">
        <v>1</v>
      </c>
      <c r="G806" s="28">
        <v>120</v>
      </c>
      <c r="H806" s="28">
        <v>31000</v>
      </c>
    </row>
    <row r="807" spans="1:8">
      <c r="A807" s="27" t="s">
        <v>836</v>
      </c>
      <c r="B807" s="28">
        <v>2</v>
      </c>
      <c r="C807" s="28">
        <v>6</v>
      </c>
      <c r="D807" s="28">
        <v>1</v>
      </c>
      <c r="E807" s="28">
        <v>1</v>
      </c>
      <c r="F807" s="28">
        <v>2</v>
      </c>
      <c r="G807" s="28">
        <v>120</v>
      </c>
      <c r="H807" s="28">
        <v>26000</v>
      </c>
    </row>
    <row r="808" spans="1:8">
      <c r="A808" s="27" t="s">
        <v>837</v>
      </c>
      <c r="B808" s="28">
        <v>2</v>
      </c>
      <c r="C808" s="28">
        <v>2</v>
      </c>
      <c r="D808" s="28">
        <v>2</v>
      </c>
      <c r="E808" s="28">
        <v>1</v>
      </c>
      <c r="F808" s="28">
        <v>1</v>
      </c>
      <c r="G808" s="28">
        <v>120</v>
      </c>
      <c r="H808" s="28">
        <v>30200</v>
      </c>
    </row>
    <row r="809" spans="1:8">
      <c r="A809" s="27" t="s">
        <v>838</v>
      </c>
      <c r="B809" s="28">
        <v>2</v>
      </c>
      <c r="C809" s="28">
        <v>1</v>
      </c>
      <c r="D809" s="28">
        <v>3</v>
      </c>
      <c r="E809" s="28">
        <v>3</v>
      </c>
      <c r="F809" s="28">
        <v>1</v>
      </c>
      <c r="G809" s="28">
        <v>120</v>
      </c>
      <c r="H809" s="28">
        <v>37000</v>
      </c>
    </row>
    <row r="810" spans="1:8">
      <c r="A810" s="27" t="s">
        <v>839</v>
      </c>
      <c r="B810" s="28">
        <v>1</v>
      </c>
      <c r="C810" s="28">
        <v>2</v>
      </c>
      <c r="D810" s="28">
        <v>2</v>
      </c>
      <c r="E810" s="28">
        <v>1</v>
      </c>
      <c r="F810" s="28">
        <v>2</v>
      </c>
      <c r="G810" s="28">
        <v>90</v>
      </c>
      <c r="H810" s="28">
        <v>26000</v>
      </c>
    </row>
    <row r="811" spans="1:8">
      <c r="A811" s="27" t="s">
        <v>840</v>
      </c>
      <c r="B811" s="28">
        <v>2</v>
      </c>
      <c r="C811" s="28">
        <v>6</v>
      </c>
      <c r="D811" s="28">
        <v>4</v>
      </c>
      <c r="E811" s="28">
        <v>3</v>
      </c>
      <c r="F811" s="28">
        <v>1</v>
      </c>
      <c r="G811" s="28">
        <v>40</v>
      </c>
      <c r="H811" s="28">
        <v>38000</v>
      </c>
    </row>
    <row r="812" spans="1:8">
      <c r="A812" s="27" t="s">
        <v>841</v>
      </c>
      <c r="B812" s="28">
        <v>1</v>
      </c>
      <c r="C812" s="28">
        <v>1</v>
      </c>
      <c r="D812" s="28">
        <v>1</v>
      </c>
      <c r="E812" s="28">
        <v>2</v>
      </c>
      <c r="F812" s="28">
        <v>3</v>
      </c>
      <c r="G812" s="28">
        <v>60</v>
      </c>
      <c r="H812" s="28">
        <v>55000</v>
      </c>
    </row>
    <row r="813" spans="1:8">
      <c r="A813" s="27" t="s">
        <v>842</v>
      </c>
      <c r="B813" s="28">
        <v>2</v>
      </c>
      <c r="C813" s="28">
        <v>3</v>
      </c>
      <c r="D813" s="28">
        <v>3</v>
      </c>
      <c r="E813" s="28">
        <v>1</v>
      </c>
      <c r="F813" s="28">
        <v>1</v>
      </c>
      <c r="G813" s="28">
        <v>120</v>
      </c>
      <c r="H813" s="28">
        <v>28500</v>
      </c>
    </row>
    <row r="814" spans="1:8">
      <c r="A814" s="27" t="s">
        <v>843</v>
      </c>
      <c r="B814" s="28">
        <v>1</v>
      </c>
      <c r="C814" s="28">
        <v>1</v>
      </c>
      <c r="D814" s="28">
        <v>3</v>
      </c>
      <c r="E814" s="28">
        <v>2</v>
      </c>
      <c r="F814" s="28">
        <v>2</v>
      </c>
      <c r="G814" s="28">
        <v>60</v>
      </c>
      <c r="H814" s="28">
        <v>51320</v>
      </c>
    </row>
    <row r="815" spans="1:8">
      <c r="A815" s="27" t="s">
        <v>844</v>
      </c>
      <c r="B815" s="28">
        <v>1</v>
      </c>
      <c r="C815" s="28">
        <v>1</v>
      </c>
      <c r="D815" s="28">
        <v>2</v>
      </c>
      <c r="E815" s="28">
        <v>1</v>
      </c>
      <c r="F815" s="28">
        <v>2</v>
      </c>
      <c r="G815" s="28">
        <v>0</v>
      </c>
      <c r="H815" s="28">
        <v>26000</v>
      </c>
    </row>
    <row r="816" spans="1:8">
      <c r="A816" s="27" t="s">
        <v>845</v>
      </c>
      <c r="B816" s="28">
        <v>2</v>
      </c>
      <c r="C816" s="28">
        <v>6</v>
      </c>
      <c r="D816" s="28">
        <v>2</v>
      </c>
      <c r="E816" s="28">
        <v>2</v>
      </c>
      <c r="F816" s="28">
        <v>1</v>
      </c>
      <c r="G816" s="28">
        <v>30</v>
      </c>
      <c r="H816" s="28">
        <v>28500</v>
      </c>
    </row>
    <row r="817" spans="1:8">
      <c r="A817" s="27" t="s">
        <v>846</v>
      </c>
      <c r="B817" s="28">
        <v>1</v>
      </c>
      <c r="C817" s="28">
        <v>6</v>
      </c>
      <c r="D817" s="28">
        <v>1</v>
      </c>
      <c r="E817" s="28">
        <v>2</v>
      </c>
      <c r="F817" s="28">
        <v>1</v>
      </c>
      <c r="G817" s="28">
        <v>0</v>
      </c>
      <c r="H817" s="28">
        <v>38000</v>
      </c>
    </row>
    <row r="818" spans="1:8">
      <c r="A818" s="27" t="s">
        <v>847</v>
      </c>
      <c r="B818" s="28">
        <v>1</v>
      </c>
      <c r="C818" s="28">
        <v>6</v>
      </c>
      <c r="D818" s="28">
        <v>2</v>
      </c>
      <c r="E818" s="28">
        <v>3</v>
      </c>
      <c r="F818" s="28">
        <v>1</v>
      </c>
      <c r="G818" s="28">
        <v>90</v>
      </c>
      <c r="H818" s="28">
        <v>41000</v>
      </c>
    </row>
    <row r="819" spans="1:8">
      <c r="A819" s="27" t="s">
        <v>848</v>
      </c>
      <c r="B819" s="28">
        <v>1</v>
      </c>
      <c r="C819" s="28">
        <v>6</v>
      </c>
      <c r="D819" s="28">
        <v>3</v>
      </c>
      <c r="E819" s="28">
        <v>3</v>
      </c>
      <c r="F819" s="28">
        <v>1</v>
      </c>
      <c r="G819" s="28">
        <v>90</v>
      </c>
      <c r="H819" s="28">
        <v>28000</v>
      </c>
    </row>
    <row r="820" spans="1:8">
      <c r="A820" s="27" t="s">
        <v>849</v>
      </c>
      <c r="B820" s="28">
        <v>2</v>
      </c>
      <c r="C820" s="28">
        <v>1</v>
      </c>
      <c r="D820" s="28">
        <v>1</v>
      </c>
      <c r="E820" s="28">
        <v>3</v>
      </c>
      <c r="F820" s="28">
        <v>2</v>
      </c>
      <c r="G820" s="28">
        <v>120</v>
      </c>
      <c r="H820" s="28">
        <v>58000</v>
      </c>
    </row>
    <row r="821" spans="1:8">
      <c r="A821" s="27" t="s">
        <v>850</v>
      </c>
      <c r="B821" s="28">
        <v>1</v>
      </c>
      <c r="C821" s="28">
        <v>6</v>
      </c>
      <c r="D821" s="28">
        <v>1</v>
      </c>
      <c r="E821" s="28">
        <v>1</v>
      </c>
      <c r="F821" s="28">
        <v>3</v>
      </c>
      <c r="G821" s="28">
        <v>60</v>
      </c>
      <c r="H821" s="28">
        <v>26400</v>
      </c>
    </row>
    <row r="822" spans="1:8">
      <c r="A822" s="27" t="s">
        <v>851</v>
      </c>
      <c r="B822" s="28">
        <v>1</v>
      </c>
      <c r="C822" s="28">
        <v>5</v>
      </c>
      <c r="D822" s="28">
        <v>3</v>
      </c>
      <c r="E822" s="28">
        <v>1</v>
      </c>
      <c r="F822" s="28">
        <v>1</v>
      </c>
      <c r="G822" s="28">
        <v>120</v>
      </c>
      <c r="H822" s="28">
        <v>54000</v>
      </c>
    </row>
    <row r="823" spans="1:8">
      <c r="A823" s="27" t="s">
        <v>852</v>
      </c>
      <c r="B823" s="28">
        <v>1</v>
      </c>
      <c r="C823" s="28">
        <v>3</v>
      </c>
      <c r="D823" s="28">
        <v>1</v>
      </c>
      <c r="E823" s="28">
        <v>3</v>
      </c>
      <c r="F823" s="28">
        <v>3</v>
      </c>
      <c r="G823" s="28">
        <v>0</v>
      </c>
      <c r="H823" s="28">
        <v>60500</v>
      </c>
    </row>
    <row r="824" spans="1:8">
      <c r="A824" s="27" t="s">
        <v>853</v>
      </c>
      <c r="B824" s="28">
        <v>2</v>
      </c>
      <c r="C824" s="28">
        <v>1</v>
      </c>
      <c r="D824" s="28">
        <v>2</v>
      </c>
      <c r="E824" s="28">
        <v>3</v>
      </c>
      <c r="F824" s="28">
        <v>1</v>
      </c>
      <c r="G824" s="28">
        <v>60</v>
      </c>
      <c r="H824" s="28">
        <v>51000</v>
      </c>
    </row>
    <row r="825" spans="1:8">
      <c r="A825" s="27" t="s">
        <v>854</v>
      </c>
      <c r="B825" s="28">
        <v>2</v>
      </c>
      <c r="C825" s="28">
        <v>5</v>
      </c>
      <c r="D825" s="28">
        <v>4</v>
      </c>
      <c r="E825" s="28">
        <v>2</v>
      </c>
      <c r="F825" s="28">
        <v>1</v>
      </c>
      <c r="G825" s="28">
        <v>150</v>
      </c>
      <c r="H825" s="28">
        <v>26000</v>
      </c>
    </row>
    <row r="826" spans="1:8">
      <c r="A826" s="27" t="s">
        <v>855</v>
      </c>
      <c r="B826" s="28">
        <v>2</v>
      </c>
      <c r="C826" s="28">
        <v>6</v>
      </c>
      <c r="D826" s="28">
        <v>1</v>
      </c>
      <c r="E826" s="28">
        <v>2</v>
      </c>
      <c r="F826" s="28">
        <v>3</v>
      </c>
      <c r="G826" s="28">
        <v>0</v>
      </c>
      <c r="H826" s="28">
        <v>54000</v>
      </c>
    </row>
    <row r="827" spans="1:8">
      <c r="A827" s="27" t="s">
        <v>856</v>
      </c>
      <c r="B827" s="28">
        <v>2</v>
      </c>
      <c r="C827" s="28">
        <v>2</v>
      </c>
      <c r="D827" s="28">
        <v>3</v>
      </c>
      <c r="E827" s="28">
        <v>1</v>
      </c>
      <c r="F827" s="28">
        <v>2</v>
      </c>
      <c r="G827" s="28">
        <v>0</v>
      </c>
      <c r="H827" s="28">
        <v>61500</v>
      </c>
    </row>
    <row r="828" spans="1:8">
      <c r="A828" s="27" t="s">
        <v>857</v>
      </c>
      <c r="B828" s="28">
        <v>1</v>
      </c>
      <c r="C828" s="28">
        <v>5</v>
      </c>
      <c r="D828" s="28">
        <v>3</v>
      </c>
      <c r="E828" s="28">
        <v>3</v>
      </c>
      <c r="F828" s="28">
        <v>2</v>
      </c>
      <c r="G828" s="28">
        <v>120</v>
      </c>
      <c r="H828" s="28">
        <v>35600</v>
      </c>
    </row>
    <row r="829" spans="1:8">
      <c r="A829" s="27" t="s">
        <v>858</v>
      </c>
      <c r="B829" s="28">
        <v>2</v>
      </c>
      <c r="C829" s="28">
        <v>2</v>
      </c>
      <c r="D829" s="28">
        <v>3</v>
      </c>
      <c r="E829" s="28">
        <v>1</v>
      </c>
      <c r="F829" s="28">
        <v>2</v>
      </c>
      <c r="G829" s="28">
        <v>120</v>
      </c>
      <c r="H829" s="28">
        <v>26000</v>
      </c>
    </row>
    <row r="830" spans="1:8">
      <c r="A830" s="27" t="s">
        <v>859</v>
      </c>
      <c r="B830" s="28">
        <v>1</v>
      </c>
      <c r="C830" s="28">
        <v>6</v>
      </c>
      <c r="D830" s="28">
        <v>2</v>
      </c>
      <c r="E830" s="28">
        <v>1</v>
      </c>
      <c r="F830" s="28">
        <v>2</v>
      </c>
      <c r="G830" s="28">
        <v>150</v>
      </c>
      <c r="H830" s="28">
        <v>51000</v>
      </c>
    </row>
    <row r="831" spans="1:8">
      <c r="A831" s="27" t="s">
        <v>860</v>
      </c>
      <c r="B831" s="28">
        <v>1</v>
      </c>
      <c r="C831" s="28">
        <v>2</v>
      </c>
      <c r="D831" s="28">
        <v>1</v>
      </c>
      <c r="E831" s="28">
        <v>3</v>
      </c>
      <c r="F831" s="28">
        <v>1</v>
      </c>
      <c r="G831" s="28">
        <v>120</v>
      </c>
      <c r="H831" s="28">
        <v>26000</v>
      </c>
    </row>
    <row r="832" spans="1:8">
      <c r="A832" s="27" t="s">
        <v>861</v>
      </c>
      <c r="B832" s="28">
        <v>2</v>
      </c>
      <c r="C832" s="28">
        <v>6</v>
      </c>
      <c r="D832" s="28">
        <v>3</v>
      </c>
      <c r="E832" s="28">
        <v>1</v>
      </c>
      <c r="F832" s="28">
        <v>1</v>
      </c>
      <c r="G832" s="28">
        <v>150</v>
      </c>
      <c r="H832" s="28">
        <v>35600</v>
      </c>
    </row>
    <row r="833" spans="1:8">
      <c r="A833" s="27" t="s">
        <v>862</v>
      </c>
      <c r="B833" s="28">
        <v>1</v>
      </c>
      <c r="C833" s="28">
        <v>3</v>
      </c>
      <c r="D833" s="28">
        <v>1</v>
      </c>
      <c r="E833" s="28">
        <v>1</v>
      </c>
      <c r="F833" s="28">
        <v>2</v>
      </c>
      <c r="G833" s="28">
        <v>120</v>
      </c>
      <c r="H833" s="28">
        <v>30000</v>
      </c>
    </row>
    <row r="834" spans="1:8">
      <c r="A834" s="27" t="s">
        <v>863</v>
      </c>
      <c r="B834" s="28">
        <v>1</v>
      </c>
      <c r="C834" s="28">
        <v>4</v>
      </c>
      <c r="D834" s="28">
        <v>2</v>
      </c>
      <c r="E834" s="28">
        <v>1</v>
      </c>
      <c r="F834" s="28">
        <v>3</v>
      </c>
      <c r="G834" s="28">
        <v>260</v>
      </c>
      <c r="H834" s="28">
        <v>28500</v>
      </c>
    </row>
    <row r="835" spans="1:8">
      <c r="A835" s="27" t="s">
        <v>864</v>
      </c>
      <c r="B835" s="28">
        <v>2</v>
      </c>
      <c r="C835" s="28">
        <v>3</v>
      </c>
      <c r="D835" s="28">
        <v>3</v>
      </c>
      <c r="E835" s="28">
        <v>3</v>
      </c>
      <c r="F835" s="28">
        <v>1</v>
      </c>
      <c r="G835" s="28">
        <v>120</v>
      </c>
      <c r="H835" s="28">
        <v>42000</v>
      </c>
    </row>
    <row r="836" spans="1:8">
      <c r="A836" s="27" t="s">
        <v>865</v>
      </c>
      <c r="B836" s="28">
        <v>2</v>
      </c>
      <c r="C836" s="28">
        <v>6</v>
      </c>
      <c r="D836" s="28">
        <v>1</v>
      </c>
      <c r="E836" s="28">
        <v>2</v>
      </c>
      <c r="F836" s="28">
        <v>1</v>
      </c>
      <c r="G836" s="28">
        <v>30</v>
      </c>
      <c r="H836" s="28">
        <v>31000</v>
      </c>
    </row>
    <row r="837" spans="1:8">
      <c r="A837" s="27" t="s">
        <v>866</v>
      </c>
      <c r="B837" s="28">
        <v>2</v>
      </c>
      <c r="C837" s="28">
        <v>1</v>
      </c>
      <c r="D837" s="28">
        <v>1</v>
      </c>
      <c r="E837" s="28">
        <v>3</v>
      </c>
      <c r="F837" s="28">
        <v>1</v>
      </c>
      <c r="G837" s="28">
        <v>300</v>
      </c>
      <c r="H837" s="28">
        <v>67000</v>
      </c>
    </row>
    <row r="838" spans="1:8">
      <c r="A838" s="27" t="s">
        <v>867</v>
      </c>
      <c r="B838" s="28">
        <v>1</v>
      </c>
      <c r="C838" s="28">
        <v>1</v>
      </c>
      <c r="D838" s="28">
        <v>1</v>
      </c>
      <c r="E838" s="28">
        <v>2</v>
      </c>
      <c r="F838" s="28">
        <v>3</v>
      </c>
      <c r="G838" s="28">
        <v>60</v>
      </c>
      <c r="H838" s="28">
        <v>61500</v>
      </c>
    </row>
    <row r="839" spans="1:8">
      <c r="A839" s="27" t="s">
        <v>868</v>
      </c>
      <c r="B839" s="28">
        <v>2</v>
      </c>
      <c r="C839" s="28">
        <v>1</v>
      </c>
      <c r="D839" s="28">
        <v>3</v>
      </c>
      <c r="E839" s="28">
        <v>3</v>
      </c>
      <c r="F839" s="28">
        <v>1</v>
      </c>
      <c r="G839" s="28">
        <v>60</v>
      </c>
      <c r="H839" s="28">
        <v>26000</v>
      </c>
    </row>
    <row r="840" spans="1:8">
      <c r="A840" s="27" t="s">
        <v>869</v>
      </c>
      <c r="B840" s="28">
        <v>1</v>
      </c>
      <c r="C840" s="28">
        <v>3</v>
      </c>
      <c r="D840" s="28">
        <v>2</v>
      </c>
      <c r="E840" s="28">
        <v>2</v>
      </c>
      <c r="F840" s="28">
        <v>1</v>
      </c>
      <c r="G840" s="28">
        <v>150</v>
      </c>
      <c r="H840" s="28">
        <v>61500</v>
      </c>
    </row>
    <row r="841" spans="1:8">
      <c r="A841" s="27" t="s">
        <v>870</v>
      </c>
      <c r="B841" s="28">
        <v>2</v>
      </c>
      <c r="C841" s="28">
        <v>6</v>
      </c>
      <c r="D841" s="28">
        <v>2</v>
      </c>
      <c r="E841" s="28">
        <v>3</v>
      </c>
      <c r="F841" s="28">
        <v>3</v>
      </c>
      <c r="G841" s="28">
        <v>105</v>
      </c>
      <c r="H841" s="28">
        <v>36000</v>
      </c>
    </row>
    <row r="842" spans="1:8">
      <c r="A842" s="27" t="s">
        <v>871</v>
      </c>
      <c r="B842" s="28">
        <v>2</v>
      </c>
      <c r="C842" s="28">
        <v>1</v>
      </c>
      <c r="D842" s="28">
        <v>1</v>
      </c>
      <c r="E842" s="28">
        <v>3</v>
      </c>
      <c r="F842" s="28">
        <v>2</v>
      </c>
      <c r="G842" s="28">
        <v>0</v>
      </c>
      <c r="H842" s="28">
        <v>54000</v>
      </c>
    </row>
    <row r="843" spans="1:8">
      <c r="A843" s="27" t="s">
        <v>872</v>
      </c>
      <c r="B843" s="28">
        <v>1</v>
      </c>
      <c r="C843" s="28">
        <v>6</v>
      </c>
      <c r="D843" s="28">
        <v>4</v>
      </c>
      <c r="E843" s="28">
        <v>3</v>
      </c>
      <c r="F843" s="28">
        <v>1</v>
      </c>
      <c r="G843" s="28">
        <v>60</v>
      </c>
      <c r="H843" s="28">
        <v>51320</v>
      </c>
    </row>
    <row r="844" spans="1:8">
      <c r="A844" s="27" t="s">
        <v>873</v>
      </c>
      <c r="B844" s="28">
        <v>1</v>
      </c>
      <c r="C844" s="28">
        <v>2</v>
      </c>
      <c r="D844" s="28">
        <v>1</v>
      </c>
      <c r="E844" s="28">
        <v>2</v>
      </c>
      <c r="F844" s="28">
        <v>1</v>
      </c>
      <c r="G844" s="28">
        <v>0</v>
      </c>
      <c r="H844" s="28">
        <v>31000</v>
      </c>
    </row>
    <row r="845" spans="1:8">
      <c r="A845" s="27" t="s">
        <v>874</v>
      </c>
      <c r="B845" s="28">
        <v>1</v>
      </c>
      <c r="C845" s="28">
        <v>6</v>
      </c>
      <c r="D845" s="28">
        <v>1</v>
      </c>
      <c r="E845" s="28">
        <v>3</v>
      </c>
      <c r="F845" s="28">
        <v>2</v>
      </c>
      <c r="G845" s="28">
        <v>120</v>
      </c>
      <c r="H845" s="28">
        <v>25000</v>
      </c>
    </row>
    <row r="846" spans="1:8">
      <c r="A846" s="27" t="s">
        <v>875</v>
      </c>
      <c r="B846" s="28">
        <v>1</v>
      </c>
      <c r="C846" s="28">
        <v>2</v>
      </c>
      <c r="D846" s="28">
        <v>1</v>
      </c>
      <c r="E846" s="28">
        <v>1</v>
      </c>
      <c r="F846" s="28">
        <v>2</v>
      </c>
      <c r="G846" s="28">
        <v>0</v>
      </c>
      <c r="H846" s="28">
        <v>38000</v>
      </c>
    </row>
    <row r="847" spans="1:8">
      <c r="A847" s="27" t="s">
        <v>876</v>
      </c>
      <c r="B847" s="28">
        <v>2</v>
      </c>
      <c r="C847" s="28">
        <v>3</v>
      </c>
      <c r="D847" s="28">
        <v>1</v>
      </c>
      <c r="E847" s="28">
        <v>2</v>
      </c>
      <c r="F847" s="28">
        <v>1</v>
      </c>
      <c r="G847" s="28">
        <v>300</v>
      </c>
      <c r="H847" s="28">
        <v>30000</v>
      </c>
    </row>
    <row r="848" spans="1:8">
      <c r="A848" s="27" t="s">
        <v>877</v>
      </c>
      <c r="B848" s="28">
        <v>2</v>
      </c>
      <c r="C848" s="28">
        <v>2</v>
      </c>
      <c r="D848" s="28">
        <v>3</v>
      </c>
      <c r="E848" s="28">
        <v>3</v>
      </c>
      <c r="F848" s="28">
        <v>1</v>
      </c>
      <c r="G848" s="28">
        <v>15</v>
      </c>
      <c r="H848" s="28">
        <v>48000</v>
      </c>
    </row>
    <row r="849" spans="1:8">
      <c r="A849" s="27" t="s">
        <v>878</v>
      </c>
      <c r="B849" s="28">
        <v>2</v>
      </c>
      <c r="C849" s="28">
        <v>1</v>
      </c>
      <c r="D849" s="28">
        <v>2</v>
      </c>
      <c r="E849" s="28">
        <v>2</v>
      </c>
      <c r="F849" s="28">
        <v>3</v>
      </c>
      <c r="G849" s="28">
        <v>90</v>
      </c>
      <c r="H849" s="28">
        <v>26400</v>
      </c>
    </row>
    <row r="850" spans="1:8">
      <c r="A850" s="27" t="s">
        <v>879</v>
      </c>
      <c r="B850" s="28">
        <v>2</v>
      </c>
      <c r="C850" s="28">
        <v>2</v>
      </c>
      <c r="D850" s="28">
        <v>1</v>
      </c>
      <c r="E850" s="28">
        <v>3</v>
      </c>
      <c r="F850" s="28">
        <v>2</v>
      </c>
      <c r="G850" s="28">
        <v>60</v>
      </c>
      <c r="H850" s="28">
        <v>41000</v>
      </c>
    </row>
    <row r="851" spans="1:8">
      <c r="A851" s="27" t="s">
        <v>880</v>
      </c>
      <c r="B851" s="28">
        <v>2</v>
      </c>
      <c r="C851" s="28">
        <v>6</v>
      </c>
      <c r="D851" s="28">
        <v>1</v>
      </c>
      <c r="E851" s="28">
        <v>3</v>
      </c>
      <c r="F851" s="28">
        <v>2</v>
      </c>
      <c r="G851" s="28">
        <v>90</v>
      </c>
      <c r="H851" s="28">
        <v>32900</v>
      </c>
    </row>
    <row r="852" spans="1:8">
      <c r="A852" s="27" t="s">
        <v>881</v>
      </c>
      <c r="B852" s="28">
        <v>2</v>
      </c>
      <c r="C852" s="28">
        <v>3</v>
      </c>
      <c r="D852" s="28">
        <v>1</v>
      </c>
      <c r="E852" s="28">
        <v>1</v>
      </c>
      <c r="F852" s="28">
        <v>2</v>
      </c>
      <c r="G852" s="28">
        <v>120</v>
      </c>
      <c r="H852" s="28">
        <v>32900</v>
      </c>
    </row>
    <row r="853" spans="1:8">
      <c r="A853" s="27" t="s">
        <v>882</v>
      </c>
      <c r="B853" s="28">
        <v>2</v>
      </c>
      <c r="C853" s="28">
        <v>6</v>
      </c>
      <c r="D853" s="28">
        <v>1</v>
      </c>
      <c r="E853" s="28">
        <v>2</v>
      </c>
      <c r="F853" s="28">
        <v>2</v>
      </c>
      <c r="G853" s="28">
        <v>60</v>
      </c>
      <c r="H853" s="28">
        <v>26000</v>
      </c>
    </row>
    <row r="854" spans="1:8">
      <c r="A854" s="27" t="s">
        <v>883</v>
      </c>
      <c r="B854" s="28">
        <v>2</v>
      </c>
      <c r="C854" s="28">
        <v>1</v>
      </c>
      <c r="D854" s="28">
        <v>3</v>
      </c>
      <c r="E854" s="28">
        <v>3</v>
      </c>
      <c r="F854" s="28">
        <v>2</v>
      </c>
      <c r="G854" s="28">
        <v>120</v>
      </c>
      <c r="H854" s="28">
        <v>31000</v>
      </c>
    </row>
    <row r="855" spans="1:8">
      <c r="A855" s="27" t="s">
        <v>884</v>
      </c>
      <c r="B855" s="28">
        <v>2</v>
      </c>
      <c r="C855" s="28">
        <v>3</v>
      </c>
      <c r="D855" s="28">
        <v>3</v>
      </c>
      <c r="E855" s="28">
        <v>1</v>
      </c>
      <c r="F855" s="28">
        <v>2</v>
      </c>
      <c r="G855" s="28">
        <v>120</v>
      </c>
      <c r="H855" s="28">
        <v>50500</v>
      </c>
    </row>
    <row r="856" spans="1:8">
      <c r="A856" s="27" t="s">
        <v>885</v>
      </c>
      <c r="B856" s="28">
        <v>2</v>
      </c>
      <c r="C856" s="28">
        <v>2</v>
      </c>
      <c r="D856" s="28">
        <v>4</v>
      </c>
      <c r="E856" s="28">
        <v>3</v>
      </c>
      <c r="F856" s="28">
        <v>1</v>
      </c>
      <c r="G856" s="28">
        <v>90</v>
      </c>
      <c r="H856" s="28">
        <v>35600</v>
      </c>
    </row>
    <row r="857" spans="1:8">
      <c r="A857" s="27" t="s">
        <v>886</v>
      </c>
      <c r="B857" s="28">
        <v>2</v>
      </c>
      <c r="C857" s="28">
        <v>2</v>
      </c>
      <c r="D857" s="28">
        <v>1</v>
      </c>
      <c r="E857" s="28">
        <v>2</v>
      </c>
      <c r="F857" s="28">
        <v>2</v>
      </c>
      <c r="G857" s="28">
        <v>0</v>
      </c>
      <c r="H857" s="28">
        <v>41000</v>
      </c>
    </row>
    <row r="858" spans="1:8">
      <c r="A858" s="27" t="s">
        <v>887</v>
      </c>
      <c r="B858" s="28">
        <v>1</v>
      </c>
      <c r="C858" s="28">
        <v>3</v>
      </c>
      <c r="D858" s="28">
        <v>3</v>
      </c>
      <c r="E858" s="28">
        <v>1</v>
      </c>
      <c r="F858" s="28">
        <v>2</v>
      </c>
      <c r="G858" s="28">
        <v>60</v>
      </c>
      <c r="H858" s="28">
        <v>38000</v>
      </c>
    </row>
    <row r="859" spans="1:8">
      <c r="A859" s="27" t="s">
        <v>888</v>
      </c>
      <c r="B859" s="28">
        <v>2</v>
      </c>
      <c r="C859" s="28">
        <v>6</v>
      </c>
      <c r="D859" s="28">
        <v>1</v>
      </c>
      <c r="E859" s="28">
        <v>2</v>
      </c>
      <c r="F859" s="28">
        <v>1</v>
      </c>
      <c r="G859" s="28">
        <v>60</v>
      </c>
      <c r="H859" s="28">
        <v>54000</v>
      </c>
    </row>
    <row r="860" spans="1:8">
      <c r="A860" s="27" t="s">
        <v>889</v>
      </c>
      <c r="B860" s="28">
        <v>1</v>
      </c>
      <c r="C860" s="28">
        <v>1</v>
      </c>
      <c r="D860" s="28">
        <v>1</v>
      </c>
      <c r="E860" s="28">
        <v>3</v>
      </c>
      <c r="F860" s="28">
        <v>1</v>
      </c>
      <c r="G860" s="28">
        <v>30</v>
      </c>
      <c r="H860" s="28">
        <v>54000</v>
      </c>
    </row>
    <row r="861" spans="1:8">
      <c r="A861" s="27" t="s">
        <v>890</v>
      </c>
      <c r="B861" s="28">
        <v>2</v>
      </c>
      <c r="C861" s="28">
        <v>6</v>
      </c>
      <c r="D861" s="28">
        <v>2</v>
      </c>
      <c r="E861" s="28">
        <v>2</v>
      </c>
      <c r="F861" s="28">
        <v>1</v>
      </c>
      <c r="G861" s="28">
        <v>60</v>
      </c>
      <c r="H861" s="28">
        <v>60500</v>
      </c>
    </row>
    <row r="862" spans="1:8">
      <c r="A862" s="27" t="s">
        <v>891</v>
      </c>
      <c r="B862" s="28">
        <v>2</v>
      </c>
      <c r="C862" s="28">
        <v>3</v>
      </c>
      <c r="D862" s="28">
        <v>4</v>
      </c>
      <c r="E862" s="28">
        <v>1</v>
      </c>
      <c r="F862" s="28">
        <v>1</v>
      </c>
      <c r="G862" s="28">
        <v>10</v>
      </c>
      <c r="H862" s="28">
        <v>41000</v>
      </c>
    </row>
    <row r="863" spans="1:8">
      <c r="A863" s="27" t="s">
        <v>892</v>
      </c>
      <c r="B863" s="28">
        <v>1</v>
      </c>
      <c r="C863" s="28">
        <v>1</v>
      </c>
      <c r="D863" s="28">
        <v>3</v>
      </c>
      <c r="E863" s="28">
        <v>3</v>
      </c>
      <c r="F863" s="28">
        <v>3</v>
      </c>
      <c r="G863" s="28">
        <v>120</v>
      </c>
      <c r="H863" s="28">
        <v>51000</v>
      </c>
    </row>
    <row r="864" spans="1:8">
      <c r="A864" s="27" t="s">
        <v>893</v>
      </c>
      <c r="B864" s="28">
        <v>1</v>
      </c>
      <c r="C864" s="28">
        <v>2</v>
      </c>
      <c r="D864" s="28">
        <v>3</v>
      </c>
      <c r="E864" s="28">
        <v>3</v>
      </c>
      <c r="F864" s="28">
        <v>2</v>
      </c>
      <c r="G864" s="28">
        <v>60</v>
      </c>
      <c r="H864" s="28">
        <v>26000</v>
      </c>
    </row>
    <row r="865" spans="1:8">
      <c r="A865" s="27" t="s">
        <v>894</v>
      </c>
      <c r="B865" s="28">
        <v>2</v>
      </c>
      <c r="C865" s="28">
        <v>6</v>
      </c>
      <c r="D865" s="28">
        <v>3</v>
      </c>
      <c r="E865" s="28">
        <v>3</v>
      </c>
      <c r="F865" s="28">
        <v>2</v>
      </c>
      <c r="G865" s="28">
        <v>120</v>
      </c>
      <c r="H865" s="28">
        <v>51000</v>
      </c>
    </row>
    <row r="866" spans="1:8">
      <c r="A866" s="27" t="s">
        <v>895</v>
      </c>
      <c r="B866" s="28">
        <v>2</v>
      </c>
      <c r="C866" s="28">
        <v>2</v>
      </c>
      <c r="D866" s="28">
        <v>1</v>
      </c>
      <c r="E866" s="28">
        <v>3</v>
      </c>
      <c r="F866" s="28">
        <v>1</v>
      </c>
      <c r="G866" s="28">
        <v>120</v>
      </c>
      <c r="H866" s="28">
        <v>54000</v>
      </c>
    </row>
    <row r="867" spans="1:8">
      <c r="A867" s="27" t="s">
        <v>896</v>
      </c>
      <c r="B867" s="28">
        <v>1</v>
      </c>
      <c r="C867" s="28">
        <v>2</v>
      </c>
      <c r="D867" s="28">
        <v>1</v>
      </c>
      <c r="E867" s="28">
        <v>2</v>
      </c>
      <c r="F867" s="28">
        <v>2</v>
      </c>
      <c r="G867" s="28">
        <v>120</v>
      </c>
      <c r="H867" s="28">
        <v>26000</v>
      </c>
    </row>
    <row r="868" spans="1:8">
      <c r="A868" s="27" t="s">
        <v>897</v>
      </c>
      <c r="B868" s="28">
        <v>2</v>
      </c>
      <c r="C868" s="28">
        <v>3</v>
      </c>
      <c r="D868" s="28">
        <v>3</v>
      </c>
      <c r="E868" s="28">
        <v>3</v>
      </c>
      <c r="F868" s="28">
        <v>1</v>
      </c>
      <c r="G868" s="28">
        <v>126</v>
      </c>
      <c r="H868" s="28">
        <v>50500</v>
      </c>
    </row>
    <row r="869" spans="1:8">
      <c r="A869" s="27" t="s">
        <v>898</v>
      </c>
      <c r="B869" s="28">
        <v>1</v>
      </c>
      <c r="C869" s="28">
        <v>3</v>
      </c>
      <c r="D869" s="28">
        <v>1</v>
      </c>
      <c r="E869" s="28">
        <v>3</v>
      </c>
      <c r="F869" s="28">
        <v>1</v>
      </c>
      <c r="G869" s="28">
        <v>120</v>
      </c>
      <c r="H869" s="28">
        <v>30000</v>
      </c>
    </row>
    <row r="870" spans="1:8">
      <c r="A870" s="27" t="s">
        <v>899</v>
      </c>
      <c r="B870" s="28">
        <v>2</v>
      </c>
      <c r="C870" s="28">
        <v>4</v>
      </c>
      <c r="D870" s="28">
        <v>2</v>
      </c>
      <c r="E870" s="28">
        <v>1</v>
      </c>
      <c r="F870" s="28">
        <v>3</v>
      </c>
      <c r="G870" s="28">
        <v>90</v>
      </c>
      <c r="H870" s="28">
        <v>54000</v>
      </c>
    </row>
    <row r="871" spans="1:8">
      <c r="A871" s="27" t="s">
        <v>900</v>
      </c>
      <c r="B871" s="28">
        <v>1</v>
      </c>
      <c r="C871" s="28">
        <v>2</v>
      </c>
      <c r="D871" s="28">
        <v>1</v>
      </c>
      <c r="E871" s="28">
        <v>3</v>
      </c>
      <c r="F871" s="28">
        <v>2</v>
      </c>
      <c r="G871" s="28">
        <v>90</v>
      </c>
      <c r="H871" s="28">
        <v>28000</v>
      </c>
    </row>
    <row r="872" spans="1:8">
      <c r="A872" s="27" t="s">
        <v>901</v>
      </c>
      <c r="B872" s="28">
        <v>2</v>
      </c>
      <c r="C872" s="28">
        <v>2</v>
      </c>
      <c r="D872" s="28">
        <v>1</v>
      </c>
      <c r="E872" s="28">
        <v>2</v>
      </c>
      <c r="F872" s="28">
        <v>3</v>
      </c>
      <c r="G872" s="28">
        <v>45</v>
      </c>
      <c r="H872" s="28">
        <v>61500</v>
      </c>
    </row>
    <row r="873" spans="1:8">
      <c r="A873" s="27" t="s">
        <v>902</v>
      </c>
      <c r="B873" s="28">
        <v>1</v>
      </c>
      <c r="C873" s="28">
        <v>2</v>
      </c>
      <c r="D873" s="28">
        <v>3</v>
      </c>
      <c r="E873" s="28">
        <v>3</v>
      </c>
      <c r="F873" s="28">
        <v>2</v>
      </c>
      <c r="G873" s="28">
        <v>60</v>
      </c>
      <c r="H873" s="28">
        <v>36400</v>
      </c>
    </row>
    <row r="874" spans="1:8">
      <c r="A874" s="27" t="s">
        <v>903</v>
      </c>
      <c r="B874" s="28">
        <v>1</v>
      </c>
      <c r="C874" s="28">
        <v>1</v>
      </c>
      <c r="D874" s="28">
        <v>2</v>
      </c>
      <c r="E874" s="28">
        <v>1</v>
      </c>
      <c r="F874" s="28">
        <v>3</v>
      </c>
      <c r="G874" s="28">
        <v>120</v>
      </c>
      <c r="H874" s="28">
        <v>42000</v>
      </c>
    </row>
    <row r="875" spans="1:8">
      <c r="A875" s="27" t="s">
        <v>904</v>
      </c>
      <c r="B875" s="28">
        <v>2</v>
      </c>
      <c r="C875" s="28">
        <v>1</v>
      </c>
      <c r="D875" s="28">
        <v>3</v>
      </c>
      <c r="E875" s="28">
        <v>1</v>
      </c>
      <c r="F875" s="28">
        <v>3</v>
      </c>
      <c r="G875" s="28">
        <v>60</v>
      </c>
      <c r="H875" s="28">
        <v>38000</v>
      </c>
    </row>
    <row r="876" spans="1:8">
      <c r="A876" s="27" t="s">
        <v>905</v>
      </c>
      <c r="B876" s="28">
        <v>1</v>
      </c>
      <c r="C876" s="28">
        <v>4</v>
      </c>
      <c r="D876" s="28">
        <v>1</v>
      </c>
      <c r="E876" s="28">
        <v>1</v>
      </c>
      <c r="F876" s="28">
        <v>2</v>
      </c>
      <c r="G876" s="28">
        <v>120</v>
      </c>
      <c r="H876" s="28">
        <v>38000</v>
      </c>
    </row>
    <row r="877" spans="1:8">
      <c r="A877" s="27" t="s">
        <v>906</v>
      </c>
      <c r="B877" s="28">
        <v>2</v>
      </c>
      <c r="C877" s="28">
        <v>1</v>
      </c>
      <c r="D877" s="28">
        <v>2</v>
      </c>
      <c r="E877" s="28">
        <v>3</v>
      </c>
      <c r="F877" s="28">
        <v>1</v>
      </c>
      <c r="G877" s="28">
        <v>0</v>
      </c>
      <c r="H877" s="28">
        <v>26400</v>
      </c>
    </row>
    <row r="878" spans="1:8">
      <c r="A878" s="27" t="s">
        <v>907</v>
      </c>
      <c r="B878" s="28">
        <v>1</v>
      </c>
      <c r="C878" s="28">
        <v>4</v>
      </c>
      <c r="D878" s="28">
        <v>3</v>
      </c>
      <c r="E878" s="28">
        <v>2</v>
      </c>
      <c r="F878" s="28">
        <v>2</v>
      </c>
      <c r="G878" s="28">
        <v>300</v>
      </c>
      <c r="H878" s="28">
        <v>40000</v>
      </c>
    </row>
    <row r="879" spans="1:8">
      <c r="A879" s="27" t="s">
        <v>908</v>
      </c>
      <c r="B879" s="28">
        <v>1</v>
      </c>
      <c r="C879" s="28">
        <v>6</v>
      </c>
      <c r="D879" s="28">
        <v>3</v>
      </c>
      <c r="E879" s="28">
        <v>3</v>
      </c>
      <c r="F879" s="28">
        <v>2</v>
      </c>
      <c r="G879" s="28">
        <v>90</v>
      </c>
      <c r="H879" s="28">
        <v>60500</v>
      </c>
    </row>
    <row r="880" spans="1:8">
      <c r="A880" s="27" t="s">
        <v>909</v>
      </c>
      <c r="B880" s="28">
        <v>1</v>
      </c>
      <c r="C880" s="28">
        <v>1</v>
      </c>
      <c r="D880" s="28">
        <v>1</v>
      </c>
      <c r="E880" s="28">
        <v>3</v>
      </c>
      <c r="F880" s="28">
        <v>2</v>
      </c>
      <c r="G880" s="28">
        <v>60</v>
      </c>
      <c r="H880" s="28">
        <v>37600</v>
      </c>
    </row>
    <row r="881" spans="1:8">
      <c r="A881" s="27" t="s">
        <v>910</v>
      </c>
      <c r="B881" s="28">
        <v>2</v>
      </c>
      <c r="C881" s="28">
        <v>1</v>
      </c>
      <c r="D881" s="28">
        <v>1</v>
      </c>
      <c r="E881" s="28">
        <v>2</v>
      </c>
      <c r="F881" s="28">
        <v>1</v>
      </c>
      <c r="G881" s="28">
        <v>144</v>
      </c>
      <c r="H881" s="28">
        <v>38000</v>
      </c>
    </row>
    <row r="882" spans="1:8">
      <c r="A882" s="27" t="s">
        <v>911</v>
      </c>
      <c r="B882" s="28">
        <v>2</v>
      </c>
      <c r="C882" s="28">
        <v>6</v>
      </c>
      <c r="D882" s="28">
        <v>1</v>
      </c>
      <c r="E882" s="28">
        <v>2</v>
      </c>
      <c r="F882" s="28">
        <v>1</v>
      </c>
      <c r="G882" s="28">
        <v>105</v>
      </c>
      <c r="H882" s="28">
        <v>51320</v>
      </c>
    </row>
    <row r="883" spans="1:8">
      <c r="A883" s="27" t="s">
        <v>912</v>
      </c>
      <c r="B883" s="28">
        <v>1</v>
      </c>
      <c r="C883" s="28">
        <v>2</v>
      </c>
      <c r="D883" s="28">
        <v>3</v>
      </c>
      <c r="E883" s="28">
        <v>1</v>
      </c>
      <c r="F883" s="28">
        <v>2</v>
      </c>
      <c r="G883" s="28">
        <v>0</v>
      </c>
      <c r="H883" s="28">
        <v>50500</v>
      </c>
    </row>
    <row r="884" spans="1:8">
      <c r="A884" s="27" t="s">
        <v>913</v>
      </c>
      <c r="B884" s="28">
        <v>2</v>
      </c>
      <c r="C884" s="28">
        <v>3</v>
      </c>
      <c r="D884" s="28">
        <v>3</v>
      </c>
      <c r="E884" s="28">
        <v>3</v>
      </c>
      <c r="F884" s="28">
        <v>3</v>
      </c>
      <c r="G884" s="28">
        <v>90</v>
      </c>
      <c r="H884" s="28">
        <v>35600</v>
      </c>
    </row>
    <row r="885" spans="1:8">
      <c r="A885" s="27" t="s">
        <v>914</v>
      </c>
      <c r="B885" s="28">
        <v>1</v>
      </c>
      <c r="C885" s="28">
        <v>6</v>
      </c>
      <c r="D885" s="28">
        <v>3</v>
      </c>
      <c r="E885" s="28">
        <v>2</v>
      </c>
      <c r="F885" s="28">
        <v>2</v>
      </c>
      <c r="G885" s="28">
        <v>0</v>
      </c>
      <c r="H885" s="28">
        <v>54000</v>
      </c>
    </row>
    <row r="886" spans="1:8">
      <c r="A886" s="27" t="s">
        <v>915</v>
      </c>
      <c r="B886" s="28">
        <v>1</v>
      </c>
      <c r="C886" s="28">
        <v>5</v>
      </c>
      <c r="D886" s="28">
        <v>2</v>
      </c>
      <c r="E886" s="28">
        <v>1</v>
      </c>
      <c r="F886" s="28">
        <v>1</v>
      </c>
      <c r="G886" s="28">
        <v>45</v>
      </c>
      <c r="H886" s="28">
        <v>28000</v>
      </c>
    </row>
    <row r="887" spans="1:8">
      <c r="A887" s="27" t="s">
        <v>916</v>
      </c>
      <c r="B887" s="28">
        <v>2</v>
      </c>
      <c r="C887" s="28">
        <v>6</v>
      </c>
      <c r="D887" s="28">
        <v>2</v>
      </c>
      <c r="E887" s="28">
        <v>3</v>
      </c>
      <c r="F887" s="28">
        <v>3</v>
      </c>
      <c r="G887" s="28">
        <v>90</v>
      </c>
      <c r="H887" s="28">
        <v>32000</v>
      </c>
    </row>
    <row r="888" spans="1:8">
      <c r="A888" s="27" t="s">
        <v>917</v>
      </c>
      <c r="B888" s="28">
        <v>2</v>
      </c>
      <c r="C888" s="28">
        <v>6</v>
      </c>
      <c r="D888" s="28">
        <v>3</v>
      </c>
      <c r="E888" s="28">
        <v>3</v>
      </c>
      <c r="F888" s="28">
        <v>1</v>
      </c>
      <c r="G888" s="28">
        <v>150</v>
      </c>
      <c r="H888" s="28">
        <v>26000</v>
      </c>
    </row>
    <row r="889" spans="1:8">
      <c r="A889" s="27" t="s">
        <v>918</v>
      </c>
      <c r="B889" s="28">
        <v>2</v>
      </c>
      <c r="C889" s="28">
        <v>2</v>
      </c>
      <c r="D889" s="28">
        <v>1</v>
      </c>
      <c r="E889" s="28">
        <v>3</v>
      </c>
      <c r="F889" s="28">
        <v>3</v>
      </c>
      <c r="G889" s="28">
        <v>60</v>
      </c>
      <c r="H889" s="28">
        <v>35600</v>
      </c>
    </row>
    <row r="890" spans="1:8">
      <c r="A890" s="27" t="s">
        <v>919</v>
      </c>
      <c r="B890" s="28">
        <v>1</v>
      </c>
      <c r="C890" s="28">
        <v>1</v>
      </c>
      <c r="D890" s="28">
        <v>2</v>
      </c>
      <c r="E890" s="28">
        <v>3</v>
      </c>
      <c r="F890" s="28">
        <v>3</v>
      </c>
      <c r="G890" s="28">
        <v>15</v>
      </c>
      <c r="H890" s="28">
        <v>30000</v>
      </c>
    </row>
    <row r="891" spans="1:8">
      <c r="A891" s="27" t="s">
        <v>920</v>
      </c>
      <c r="B891" s="28">
        <v>2</v>
      </c>
      <c r="C891" s="28">
        <v>4</v>
      </c>
      <c r="D891" s="28">
        <v>2</v>
      </c>
      <c r="E891" s="28">
        <v>2</v>
      </c>
      <c r="F891" s="28">
        <v>2</v>
      </c>
      <c r="G891" s="28">
        <v>126</v>
      </c>
      <c r="H891" s="28">
        <v>50500</v>
      </c>
    </row>
    <row r="892" spans="1:8">
      <c r="A892" s="27" t="s">
        <v>921</v>
      </c>
      <c r="B892" s="28">
        <v>2</v>
      </c>
      <c r="C892" s="28">
        <v>1</v>
      </c>
      <c r="D892" s="28">
        <v>1</v>
      </c>
      <c r="E892" s="28">
        <v>1</v>
      </c>
      <c r="F892" s="28">
        <v>2</v>
      </c>
      <c r="G892" s="28">
        <v>120</v>
      </c>
      <c r="H892" s="28">
        <v>56000</v>
      </c>
    </row>
    <row r="893" spans="1:8">
      <c r="A893" s="27" t="s">
        <v>922</v>
      </c>
      <c r="B893" s="28">
        <v>1</v>
      </c>
      <c r="C893" s="28">
        <v>6</v>
      </c>
      <c r="D893" s="28">
        <v>1</v>
      </c>
      <c r="E893" s="28">
        <v>3</v>
      </c>
      <c r="F893" s="28">
        <v>1</v>
      </c>
      <c r="G893" s="28">
        <v>60</v>
      </c>
      <c r="H893" s="28">
        <v>38000</v>
      </c>
    </row>
    <row r="894" spans="1:8">
      <c r="A894" s="27" t="s">
        <v>923</v>
      </c>
      <c r="B894" s="28">
        <v>1</v>
      </c>
      <c r="C894" s="28">
        <v>6</v>
      </c>
      <c r="D894" s="28">
        <v>1</v>
      </c>
      <c r="E894" s="28">
        <v>3</v>
      </c>
      <c r="F894" s="28">
        <v>1</v>
      </c>
      <c r="G894" s="28">
        <v>60</v>
      </c>
      <c r="H894" s="28">
        <v>26000</v>
      </c>
    </row>
    <row r="895" spans="1:8">
      <c r="A895" s="27" t="s">
        <v>924</v>
      </c>
      <c r="B895" s="28">
        <v>2</v>
      </c>
      <c r="C895" s="28">
        <v>3</v>
      </c>
      <c r="D895" s="28">
        <v>1</v>
      </c>
      <c r="E895" s="28">
        <v>3</v>
      </c>
      <c r="F895" s="28">
        <v>2</v>
      </c>
      <c r="G895" s="28">
        <v>105</v>
      </c>
      <c r="H895" s="28">
        <v>51000</v>
      </c>
    </row>
    <row r="896" spans="1:8">
      <c r="A896" s="27" t="s">
        <v>925</v>
      </c>
      <c r="B896" s="28">
        <v>1</v>
      </c>
      <c r="C896" s="28">
        <v>1</v>
      </c>
      <c r="D896" s="28">
        <v>2</v>
      </c>
      <c r="E896" s="28">
        <v>1</v>
      </c>
      <c r="F896" s="28">
        <v>1</v>
      </c>
      <c r="G896" s="28">
        <v>90</v>
      </c>
      <c r="H896" s="28">
        <v>42000</v>
      </c>
    </row>
    <row r="897" spans="1:8">
      <c r="A897" s="27" t="s">
        <v>926</v>
      </c>
      <c r="B897" s="28">
        <v>1</v>
      </c>
      <c r="C897" s="28">
        <v>6</v>
      </c>
      <c r="D897" s="28">
        <v>1</v>
      </c>
      <c r="E897" s="28">
        <v>3</v>
      </c>
      <c r="F897" s="28">
        <v>3</v>
      </c>
      <c r="G897" s="28">
        <v>30</v>
      </c>
      <c r="H897" s="28">
        <v>51000</v>
      </c>
    </row>
    <row r="898" spans="1:8">
      <c r="A898" s="27" t="s">
        <v>927</v>
      </c>
      <c r="B898" s="28">
        <v>1</v>
      </c>
      <c r="C898" s="28">
        <v>3</v>
      </c>
      <c r="D898" s="28">
        <v>2</v>
      </c>
      <c r="E898" s="28">
        <v>1</v>
      </c>
      <c r="F898" s="28">
        <v>2</v>
      </c>
      <c r="G898" s="28">
        <v>300</v>
      </c>
      <c r="H898" s="28">
        <v>38000</v>
      </c>
    </row>
    <row r="899" spans="1:8">
      <c r="A899" s="27" t="s">
        <v>928</v>
      </c>
      <c r="B899" s="28">
        <v>2</v>
      </c>
      <c r="C899" s="28">
        <v>2</v>
      </c>
      <c r="D899" s="28">
        <v>2</v>
      </c>
      <c r="E899" s="28">
        <v>1</v>
      </c>
      <c r="F899" s="28">
        <v>2</v>
      </c>
      <c r="G899" s="28">
        <v>120</v>
      </c>
      <c r="H899" s="28">
        <v>61500</v>
      </c>
    </row>
    <row r="900" spans="1:8">
      <c r="A900" s="27" t="s">
        <v>929</v>
      </c>
      <c r="B900" s="28">
        <v>1</v>
      </c>
      <c r="C900" s="28">
        <v>2</v>
      </c>
      <c r="D900" s="28">
        <v>3</v>
      </c>
      <c r="E900" s="28">
        <v>3</v>
      </c>
      <c r="F900" s="28">
        <v>3</v>
      </c>
      <c r="G900" s="28">
        <v>120</v>
      </c>
      <c r="H900" s="28">
        <v>26000</v>
      </c>
    </row>
    <row r="901" spans="1:8">
      <c r="A901" s="27" t="s">
        <v>930</v>
      </c>
      <c r="B901" s="28">
        <v>2</v>
      </c>
      <c r="C901" s="28">
        <v>4</v>
      </c>
      <c r="D901" s="28">
        <v>3</v>
      </c>
      <c r="E901" s="28">
        <v>2</v>
      </c>
      <c r="F901" s="28">
        <v>1</v>
      </c>
      <c r="G901" s="28">
        <v>60</v>
      </c>
      <c r="H901" s="28">
        <v>26000</v>
      </c>
    </row>
    <row r="902" spans="1:8">
      <c r="A902" s="27" t="s">
        <v>931</v>
      </c>
      <c r="B902" s="28">
        <v>2</v>
      </c>
      <c r="C902" s="28">
        <v>2</v>
      </c>
      <c r="D902" s="28">
        <v>1</v>
      </c>
      <c r="E902" s="28">
        <v>3</v>
      </c>
      <c r="F902" s="28">
        <v>1</v>
      </c>
      <c r="G902" s="28">
        <v>144</v>
      </c>
      <c r="H902" s="28">
        <v>50500</v>
      </c>
    </row>
    <row r="903" spans="1:8">
      <c r="A903" s="27" t="s">
        <v>932</v>
      </c>
      <c r="B903" s="28">
        <v>1</v>
      </c>
      <c r="C903" s="28">
        <v>6</v>
      </c>
      <c r="D903" s="28">
        <v>1</v>
      </c>
      <c r="E903" s="28">
        <v>2</v>
      </c>
      <c r="F903" s="28">
        <v>2</v>
      </c>
      <c r="G903" s="28">
        <v>120</v>
      </c>
      <c r="H903" s="28">
        <v>51000</v>
      </c>
    </row>
    <row r="904" spans="1:8">
      <c r="A904" s="27" t="s">
        <v>933</v>
      </c>
      <c r="B904" s="28">
        <v>1</v>
      </c>
      <c r="C904" s="28">
        <v>3</v>
      </c>
      <c r="D904" s="28">
        <v>3</v>
      </c>
      <c r="E904" s="28">
        <v>1</v>
      </c>
      <c r="F904" s="28">
        <v>3</v>
      </c>
      <c r="G904" s="28">
        <v>90</v>
      </c>
      <c r="H904" s="28">
        <v>26000</v>
      </c>
    </row>
    <row r="905" spans="1:8">
      <c r="A905" s="27" t="s">
        <v>934</v>
      </c>
      <c r="B905" s="28">
        <v>1</v>
      </c>
      <c r="C905" s="28">
        <v>2</v>
      </c>
      <c r="D905" s="28">
        <v>1</v>
      </c>
      <c r="E905" s="28">
        <v>3</v>
      </c>
      <c r="F905" s="28">
        <v>3</v>
      </c>
      <c r="G905" s="28">
        <v>90</v>
      </c>
      <c r="H905" s="28">
        <v>32900</v>
      </c>
    </row>
    <row r="906" spans="1:8">
      <c r="A906" s="27" t="s">
        <v>935</v>
      </c>
      <c r="B906" s="28">
        <v>1</v>
      </c>
      <c r="C906" s="28">
        <v>3</v>
      </c>
      <c r="D906" s="28">
        <v>1</v>
      </c>
      <c r="E906" s="28">
        <v>1</v>
      </c>
      <c r="F906" s="28">
        <v>2</v>
      </c>
      <c r="G906" s="28">
        <v>0</v>
      </c>
      <c r="H906" s="28">
        <v>26000</v>
      </c>
    </row>
    <row r="907" spans="1:8">
      <c r="A907" s="27" t="s">
        <v>936</v>
      </c>
      <c r="B907" s="28">
        <v>1</v>
      </c>
      <c r="C907" s="28">
        <v>5</v>
      </c>
      <c r="D907" s="28">
        <v>2</v>
      </c>
      <c r="E907" s="28">
        <v>2</v>
      </c>
      <c r="F907" s="28">
        <v>1</v>
      </c>
      <c r="G907" s="28">
        <v>90</v>
      </c>
      <c r="H907" s="28">
        <v>28000</v>
      </c>
    </row>
    <row r="908" spans="1:8">
      <c r="A908" s="27" t="s">
        <v>937</v>
      </c>
      <c r="B908" s="28">
        <v>1</v>
      </c>
      <c r="C908" s="28">
        <v>6</v>
      </c>
      <c r="D908" s="28">
        <v>3</v>
      </c>
      <c r="E908" s="28">
        <v>1</v>
      </c>
      <c r="F908" s="28">
        <v>1</v>
      </c>
      <c r="G908" s="28">
        <v>120</v>
      </c>
      <c r="H908" s="28">
        <v>36000</v>
      </c>
    </row>
    <row r="909" spans="1:8">
      <c r="A909" s="27" t="s">
        <v>938</v>
      </c>
      <c r="B909" s="28">
        <v>2</v>
      </c>
      <c r="C909" s="28">
        <v>6</v>
      </c>
      <c r="D909" s="28">
        <v>1</v>
      </c>
      <c r="E909" s="28">
        <v>2</v>
      </c>
      <c r="F909" s="28">
        <v>3</v>
      </c>
      <c r="G909" s="28">
        <v>120</v>
      </c>
      <c r="H909" s="28">
        <v>54000</v>
      </c>
    </row>
    <row r="910" spans="1:8">
      <c r="A910" s="27" t="s">
        <v>939</v>
      </c>
      <c r="B910" s="28">
        <v>1</v>
      </c>
      <c r="C910" s="28">
        <v>6</v>
      </c>
      <c r="D910" s="28">
        <v>3</v>
      </c>
      <c r="E910" s="28">
        <v>2</v>
      </c>
      <c r="F910" s="28">
        <v>1</v>
      </c>
      <c r="G910" s="28">
        <v>150</v>
      </c>
      <c r="H910" s="28">
        <v>36400</v>
      </c>
    </row>
    <row r="911" spans="1:8">
      <c r="A911" s="27" t="s">
        <v>940</v>
      </c>
      <c r="B911" s="28">
        <v>2</v>
      </c>
      <c r="C911" s="28">
        <v>2</v>
      </c>
      <c r="D911" s="28">
        <v>3</v>
      </c>
      <c r="E911" s="28">
        <v>3</v>
      </c>
      <c r="F911" s="28">
        <v>3</v>
      </c>
      <c r="G911" s="28">
        <v>60</v>
      </c>
      <c r="H911" s="28">
        <v>60500</v>
      </c>
    </row>
    <row r="912" spans="1:8">
      <c r="A912" s="27" t="s">
        <v>941</v>
      </c>
      <c r="B912" s="28">
        <v>2</v>
      </c>
      <c r="C912" s="28">
        <v>2</v>
      </c>
      <c r="D912" s="28">
        <v>3</v>
      </c>
      <c r="E912" s="28">
        <v>3</v>
      </c>
      <c r="F912" s="28">
        <v>2</v>
      </c>
      <c r="G912" s="28">
        <v>105</v>
      </c>
      <c r="H912" s="28">
        <v>61500</v>
      </c>
    </row>
    <row r="913" spans="1:8">
      <c r="A913" s="27" t="s">
        <v>942</v>
      </c>
      <c r="B913" s="28">
        <v>2</v>
      </c>
      <c r="C913" s="28">
        <v>4</v>
      </c>
      <c r="D913" s="28">
        <v>3</v>
      </c>
      <c r="E913" s="28">
        <v>2</v>
      </c>
      <c r="F913" s="28">
        <v>3</v>
      </c>
      <c r="G913" s="28">
        <v>15</v>
      </c>
      <c r="H913" s="28">
        <v>26000</v>
      </c>
    </row>
    <row r="914" spans="1:8">
      <c r="A914" s="27" t="s">
        <v>943</v>
      </c>
      <c r="B914" s="28">
        <v>1</v>
      </c>
      <c r="C914" s="28">
        <v>1</v>
      </c>
      <c r="D914" s="28">
        <v>2</v>
      </c>
      <c r="E914" s="28">
        <v>2</v>
      </c>
      <c r="F914" s="28">
        <v>3</v>
      </c>
      <c r="G914" s="28">
        <v>60</v>
      </c>
      <c r="H914" s="28">
        <v>26400</v>
      </c>
    </row>
    <row r="915" spans="1:8">
      <c r="A915" s="27" t="s">
        <v>944</v>
      </c>
      <c r="B915" s="28">
        <v>1</v>
      </c>
      <c r="C915" s="28">
        <v>6</v>
      </c>
      <c r="D915" s="28">
        <v>2</v>
      </c>
      <c r="E915" s="28">
        <v>3</v>
      </c>
      <c r="F915" s="28">
        <v>1</v>
      </c>
      <c r="G915" s="28">
        <v>60</v>
      </c>
      <c r="H915" s="28">
        <v>50500</v>
      </c>
    </row>
    <row r="916" spans="1:8">
      <c r="A916" s="27" t="s">
        <v>945</v>
      </c>
      <c r="B916" s="28">
        <v>2</v>
      </c>
      <c r="C916" s="28">
        <v>2</v>
      </c>
      <c r="D916" s="28">
        <v>3</v>
      </c>
      <c r="E916" s="28">
        <v>3</v>
      </c>
      <c r="F916" s="28">
        <v>2</v>
      </c>
      <c r="G916" s="28">
        <v>60</v>
      </c>
      <c r="H916" s="28">
        <v>55000</v>
      </c>
    </row>
    <row r="917" spans="1:8">
      <c r="A917" s="27" t="s">
        <v>946</v>
      </c>
      <c r="B917" s="28">
        <v>2</v>
      </c>
      <c r="C917" s="28">
        <v>1</v>
      </c>
      <c r="D917" s="28">
        <v>2</v>
      </c>
      <c r="E917" s="28">
        <v>2</v>
      </c>
      <c r="F917" s="28">
        <v>2</v>
      </c>
      <c r="G917" s="28">
        <v>120</v>
      </c>
      <c r="H917" s="28">
        <v>28500</v>
      </c>
    </row>
    <row r="918" spans="1:8">
      <c r="A918" s="27" t="s">
        <v>947</v>
      </c>
      <c r="B918" s="28">
        <v>1</v>
      </c>
      <c r="C918" s="28">
        <v>1</v>
      </c>
      <c r="D918" s="28">
        <v>3</v>
      </c>
      <c r="E918" s="28">
        <v>1</v>
      </c>
      <c r="F918" s="28">
        <v>1</v>
      </c>
      <c r="G918" s="28">
        <v>0</v>
      </c>
      <c r="H918" s="28">
        <v>52000</v>
      </c>
    </row>
    <row r="919" spans="1:8">
      <c r="A919" s="27" t="s">
        <v>948</v>
      </c>
      <c r="B919" s="28">
        <v>2</v>
      </c>
      <c r="C919" s="28">
        <v>6</v>
      </c>
      <c r="D919" s="28">
        <v>1</v>
      </c>
      <c r="E919" s="28">
        <v>2</v>
      </c>
      <c r="F919" s="28">
        <v>1</v>
      </c>
      <c r="G919" s="28">
        <v>120</v>
      </c>
      <c r="H919" s="28">
        <v>48000</v>
      </c>
    </row>
    <row r="920" spans="1:8">
      <c r="A920" s="27" t="s">
        <v>949</v>
      </c>
      <c r="B920" s="28">
        <v>1</v>
      </c>
      <c r="C920" s="28">
        <v>3</v>
      </c>
      <c r="D920" s="28">
        <v>1</v>
      </c>
      <c r="E920" s="28">
        <v>1</v>
      </c>
      <c r="F920" s="28">
        <v>2</v>
      </c>
      <c r="G920" s="28">
        <v>0</v>
      </c>
      <c r="H920" s="28">
        <v>54000</v>
      </c>
    </row>
    <row r="921" spans="1:8">
      <c r="A921" s="27" t="s">
        <v>950</v>
      </c>
      <c r="B921" s="28">
        <v>2</v>
      </c>
      <c r="C921" s="28">
        <v>4</v>
      </c>
      <c r="D921" s="28">
        <v>1</v>
      </c>
      <c r="E921" s="28">
        <v>1</v>
      </c>
      <c r="F921" s="28">
        <v>1</v>
      </c>
      <c r="G921" s="28">
        <v>120</v>
      </c>
      <c r="H921" s="28">
        <v>50500</v>
      </c>
    </row>
    <row r="922" spans="1:8">
      <c r="A922" s="27" t="s">
        <v>951</v>
      </c>
      <c r="B922" s="28">
        <v>2</v>
      </c>
      <c r="C922" s="28">
        <v>5</v>
      </c>
      <c r="D922" s="28">
        <v>1</v>
      </c>
      <c r="E922" s="28">
        <v>1</v>
      </c>
      <c r="F922" s="28">
        <v>1</v>
      </c>
      <c r="G922" s="28">
        <v>150</v>
      </c>
      <c r="H922" s="28">
        <v>51000</v>
      </c>
    </row>
    <row r="923" spans="1:8">
      <c r="A923" s="27" t="s">
        <v>952</v>
      </c>
      <c r="B923" s="28">
        <v>1</v>
      </c>
      <c r="C923" s="28">
        <v>3</v>
      </c>
      <c r="D923" s="28">
        <v>2</v>
      </c>
      <c r="E923" s="28">
        <v>3</v>
      </c>
      <c r="F923" s="28">
        <v>1</v>
      </c>
      <c r="G923" s="28">
        <v>120</v>
      </c>
      <c r="H923" s="28">
        <v>54000</v>
      </c>
    </row>
    <row r="924" spans="1:8">
      <c r="A924" s="27" t="s">
        <v>953</v>
      </c>
      <c r="B924" s="28">
        <v>2</v>
      </c>
      <c r="C924" s="28">
        <v>2</v>
      </c>
      <c r="D924" s="28">
        <v>1</v>
      </c>
      <c r="E924" s="28">
        <v>3</v>
      </c>
      <c r="F924" s="28">
        <v>3</v>
      </c>
      <c r="G924" s="28">
        <v>90</v>
      </c>
      <c r="H924" s="28">
        <v>50500</v>
      </c>
    </row>
    <row r="925" spans="1:8">
      <c r="A925" s="27" t="s">
        <v>954</v>
      </c>
      <c r="B925" s="28">
        <v>1</v>
      </c>
      <c r="C925" s="28">
        <v>3</v>
      </c>
      <c r="D925" s="28">
        <v>1</v>
      </c>
      <c r="E925" s="28">
        <v>3</v>
      </c>
      <c r="F925" s="28">
        <v>1</v>
      </c>
      <c r="G925" s="28">
        <v>120</v>
      </c>
      <c r="H925" s="28">
        <v>52000</v>
      </c>
    </row>
    <row r="926" spans="1:8">
      <c r="A926" s="27" t="s">
        <v>955</v>
      </c>
      <c r="B926" s="28">
        <v>2</v>
      </c>
      <c r="C926" s="28">
        <v>3</v>
      </c>
      <c r="D926" s="28">
        <v>1</v>
      </c>
      <c r="E926" s="28">
        <v>3</v>
      </c>
      <c r="F926" s="28">
        <v>1</v>
      </c>
      <c r="G926" s="28">
        <v>90</v>
      </c>
      <c r="H926" s="28">
        <v>61500</v>
      </c>
    </row>
    <row r="927" spans="1:8">
      <c r="A927" s="27" t="s">
        <v>956</v>
      </c>
      <c r="B927" s="28">
        <v>2</v>
      </c>
      <c r="C927" s="28">
        <v>2</v>
      </c>
      <c r="D927" s="28">
        <v>1</v>
      </c>
      <c r="E927" s="28">
        <v>3</v>
      </c>
      <c r="F927" s="28">
        <v>1</v>
      </c>
      <c r="G927" s="28">
        <v>0</v>
      </c>
      <c r="H927" s="28">
        <v>32000</v>
      </c>
    </row>
    <row r="928" spans="1:8">
      <c r="A928" s="27" t="s">
        <v>957</v>
      </c>
      <c r="B928" s="28">
        <v>1</v>
      </c>
      <c r="C928" s="28">
        <v>5</v>
      </c>
      <c r="D928" s="28">
        <v>1</v>
      </c>
      <c r="E928" s="28">
        <v>1</v>
      </c>
      <c r="F928" s="28">
        <v>2</v>
      </c>
      <c r="G928" s="28">
        <v>30</v>
      </c>
      <c r="H928" s="28">
        <v>36000</v>
      </c>
    </row>
    <row r="929" spans="1:8">
      <c r="A929" s="27" t="s">
        <v>958</v>
      </c>
      <c r="B929" s="28">
        <v>2</v>
      </c>
      <c r="C929" s="28">
        <v>3</v>
      </c>
      <c r="D929" s="28">
        <v>2</v>
      </c>
      <c r="E929" s="28">
        <v>1</v>
      </c>
      <c r="F929" s="28">
        <v>2</v>
      </c>
      <c r="G929" s="28">
        <v>105</v>
      </c>
      <c r="H929" s="28">
        <v>32900</v>
      </c>
    </row>
    <row r="930" spans="1:8">
      <c r="A930" s="27" t="s">
        <v>959</v>
      </c>
      <c r="B930" s="28">
        <v>1</v>
      </c>
      <c r="C930" s="28">
        <v>4</v>
      </c>
      <c r="D930" s="28">
        <v>3</v>
      </c>
      <c r="E930" s="28">
        <v>3</v>
      </c>
      <c r="F930" s="28">
        <v>2</v>
      </c>
      <c r="G930" s="28">
        <v>120</v>
      </c>
      <c r="H930" s="28">
        <v>26000</v>
      </c>
    </row>
    <row r="931" spans="1:8">
      <c r="A931" s="27" t="s">
        <v>960</v>
      </c>
      <c r="B931" s="28">
        <v>2</v>
      </c>
      <c r="C931" s="28">
        <v>6</v>
      </c>
      <c r="D931" s="28">
        <v>1</v>
      </c>
      <c r="E931" s="28">
        <v>3</v>
      </c>
      <c r="F931" s="28">
        <v>1</v>
      </c>
      <c r="G931" s="28">
        <v>30</v>
      </c>
      <c r="H931" s="28">
        <v>61500</v>
      </c>
    </row>
    <row r="932" spans="1:8">
      <c r="A932" s="27" t="s">
        <v>961</v>
      </c>
      <c r="B932" s="28">
        <v>1</v>
      </c>
      <c r="C932" s="28">
        <v>3</v>
      </c>
      <c r="D932" s="28">
        <v>3</v>
      </c>
      <c r="E932" s="28">
        <v>2</v>
      </c>
      <c r="F932" s="28">
        <v>3</v>
      </c>
      <c r="G932" s="28">
        <v>0</v>
      </c>
      <c r="H932" s="28">
        <v>35600</v>
      </c>
    </row>
    <row r="933" spans="1:8">
      <c r="A933" s="27" t="s">
        <v>962</v>
      </c>
      <c r="B933" s="28">
        <v>1</v>
      </c>
      <c r="C933" s="28">
        <v>6</v>
      </c>
      <c r="D933" s="28">
        <v>3</v>
      </c>
      <c r="E933" s="28">
        <v>3</v>
      </c>
      <c r="F933" s="28">
        <v>3</v>
      </c>
      <c r="G933" s="28">
        <v>60</v>
      </c>
      <c r="H933" s="28">
        <v>25000</v>
      </c>
    </row>
    <row r="934" spans="1:8">
      <c r="A934" s="27" t="s">
        <v>963</v>
      </c>
      <c r="B934" s="28">
        <v>2</v>
      </c>
      <c r="C934" s="28">
        <v>6</v>
      </c>
      <c r="D934" s="28">
        <v>3</v>
      </c>
      <c r="E934" s="28">
        <v>1</v>
      </c>
      <c r="F934" s="28">
        <v>1</v>
      </c>
      <c r="G934" s="28">
        <v>120</v>
      </c>
      <c r="H934" s="28">
        <v>26000</v>
      </c>
    </row>
    <row r="935" spans="1:8">
      <c r="A935" s="27" t="s">
        <v>964</v>
      </c>
      <c r="B935" s="28">
        <v>1</v>
      </c>
      <c r="C935" s="28">
        <v>2</v>
      </c>
      <c r="D935" s="28">
        <v>1</v>
      </c>
      <c r="E935" s="28">
        <v>2</v>
      </c>
      <c r="F935" s="28">
        <v>2</v>
      </c>
      <c r="G935" s="28">
        <v>120</v>
      </c>
      <c r="H935" s="28">
        <v>28500</v>
      </c>
    </row>
    <row r="936" spans="1:8">
      <c r="A936" s="27" t="s">
        <v>965</v>
      </c>
      <c r="B936" s="28">
        <v>2</v>
      </c>
      <c r="C936" s="28">
        <v>2</v>
      </c>
      <c r="D936" s="28">
        <v>1</v>
      </c>
      <c r="E936" s="28">
        <v>3</v>
      </c>
      <c r="F936" s="28">
        <v>1</v>
      </c>
      <c r="G936" s="28">
        <v>60</v>
      </c>
      <c r="H936" s="28">
        <v>38000</v>
      </c>
    </row>
    <row r="937" spans="1:8">
      <c r="A937" s="27" t="s">
        <v>966</v>
      </c>
      <c r="B937" s="28">
        <v>1</v>
      </c>
      <c r="C937" s="28">
        <v>3</v>
      </c>
      <c r="D937" s="28">
        <v>2</v>
      </c>
      <c r="E937" s="28">
        <v>2</v>
      </c>
      <c r="F937" s="28">
        <v>3</v>
      </c>
      <c r="G937" s="28">
        <v>120</v>
      </c>
      <c r="H937" s="28">
        <v>27000</v>
      </c>
    </row>
    <row r="938" spans="1:8">
      <c r="A938" s="27" t="s">
        <v>967</v>
      </c>
      <c r="B938" s="28">
        <v>2</v>
      </c>
      <c r="C938" s="28">
        <v>3</v>
      </c>
      <c r="D938" s="28">
        <v>2</v>
      </c>
      <c r="E938" s="28">
        <v>3</v>
      </c>
      <c r="F938" s="28">
        <v>1</v>
      </c>
      <c r="G938" s="28">
        <v>90</v>
      </c>
      <c r="H938" s="28">
        <v>50500</v>
      </c>
    </row>
    <row r="939" spans="1:8">
      <c r="A939" s="27" t="s">
        <v>968</v>
      </c>
      <c r="B939" s="28">
        <v>1</v>
      </c>
      <c r="C939" s="28">
        <v>1</v>
      </c>
      <c r="D939" s="28">
        <v>3</v>
      </c>
      <c r="E939" s="28">
        <v>2</v>
      </c>
      <c r="F939" s="28">
        <v>1</v>
      </c>
      <c r="G939" s="28">
        <v>30</v>
      </c>
      <c r="H939" s="28">
        <v>58000</v>
      </c>
    </row>
    <row r="940" spans="1:8">
      <c r="A940" s="27" t="s">
        <v>969</v>
      </c>
      <c r="B940" s="28">
        <v>1</v>
      </c>
      <c r="C940" s="28">
        <v>4</v>
      </c>
      <c r="D940" s="28">
        <v>3</v>
      </c>
      <c r="E940" s="28">
        <v>2</v>
      </c>
      <c r="F940" s="28">
        <v>2</v>
      </c>
      <c r="G940" s="28">
        <v>60</v>
      </c>
      <c r="H940" s="28">
        <v>36000</v>
      </c>
    </row>
    <row r="941" spans="1:8">
      <c r="A941" s="27" t="s">
        <v>970</v>
      </c>
      <c r="B941" s="28">
        <v>2</v>
      </c>
      <c r="C941" s="28">
        <v>4</v>
      </c>
      <c r="D941" s="28">
        <v>2</v>
      </c>
      <c r="E941" s="28">
        <v>2</v>
      </c>
      <c r="F941" s="28">
        <v>3</v>
      </c>
      <c r="G941" s="28">
        <v>300</v>
      </c>
      <c r="H941" s="28">
        <v>38000</v>
      </c>
    </row>
    <row r="942" spans="1:8">
      <c r="A942" s="27" t="s">
        <v>971</v>
      </c>
      <c r="B942" s="28">
        <v>2</v>
      </c>
      <c r="C942" s="28">
        <v>6</v>
      </c>
      <c r="D942" s="28">
        <v>1</v>
      </c>
      <c r="E942" s="28">
        <v>1</v>
      </c>
      <c r="F942" s="28">
        <v>3</v>
      </c>
      <c r="G942" s="28">
        <v>0</v>
      </c>
      <c r="H942" s="28">
        <v>28000</v>
      </c>
    </row>
    <row r="943" spans="1:8">
      <c r="A943" s="27" t="s">
        <v>972</v>
      </c>
      <c r="B943" s="28">
        <v>1</v>
      </c>
      <c r="C943" s="28">
        <v>1</v>
      </c>
      <c r="D943" s="28">
        <v>3</v>
      </c>
      <c r="E943" s="28">
        <v>1</v>
      </c>
      <c r="F943" s="28">
        <v>1</v>
      </c>
      <c r="G943" s="28">
        <v>30</v>
      </c>
      <c r="H943" s="28">
        <v>54000</v>
      </c>
    </row>
    <row r="944" spans="1:8">
      <c r="A944" s="27" t="s">
        <v>973</v>
      </c>
      <c r="B944" s="28">
        <v>2</v>
      </c>
      <c r="C944" s="28">
        <v>3</v>
      </c>
      <c r="D944" s="28">
        <v>2</v>
      </c>
      <c r="E944" s="28">
        <v>2</v>
      </c>
      <c r="F944" s="28">
        <v>2</v>
      </c>
      <c r="G944" s="28">
        <v>120</v>
      </c>
      <c r="H944" s="28">
        <v>54000</v>
      </c>
    </row>
    <row r="945" spans="1:8">
      <c r="A945" s="27" t="s">
        <v>974</v>
      </c>
      <c r="B945" s="28">
        <v>2</v>
      </c>
      <c r="C945" s="28">
        <v>6</v>
      </c>
      <c r="D945" s="28">
        <v>2</v>
      </c>
      <c r="E945" s="28">
        <v>2</v>
      </c>
      <c r="F945" s="28">
        <v>2</v>
      </c>
      <c r="G945" s="28">
        <v>30</v>
      </c>
      <c r="H945" s="28">
        <v>26000</v>
      </c>
    </row>
    <row r="946" spans="1:8">
      <c r="A946" s="27" t="s">
        <v>975</v>
      </c>
      <c r="B946" s="28">
        <v>1</v>
      </c>
      <c r="C946" s="28">
        <v>2</v>
      </c>
      <c r="D946" s="28">
        <v>3</v>
      </c>
      <c r="E946" s="28">
        <v>3</v>
      </c>
      <c r="F946" s="28">
        <v>1</v>
      </c>
      <c r="G946" s="28">
        <v>10</v>
      </c>
      <c r="H946" s="28">
        <v>25000</v>
      </c>
    </row>
    <row r="947" spans="1:8">
      <c r="A947" s="27" t="s">
        <v>976</v>
      </c>
      <c r="B947" s="28">
        <v>1</v>
      </c>
      <c r="C947" s="28">
        <v>6</v>
      </c>
      <c r="D947" s="28">
        <v>1</v>
      </c>
      <c r="E947" s="28">
        <v>1</v>
      </c>
      <c r="F947" s="28">
        <v>1</v>
      </c>
      <c r="G947" s="28">
        <v>0</v>
      </c>
      <c r="H947" s="28">
        <v>48000</v>
      </c>
    </row>
    <row r="948" spans="1:8">
      <c r="A948" s="27" t="s">
        <v>977</v>
      </c>
      <c r="B948" s="28">
        <v>2</v>
      </c>
      <c r="C948" s="28">
        <v>2</v>
      </c>
      <c r="D948" s="28">
        <v>2</v>
      </c>
      <c r="E948" s="28">
        <v>1</v>
      </c>
      <c r="F948" s="28">
        <v>2</v>
      </c>
      <c r="G948" s="28">
        <v>60</v>
      </c>
      <c r="H948" s="28">
        <v>26000</v>
      </c>
    </row>
    <row r="949" spans="1:8">
      <c r="A949" s="27" t="s">
        <v>978</v>
      </c>
      <c r="B949" s="28">
        <v>1</v>
      </c>
      <c r="C949" s="28">
        <v>6</v>
      </c>
      <c r="D949" s="28">
        <v>4</v>
      </c>
      <c r="E949" s="28">
        <v>1</v>
      </c>
      <c r="F949" s="28">
        <v>3</v>
      </c>
      <c r="G949" s="28">
        <v>120</v>
      </c>
      <c r="H949" s="28">
        <v>55000</v>
      </c>
    </row>
    <row r="950" spans="1:8">
      <c r="A950" s="27" t="s">
        <v>979</v>
      </c>
      <c r="B950" s="28">
        <v>2</v>
      </c>
      <c r="C950" s="28">
        <v>4</v>
      </c>
      <c r="D950" s="28">
        <v>1</v>
      </c>
      <c r="E950" s="28">
        <v>1</v>
      </c>
      <c r="F950" s="28">
        <v>3</v>
      </c>
      <c r="G950" s="28">
        <v>0</v>
      </c>
      <c r="H950" s="28">
        <v>26000</v>
      </c>
    </row>
    <row r="951" spans="1:8">
      <c r="A951" s="27" t="s">
        <v>980</v>
      </c>
      <c r="B951" s="28">
        <v>1</v>
      </c>
      <c r="C951" s="28">
        <v>1</v>
      </c>
      <c r="D951" s="28">
        <v>3</v>
      </c>
      <c r="E951" s="28">
        <v>1</v>
      </c>
      <c r="F951" s="28">
        <v>3</v>
      </c>
      <c r="G951" s="28">
        <v>90</v>
      </c>
      <c r="H951" s="28">
        <v>51000</v>
      </c>
    </row>
    <row r="952" spans="1:8">
      <c r="A952" s="27" t="s">
        <v>981</v>
      </c>
      <c r="B952" s="28">
        <v>2</v>
      </c>
      <c r="C952" s="28">
        <v>3</v>
      </c>
      <c r="D952" s="28">
        <v>1</v>
      </c>
      <c r="E952" s="28">
        <v>2</v>
      </c>
      <c r="F952" s="28">
        <v>3</v>
      </c>
      <c r="G952" s="28">
        <v>60</v>
      </c>
      <c r="H952" s="28">
        <v>62000</v>
      </c>
    </row>
    <row r="953" spans="1:8">
      <c r="A953" s="27" t="s">
        <v>982</v>
      </c>
      <c r="B953" s="28">
        <v>1</v>
      </c>
      <c r="C953" s="28">
        <v>1</v>
      </c>
      <c r="D953" s="28">
        <v>1</v>
      </c>
      <c r="E953" s="28">
        <v>3</v>
      </c>
      <c r="F953" s="28">
        <v>1</v>
      </c>
      <c r="G953" s="28">
        <v>0</v>
      </c>
      <c r="H953" s="28">
        <v>40400</v>
      </c>
    </row>
    <row r="954" spans="1:8">
      <c r="A954" s="27" t="s">
        <v>983</v>
      </c>
      <c r="B954" s="28">
        <v>1</v>
      </c>
      <c r="C954" s="28">
        <v>2</v>
      </c>
      <c r="D954" s="28">
        <v>1</v>
      </c>
      <c r="E954" s="28">
        <v>2</v>
      </c>
      <c r="F954" s="28">
        <v>1</v>
      </c>
      <c r="G954" s="28">
        <v>90</v>
      </c>
      <c r="H954" s="28">
        <v>38000</v>
      </c>
    </row>
    <row r="955" spans="1:8">
      <c r="A955" s="27" t="s">
        <v>984</v>
      </c>
      <c r="B955" s="28">
        <v>1</v>
      </c>
      <c r="C955" s="28">
        <v>3</v>
      </c>
      <c r="D955" s="28">
        <v>2</v>
      </c>
      <c r="E955" s="28">
        <v>2</v>
      </c>
      <c r="F955" s="28">
        <v>2</v>
      </c>
      <c r="G955" s="28">
        <v>0</v>
      </c>
      <c r="H955" s="28">
        <v>32900</v>
      </c>
    </row>
    <row r="956" spans="1:8">
      <c r="A956" s="27" t="s">
        <v>985</v>
      </c>
      <c r="B956" s="28">
        <v>1</v>
      </c>
      <c r="C956" s="28">
        <v>1</v>
      </c>
      <c r="D956" s="28">
        <v>3</v>
      </c>
      <c r="E956" s="28">
        <v>1</v>
      </c>
      <c r="F956" s="28">
        <v>1</v>
      </c>
      <c r="G956" s="28">
        <v>120</v>
      </c>
      <c r="H956" s="28">
        <v>62000</v>
      </c>
    </row>
    <row r="957" spans="1:8">
      <c r="A957" s="27" t="s">
        <v>986</v>
      </c>
      <c r="B957" s="28">
        <v>2</v>
      </c>
      <c r="C957" s="28">
        <v>1</v>
      </c>
      <c r="D957" s="28">
        <v>1</v>
      </c>
      <c r="E957" s="28">
        <v>2</v>
      </c>
      <c r="F957" s="28">
        <v>3</v>
      </c>
      <c r="G957" s="28">
        <v>30</v>
      </c>
      <c r="H957" s="28">
        <v>70000</v>
      </c>
    </row>
    <row r="958" spans="1:8">
      <c r="A958" s="27" t="s">
        <v>987</v>
      </c>
      <c r="B958" s="28">
        <v>1</v>
      </c>
      <c r="C958" s="28">
        <v>4</v>
      </c>
      <c r="D958" s="28">
        <v>3</v>
      </c>
      <c r="E958" s="28">
        <v>2</v>
      </c>
      <c r="F958" s="28">
        <v>1</v>
      </c>
      <c r="G958" s="28">
        <v>15</v>
      </c>
      <c r="H958" s="28">
        <v>30000</v>
      </c>
    </row>
    <row r="959" spans="1:8">
      <c r="A959" s="27" t="s">
        <v>988</v>
      </c>
      <c r="B959" s="28">
        <v>2</v>
      </c>
      <c r="C959" s="28">
        <v>3</v>
      </c>
      <c r="D959" s="28">
        <v>1</v>
      </c>
      <c r="E959" s="28">
        <v>3</v>
      </c>
      <c r="F959" s="28">
        <v>1</v>
      </c>
      <c r="G959" s="28">
        <v>60</v>
      </c>
      <c r="H959" s="28">
        <v>51320</v>
      </c>
    </row>
    <row r="960" spans="1:8">
      <c r="A960" s="27" t="s">
        <v>989</v>
      </c>
      <c r="B960" s="28">
        <v>2</v>
      </c>
      <c r="C960" s="28">
        <v>6</v>
      </c>
      <c r="D960" s="28">
        <v>2</v>
      </c>
      <c r="E960" s="28">
        <v>2</v>
      </c>
      <c r="F960" s="28">
        <v>2</v>
      </c>
      <c r="G960" s="28">
        <v>30</v>
      </c>
      <c r="H960" s="28">
        <v>37600</v>
      </c>
    </row>
    <row r="961" spans="1:8">
      <c r="A961" s="27" t="s">
        <v>990</v>
      </c>
      <c r="B961" s="28">
        <v>2</v>
      </c>
      <c r="C961" s="28">
        <v>2</v>
      </c>
      <c r="D961" s="28">
        <v>1</v>
      </c>
      <c r="E961" s="28">
        <v>3</v>
      </c>
      <c r="F961" s="28">
        <v>3</v>
      </c>
      <c r="G961" s="28">
        <v>60</v>
      </c>
      <c r="H961" s="28">
        <v>40000</v>
      </c>
    </row>
    <row r="962" spans="1:8">
      <c r="A962" s="27" t="s">
        <v>991</v>
      </c>
      <c r="B962" s="28">
        <v>1</v>
      </c>
      <c r="C962" s="28">
        <v>3</v>
      </c>
      <c r="D962" s="28">
        <v>1</v>
      </c>
      <c r="E962" s="28">
        <v>3</v>
      </c>
      <c r="F962" s="28">
        <v>1</v>
      </c>
      <c r="G962" s="28">
        <v>90</v>
      </c>
      <c r="H962" s="28">
        <v>50500</v>
      </c>
    </row>
    <row r="963" spans="1:8">
      <c r="A963" s="27" t="s">
        <v>992</v>
      </c>
      <c r="B963" s="28">
        <v>1</v>
      </c>
      <c r="C963" s="28">
        <v>6</v>
      </c>
      <c r="D963" s="28">
        <v>1</v>
      </c>
      <c r="E963" s="28">
        <v>3</v>
      </c>
      <c r="F963" s="28">
        <v>2</v>
      </c>
      <c r="G963" s="28">
        <v>90</v>
      </c>
      <c r="H963" s="28">
        <v>38000</v>
      </c>
    </row>
    <row r="964" spans="1:8">
      <c r="A964" s="27" t="s">
        <v>993</v>
      </c>
      <c r="B964" s="28">
        <v>1</v>
      </c>
      <c r="C964" s="28">
        <v>6</v>
      </c>
      <c r="D964" s="28">
        <v>3</v>
      </c>
      <c r="E964" s="28">
        <v>2</v>
      </c>
      <c r="F964" s="28">
        <v>3</v>
      </c>
      <c r="G964" s="28">
        <v>60</v>
      </c>
      <c r="H964" s="28">
        <v>26000</v>
      </c>
    </row>
    <row r="965" spans="1:8">
      <c r="A965" s="27" t="s">
        <v>994</v>
      </c>
      <c r="B965" s="28">
        <v>2</v>
      </c>
      <c r="C965" s="28">
        <v>3</v>
      </c>
      <c r="D965" s="28">
        <v>1</v>
      </c>
      <c r="E965" s="28">
        <v>1</v>
      </c>
      <c r="F965" s="28">
        <v>3</v>
      </c>
      <c r="G965" s="28">
        <v>120</v>
      </c>
      <c r="H965" s="28">
        <v>54000</v>
      </c>
    </row>
    <row r="966" spans="1:8">
      <c r="A966" s="27" t="s">
        <v>995</v>
      </c>
      <c r="B966" s="28">
        <v>2</v>
      </c>
      <c r="C966" s="28">
        <v>1</v>
      </c>
      <c r="D966" s="28">
        <v>2</v>
      </c>
      <c r="E966" s="28">
        <v>2</v>
      </c>
      <c r="F966" s="28">
        <v>3</v>
      </c>
      <c r="G966" s="28">
        <v>60</v>
      </c>
      <c r="H966" s="28">
        <v>32900</v>
      </c>
    </row>
    <row r="967" spans="1:8">
      <c r="A967" s="27" t="s">
        <v>996</v>
      </c>
      <c r="B967" s="28">
        <v>1</v>
      </c>
      <c r="C967" s="28">
        <v>1</v>
      </c>
      <c r="D967" s="28">
        <v>3</v>
      </c>
      <c r="E967" s="28">
        <v>3</v>
      </c>
      <c r="F967" s="28">
        <v>3</v>
      </c>
      <c r="G967" s="28">
        <v>30</v>
      </c>
      <c r="H967" s="28">
        <v>28000</v>
      </c>
    </row>
    <row r="968" spans="1:8">
      <c r="A968" s="27" t="s">
        <v>997</v>
      </c>
      <c r="B968" s="28">
        <v>1</v>
      </c>
      <c r="C968" s="28">
        <v>1</v>
      </c>
      <c r="D968" s="28">
        <v>3</v>
      </c>
      <c r="E968" s="28">
        <v>3</v>
      </c>
      <c r="F968" s="28">
        <v>2</v>
      </c>
      <c r="G968" s="28">
        <v>120</v>
      </c>
      <c r="H968" s="28">
        <v>26000</v>
      </c>
    </row>
    <row r="969" spans="1:8">
      <c r="A969" s="27" t="s">
        <v>998</v>
      </c>
      <c r="B969" s="28">
        <v>2</v>
      </c>
      <c r="C969" s="28">
        <v>3</v>
      </c>
      <c r="D969" s="28">
        <v>4</v>
      </c>
      <c r="E969" s="28">
        <v>2</v>
      </c>
      <c r="F969" s="28">
        <v>3</v>
      </c>
      <c r="G969" s="28">
        <v>0</v>
      </c>
      <c r="H969" s="28">
        <v>26000</v>
      </c>
    </row>
    <row r="970" spans="1:8">
      <c r="A970" s="27" t="s">
        <v>999</v>
      </c>
      <c r="B970" s="28">
        <v>1</v>
      </c>
      <c r="C970" s="28">
        <v>6</v>
      </c>
      <c r="D970" s="28">
        <v>1</v>
      </c>
      <c r="E970" s="28">
        <v>2</v>
      </c>
      <c r="F970" s="28">
        <v>1</v>
      </c>
      <c r="G970" s="28">
        <v>0</v>
      </c>
      <c r="H970" s="28">
        <v>40000</v>
      </c>
    </row>
    <row r="971" spans="1:8">
      <c r="A971" s="27" t="s">
        <v>1000</v>
      </c>
      <c r="B971" s="28">
        <v>1</v>
      </c>
      <c r="C971" s="28">
        <v>3</v>
      </c>
      <c r="D971" s="28">
        <v>1</v>
      </c>
      <c r="E971" s="28">
        <v>1</v>
      </c>
      <c r="F971" s="28">
        <v>2</v>
      </c>
      <c r="G971" s="28">
        <v>120</v>
      </c>
      <c r="H971" s="28">
        <v>48000</v>
      </c>
    </row>
    <row r="972" spans="1:8">
      <c r="A972" s="27" t="s">
        <v>1001</v>
      </c>
      <c r="B972" s="28">
        <v>1</v>
      </c>
      <c r="C972" s="28">
        <v>1</v>
      </c>
      <c r="D972" s="28">
        <v>1</v>
      </c>
      <c r="E972" s="28">
        <v>3</v>
      </c>
      <c r="F972" s="28">
        <v>1</v>
      </c>
      <c r="G972" s="28">
        <v>90</v>
      </c>
      <c r="H972" s="28">
        <v>54000</v>
      </c>
    </row>
    <row r="973" spans="1:8">
      <c r="A973" s="27" t="s">
        <v>1002</v>
      </c>
      <c r="B973" s="28">
        <v>2</v>
      </c>
      <c r="C973" s="28">
        <v>2</v>
      </c>
      <c r="D973" s="28">
        <v>1</v>
      </c>
      <c r="E973" s="28">
        <v>3</v>
      </c>
      <c r="F973" s="28">
        <v>3</v>
      </c>
      <c r="G973" s="28">
        <v>105</v>
      </c>
      <c r="H973" s="28">
        <v>26000</v>
      </c>
    </row>
    <row r="974" spans="1:8">
      <c r="A974" s="27" t="s">
        <v>1003</v>
      </c>
      <c r="B974" s="28">
        <v>2</v>
      </c>
      <c r="C974" s="28">
        <v>6</v>
      </c>
      <c r="D974" s="28">
        <v>1</v>
      </c>
      <c r="E974" s="28">
        <v>2</v>
      </c>
      <c r="F974" s="28">
        <v>2</v>
      </c>
      <c r="G974" s="28">
        <v>90</v>
      </c>
      <c r="H974" s="28">
        <v>26000</v>
      </c>
    </row>
    <row r="975" spans="1:8">
      <c r="A975" s="27" t="s">
        <v>1004</v>
      </c>
      <c r="B975" s="28">
        <v>1</v>
      </c>
      <c r="C975" s="28">
        <v>2</v>
      </c>
      <c r="D975" s="28">
        <v>4</v>
      </c>
      <c r="E975" s="28">
        <v>1</v>
      </c>
      <c r="F975" s="28">
        <v>3</v>
      </c>
      <c r="G975" s="28">
        <v>60</v>
      </c>
      <c r="H975" s="28">
        <v>40000</v>
      </c>
    </row>
    <row r="976" spans="1:8">
      <c r="A976" s="27" t="s">
        <v>1005</v>
      </c>
      <c r="B976" s="28">
        <v>1</v>
      </c>
      <c r="C976" s="28">
        <v>6</v>
      </c>
      <c r="D976" s="28">
        <v>2</v>
      </c>
      <c r="E976" s="28">
        <v>1</v>
      </c>
      <c r="F976" s="28">
        <v>1</v>
      </c>
      <c r="G976" s="28">
        <v>120</v>
      </c>
      <c r="H976" s="28">
        <v>26000</v>
      </c>
    </row>
    <row r="977" spans="1:8">
      <c r="A977" s="27" t="s">
        <v>1006</v>
      </c>
      <c r="B977" s="28">
        <v>2</v>
      </c>
      <c r="C977" s="28">
        <v>3</v>
      </c>
      <c r="D977" s="28">
        <v>1</v>
      </c>
      <c r="E977" s="28">
        <v>1</v>
      </c>
      <c r="F977" s="28">
        <v>2</v>
      </c>
      <c r="G977" s="28">
        <v>90</v>
      </c>
      <c r="H977" s="28">
        <v>42000</v>
      </c>
    </row>
    <row r="978" spans="1:8">
      <c r="A978" s="27" t="s">
        <v>1007</v>
      </c>
      <c r="B978" s="28">
        <v>2</v>
      </c>
      <c r="C978" s="28">
        <v>2</v>
      </c>
      <c r="D978" s="28">
        <v>1</v>
      </c>
      <c r="E978" s="28">
        <v>1</v>
      </c>
      <c r="F978" s="28">
        <v>3</v>
      </c>
      <c r="G978" s="28">
        <v>0</v>
      </c>
      <c r="H978" s="28">
        <v>54000</v>
      </c>
    </row>
    <row r="979" spans="1:8">
      <c r="A979" s="27" t="s">
        <v>1008</v>
      </c>
      <c r="B979" s="28">
        <v>2</v>
      </c>
      <c r="C979" s="28">
        <v>2</v>
      </c>
      <c r="D979" s="28">
        <v>1</v>
      </c>
      <c r="E979" s="28">
        <v>1</v>
      </c>
      <c r="F979" s="28">
        <v>1</v>
      </c>
      <c r="G979" s="28">
        <v>90</v>
      </c>
      <c r="H979" s="28">
        <v>36000</v>
      </c>
    </row>
    <row r="980" spans="1:8">
      <c r="A980" s="27" t="s">
        <v>1009</v>
      </c>
      <c r="B980" s="28">
        <v>2</v>
      </c>
      <c r="C980" s="28">
        <v>4</v>
      </c>
      <c r="D980" s="28">
        <v>1</v>
      </c>
      <c r="E980" s="28">
        <v>3</v>
      </c>
      <c r="F980" s="28">
        <v>1</v>
      </c>
      <c r="G980" s="28">
        <v>60</v>
      </c>
      <c r="H980" s="28">
        <v>28500</v>
      </c>
    </row>
    <row r="981" spans="1:8">
      <c r="A981" s="27" t="s">
        <v>1010</v>
      </c>
      <c r="B981" s="28">
        <v>1</v>
      </c>
      <c r="C981" s="28">
        <v>3</v>
      </c>
      <c r="D981" s="28">
        <v>3</v>
      </c>
      <c r="E981" s="28">
        <v>1</v>
      </c>
      <c r="F981" s="28">
        <v>2</v>
      </c>
      <c r="G981" s="28">
        <v>0</v>
      </c>
      <c r="H981" s="28">
        <v>35600</v>
      </c>
    </row>
    <row r="982" spans="1:8">
      <c r="A982" s="27" t="s">
        <v>1011</v>
      </c>
      <c r="B982" s="28">
        <v>2</v>
      </c>
      <c r="C982" s="28">
        <v>3</v>
      </c>
      <c r="D982" s="28">
        <v>2</v>
      </c>
      <c r="E982" s="28">
        <v>3</v>
      </c>
      <c r="F982" s="28">
        <v>1</v>
      </c>
      <c r="G982" s="28">
        <v>10</v>
      </c>
      <c r="H982" s="28">
        <v>54000</v>
      </c>
    </row>
    <row r="983" spans="1:8">
      <c r="A983" s="27" t="s">
        <v>1012</v>
      </c>
      <c r="B983" s="28">
        <v>1</v>
      </c>
      <c r="C983" s="28">
        <v>2</v>
      </c>
      <c r="D983" s="28">
        <v>1</v>
      </c>
      <c r="E983" s="28">
        <v>2</v>
      </c>
      <c r="F983" s="28">
        <v>1</v>
      </c>
      <c r="G983" s="28">
        <v>30</v>
      </c>
      <c r="H983" s="28">
        <v>36000</v>
      </c>
    </row>
    <row r="984" spans="1:8">
      <c r="A984" s="27" t="s">
        <v>1013</v>
      </c>
      <c r="B984" s="28">
        <v>2</v>
      </c>
      <c r="C984" s="28">
        <v>4</v>
      </c>
      <c r="D984" s="28">
        <v>1</v>
      </c>
      <c r="E984" s="28">
        <v>1</v>
      </c>
      <c r="F984" s="28">
        <v>3</v>
      </c>
      <c r="G984" s="28">
        <v>0</v>
      </c>
      <c r="H984" s="28">
        <v>67000</v>
      </c>
    </row>
    <row r="985" spans="1:8">
      <c r="A985" s="27" t="s">
        <v>1014</v>
      </c>
      <c r="B985" s="28">
        <v>1</v>
      </c>
      <c r="C985" s="28">
        <v>3</v>
      </c>
      <c r="D985" s="28">
        <v>1</v>
      </c>
      <c r="E985" s="28">
        <v>1</v>
      </c>
      <c r="F985" s="28">
        <v>1</v>
      </c>
      <c r="G985" s="28">
        <v>240</v>
      </c>
      <c r="H985" s="28">
        <v>61500</v>
      </c>
    </row>
    <row r="986" spans="1:8">
      <c r="A986" s="27" t="s">
        <v>1015</v>
      </c>
      <c r="B986" s="28">
        <v>1</v>
      </c>
      <c r="C986" s="28">
        <v>4</v>
      </c>
      <c r="D986" s="28">
        <v>1</v>
      </c>
      <c r="E986" s="28">
        <v>2</v>
      </c>
      <c r="F986" s="28">
        <v>2</v>
      </c>
      <c r="G986" s="28">
        <v>120</v>
      </c>
      <c r="H986" s="28">
        <v>28500</v>
      </c>
    </row>
    <row r="987" spans="1:8">
      <c r="A987" s="27" t="s">
        <v>1016</v>
      </c>
      <c r="B987" s="28">
        <v>2</v>
      </c>
      <c r="C987" s="28">
        <v>6</v>
      </c>
      <c r="D987" s="28">
        <v>3</v>
      </c>
      <c r="E987" s="28">
        <v>1</v>
      </c>
      <c r="F987" s="28">
        <v>3</v>
      </c>
      <c r="G987" s="28">
        <v>30</v>
      </c>
      <c r="H987" s="28">
        <v>38000</v>
      </c>
    </row>
    <row r="988" spans="1:8">
      <c r="A988" s="27" t="s">
        <v>1017</v>
      </c>
      <c r="B988" s="28">
        <v>2</v>
      </c>
      <c r="C988" s="28">
        <v>2</v>
      </c>
      <c r="D988" s="28">
        <v>1</v>
      </c>
      <c r="E988" s="28">
        <v>3</v>
      </c>
      <c r="F988" s="28">
        <v>2</v>
      </c>
      <c r="G988" s="28">
        <v>100</v>
      </c>
      <c r="H988" s="28">
        <v>60500</v>
      </c>
    </row>
    <row r="989" spans="1:8">
      <c r="A989" s="27" t="s">
        <v>1018</v>
      </c>
      <c r="B989" s="28">
        <v>1</v>
      </c>
      <c r="C989" s="28">
        <v>1</v>
      </c>
      <c r="D989" s="28">
        <v>2</v>
      </c>
      <c r="E989" s="28">
        <v>3</v>
      </c>
      <c r="F989" s="28">
        <v>3</v>
      </c>
      <c r="G989" s="28">
        <v>240</v>
      </c>
      <c r="H989" s="28">
        <v>37600</v>
      </c>
    </row>
    <row r="990" spans="1:8">
      <c r="A990" s="27" t="s">
        <v>1019</v>
      </c>
      <c r="B990" s="28">
        <v>1</v>
      </c>
      <c r="C990" s="28">
        <v>2</v>
      </c>
      <c r="D990" s="28">
        <v>1</v>
      </c>
      <c r="E990" s="28">
        <v>3</v>
      </c>
      <c r="F990" s="28">
        <v>3</v>
      </c>
      <c r="G990" s="28">
        <v>120</v>
      </c>
      <c r="H990" s="28">
        <v>35600</v>
      </c>
    </row>
    <row r="991" spans="1:8">
      <c r="A991" s="27" t="s">
        <v>1020</v>
      </c>
      <c r="B991" s="28">
        <v>1</v>
      </c>
      <c r="C991" s="28">
        <v>3</v>
      </c>
      <c r="D991" s="28">
        <v>2</v>
      </c>
      <c r="E991" s="28">
        <v>3</v>
      </c>
      <c r="F991" s="28">
        <v>3</v>
      </c>
      <c r="G991" s="28">
        <v>60</v>
      </c>
      <c r="H991" s="28">
        <v>38000</v>
      </c>
    </row>
    <row r="992" spans="1:8">
      <c r="A992" s="27" t="s">
        <v>1021</v>
      </c>
      <c r="B992" s="28">
        <v>1</v>
      </c>
      <c r="C992" s="28">
        <v>1</v>
      </c>
      <c r="D992" s="28">
        <v>3</v>
      </c>
      <c r="E992" s="28">
        <v>1</v>
      </c>
      <c r="F992" s="28">
        <v>1</v>
      </c>
      <c r="G992" s="28">
        <v>126</v>
      </c>
      <c r="H992" s="28">
        <v>50500</v>
      </c>
    </row>
    <row r="993" spans="1:8">
      <c r="A993" s="27" t="s">
        <v>1022</v>
      </c>
      <c r="B993" s="28">
        <v>2</v>
      </c>
      <c r="C993" s="28">
        <v>2</v>
      </c>
      <c r="D993" s="28">
        <v>1</v>
      </c>
      <c r="E993" s="28">
        <v>1</v>
      </c>
      <c r="F993" s="28">
        <v>2</v>
      </c>
      <c r="G993" s="28">
        <v>120</v>
      </c>
      <c r="H993" s="28">
        <v>38000</v>
      </c>
    </row>
    <row r="994" spans="1:8">
      <c r="A994" s="27" t="s">
        <v>1023</v>
      </c>
      <c r="B994" s="28">
        <v>1</v>
      </c>
      <c r="C994" s="28">
        <v>2</v>
      </c>
      <c r="D994" s="28">
        <v>1</v>
      </c>
      <c r="E994" s="28">
        <v>3</v>
      </c>
      <c r="F994" s="28">
        <v>2</v>
      </c>
      <c r="G994" s="28">
        <v>0</v>
      </c>
      <c r="H994" s="28">
        <v>26400</v>
      </c>
    </row>
    <row r="995" spans="1:8">
      <c r="A995" s="27" t="s">
        <v>1024</v>
      </c>
      <c r="B995" s="28">
        <v>1</v>
      </c>
      <c r="C995" s="28">
        <v>6</v>
      </c>
      <c r="D995" s="28">
        <v>1</v>
      </c>
      <c r="E995" s="28">
        <v>2</v>
      </c>
      <c r="F995" s="28">
        <v>3</v>
      </c>
      <c r="G995" s="28">
        <v>60</v>
      </c>
      <c r="H995" s="28">
        <v>28000</v>
      </c>
    </row>
    <row r="996" spans="1:8">
      <c r="A996" s="27" t="s">
        <v>1025</v>
      </c>
      <c r="B996" s="28">
        <v>1</v>
      </c>
      <c r="C996" s="28">
        <v>2</v>
      </c>
      <c r="D996" s="28">
        <v>1</v>
      </c>
      <c r="E996" s="28">
        <v>3</v>
      </c>
      <c r="F996" s="28">
        <v>1</v>
      </c>
      <c r="G996" s="28">
        <v>120</v>
      </c>
      <c r="H996" s="28">
        <v>36400</v>
      </c>
    </row>
    <row r="997" spans="1:8">
      <c r="A997" s="27" t="s">
        <v>1026</v>
      </c>
      <c r="B997" s="28">
        <v>2</v>
      </c>
      <c r="C997" s="28">
        <v>6</v>
      </c>
      <c r="D997" s="28">
        <v>4</v>
      </c>
      <c r="E997" s="28">
        <v>1</v>
      </c>
      <c r="F997" s="28">
        <v>3</v>
      </c>
      <c r="G997" s="28">
        <v>60</v>
      </c>
      <c r="H997" s="28">
        <v>38000</v>
      </c>
    </row>
    <row r="998" spans="1:8">
      <c r="A998" s="27" t="s">
        <v>1027</v>
      </c>
      <c r="B998" s="28">
        <v>2</v>
      </c>
      <c r="C998" s="28">
        <v>3</v>
      </c>
      <c r="D998" s="28">
        <v>3</v>
      </c>
      <c r="E998" s="28">
        <v>3</v>
      </c>
      <c r="F998" s="28">
        <v>2</v>
      </c>
      <c r="G998" s="28">
        <v>240</v>
      </c>
      <c r="H998" s="28">
        <v>54000</v>
      </c>
    </row>
    <row r="999" spans="1:8">
      <c r="A999" s="27" t="s">
        <v>1028</v>
      </c>
      <c r="B999" s="28">
        <v>1</v>
      </c>
      <c r="C999" s="28">
        <v>5</v>
      </c>
      <c r="D999" s="28">
        <v>4</v>
      </c>
      <c r="E999" s="28">
        <v>1</v>
      </c>
      <c r="F999" s="28">
        <v>1</v>
      </c>
      <c r="G999" s="28">
        <v>30</v>
      </c>
      <c r="H999" s="28">
        <v>26000</v>
      </c>
    </row>
    <row r="1000" spans="1:8">
      <c r="A1000" s="27" t="s">
        <v>1029</v>
      </c>
      <c r="B1000" s="28">
        <v>1</v>
      </c>
      <c r="C1000" s="28">
        <v>3</v>
      </c>
      <c r="D1000" s="28">
        <v>1</v>
      </c>
      <c r="E1000" s="28">
        <v>3</v>
      </c>
      <c r="F1000" s="28">
        <v>2</v>
      </c>
      <c r="G1000" s="28">
        <v>30</v>
      </c>
      <c r="H1000" s="28">
        <v>36400</v>
      </c>
    </row>
    <row r="1001" spans="1:8">
      <c r="A1001" s="27" t="s">
        <v>1030</v>
      </c>
      <c r="B1001" s="28">
        <v>1</v>
      </c>
      <c r="C1001" s="28">
        <v>1</v>
      </c>
      <c r="D1001" s="28">
        <v>2</v>
      </c>
      <c r="E1001" s="28">
        <v>3</v>
      </c>
      <c r="F1001" s="28">
        <v>2</v>
      </c>
      <c r="G1001" s="28">
        <v>90</v>
      </c>
      <c r="H1001" s="28">
        <v>36400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001"/>
  <sheetViews>
    <sheetView workbookViewId="0">
      <pane xSplit="1" ySplit="1" topLeftCell="B2" activePane="bottomRight" state="frozen"/>
      <selection activeCell="K32" sqref="K32"/>
      <selection pane="topRight" activeCell="K32" sqref="K32"/>
      <selection pane="bottomLeft" activeCell="K32" sqref="K32"/>
      <selection pane="bottomRight" activeCell="Q26" sqref="Q26"/>
    </sheetView>
  </sheetViews>
  <sheetFormatPr defaultRowHeight="16.2"/>
  <cols>
    <col min="1" max="1" width="6" style="51" bestFit="1" customWidth="1"/>
    <col min="2" max="2" width="6" style="52" bestFit="1" customWidth="1"/>
    <col min="3" max="4" width="6.6640625" style="52" customWidth="1"/>
    <col min="5" max="6" width="6" style="53" bestFit="1" customWidth="1"/>
    <col min="7" max="7" width="10" style="54" customWidth="1"/>
    <col min="8" max="8" width="6.44140625" style="53" bestFit="1" customWidth="1"/>
    <col min="9" max="9" width="3.88671875" style="25" customWidth="1"/>
    <col min="10" max="10" width="10.33203125" style="25" customWidth="1"/>
    <col min="11" max="14" width="11.44140625" style="25" customWidth="1"/>
    <col min="15" max="20" width="11.44140625" style="26" customWidth="1"/>
    <col min="21" max="22" width="11.44140625" style="26" bestFit="1" customWidth="1"/>
    <col min="23" max="24" width="11.44140625" style="26" customWidth="1"/>
    <col min="25" max="28" width="11.44140625" style="26" bestFit="1" customWidth="1"/>
    <col min="29" max="29" width="12.21875" style="26" bestFit="1" customWidth="1"/>
    <col min="30" max="30" width="11.77734375" style="26" bestFit="1" customWidth="1"/>
    <col min="31" max="31" width="11.77734375" style="26" customWidth="1"/>
    <col min="32" max="256" width="9" style="26"/>
    <col min="257" max="258" width="6" style="26" bestFit="1" customWidth="1"/>
    <col min="259" max="260" width="6.6640625" style="26" customWidth="1"/>
    <col min="261" max="262" width="6" style="26" bestFit="1" customWidth="1"/>
    <col min="263" max="263" width="10" style="26" customWidth="1"/>
    <col min="264" max="264" width="6.44140625" style="26" bestFit="1" customWidth="1"/>
    <col min="265" max="265" width="3.88671875" style="26" customWidth="1"/>
    <col min="266" max="276" width="11.44140625" style="26" customWidth="1"/>
    <col min="277" max="278" width="11.44140625" style="26" bestFit="1" customWidth="1"/>
    <col min="279" max="280" width="11.44140625" style="26" customWidth="1"/>
    <col min="281" max="284" width="11.44140625" style="26" bestFit="1" customWidth="1"/>
    <col min="285" max="285" width="12.21875" style="26" bestFit="1" customWidth="1"/>
    <col min="286" max="286" width="11.77734375" style="26" bestFit="1" customWidth="1"/>
    <col min="287" max="287" width="11.77734375" style="26" customWidth="1"/>
    <col min="288" max="512" width="9" style="26"/>
    <col min="513" max="514" width="6" style="26" bestFit="1" customWidth="1"/>
    <col min="515" max="516" width="6.6640625" style="26" customWidth="1"/>
    <col min="517" max="518" width="6" style="26" bestFit="1" customWidth="1"/>
    <col min="519" max="519" width="10" style="26" customWidth="1"/>
    <col min="520" max="520" width="6.44140625" style="26" bestFit="1" customWidth="1"/>
    <col min="521" max="521" width="3.88671875" style="26" customWidth="1"/>
    <col min="522" max="532" width="11.44140625" style="26" customWidth="1"/>
    <col min="533" max="534" width="11.44140625" style="26" bestFit="1" customWidth="1"/>
    <col min="535" max="536" width="11.44140625" style="26" customWidth="1"/>
    <col min="537" max="540" width="11.44140625" style="26" bestFit="1" customWidth="1"/>
    <col min="541" max="541" width="12.21875" style="26" bestFit="1" customWidth="1"/>
    <col min="542" max="542" width="11.77734375" style="26" bestFit="1" customWidth="1"/>
    <col min="543" max="543" width="11.77734375" style="26" customWidth="1"/>
    <col min="544" max="768" width="9" style="26"/>
    <col min="769" max="770" width="6" style="26" bestFit="1" customWidth="1"/>
    <col min="771" max="772" width="6.6640625" style="26" customWidth="1"/>
    <col min="773" max="774" width="6" style="26" bestFit="1" customWidth="1"/>
    <col min="775" max="775" width="10" style="26" customWidth="1"/>
    <col min="776" max="776" width="6.44140625" style="26" bestFit="1" customWidth="1"/>
    <col min="777" max="777" width="3.88671875" style="26" customWidth="1"/>
    <col min="778" max="788" width="11.44140625" style="26" customWidth="1"/>
    <col min="789" max="790" width="11.44140625" style="26" bestFit="1" customWidth="1"/>
    <col min="791" max="792" width="11.44140625" style="26" customWidth="1"/>
    <col min="793" max="796" width="11.44140625" style="26" bestFit="1" customWidth="1"/>
    <col min="797" max="797" width="12.21875" style="26" bestFit="1" customWidth="1"/>
    <col min="798" max="798" width="11.77734375" style="26" bestFit="1" customWidth="1"/>
    <col min="799" max="799" width="11.77734375" style="26" customWidth="1"/>
    <col min="800" max="1024" width="9" style="26"/>
    <col min="1025" max="1026" width="6" style="26" bestFit="1" customWidth="1"/>
    <col min="1027" max="1028" width="6.6640625" style="26" customWidth="1"/>
    <col min="1029" max="1030" width="6" style="26" bestFit="1" customWidth="1"/>
    <col min="1031" max="1031" width="10" style="26" customWidth="1"/>
    <col min="1032" max="1032" width="6.44140625" style="26" bestFit="1" customWidth="1"/>
    <col min="1033" max="1033" width="3.88671875" style="26" customWidth="1"/>
    <col min="1034" max="1044" width="11.44140625" style="26" customWidth="1"/>
    <col min="1045" max="1046" width="11.44140625" style="26" bestFit="1" customWidth="1"/>
    <col min="1047" max="1048" width="11.44140625" style="26" customWidth="1"/>
    <col min="1049" max="1052" width="11.44140625" style="26" bestFit="1" customWidth="1"/>
    <col min="1053" max="1053" width="12.21875" style="26" bestFit="1" customWidth="1"/>
    <col min="1054" max="1054" width="11.77734375" style="26" bestFit="1" customWidth="1"/>
    <col min="1055" max="1055" width="11.77734375" style="26" customWidth="1"/>
    <col min="1056" max="1280" width="9" style="26"/>
    <col min="1281" max="1282" width="6" style="26" bestFit="1" customWidth="1"/>
    <col min="1283" max="1284" width="6.6640625" style="26" customWidth="1"/>
    <col min="1285" max="1286" width="6" style="26" bestFit="1" customWidth="1"/>
    <col min="1287" max="1287" width="10" style="26" customWidth="1"/>
    <col min="1288" max="1288" width="6.44140625" style="26" bestFit="1" customWidth="1"/>
    <col min="1289" max="1289" width="3.88671875" style="26" customWidth="1"/>
    <col min="1290" max="1300" width="11.44140625" style="26" customWidth="1"/>
    <col min="1301" max="1302" width="11.44140625" style="26" bestFit="1" customWidth="1"/>
    <col min="1303" max="1304" width="11.44140625" style="26" customWidth="1"/>
    <col min="1305" max="1308" width="11.44140625" style="26" bestFit="1" customWidth="1"/>
    <col min="1309" max="1309" width="12.21875" style="26" bestFit="1" customWidth="1"/>
    <col min="1310" max="1310" width="11.77734375" style="26" bestFit="1" customWidth="1"/>
    <col min="1311" max="1311" width="11.77734375" style="26" customWidth="1"/>
    <col min="1312" max="1536" width="9" style="26"/>
    <col min="1537" max="1538" width="6" style="26" bestFit="1" customWidth="1"/>
    <col min="1539" max="1540" width="6.6640625" style="26" customWidth="1"/>
    <col min="1541" max="1542" width="6" style="26" bestFit="1" customWidth="1"/>
    <col min="1543" max="1543" width="10" style="26" customWidth="1"/>
    <col min="1544" max="1544" width="6.44140625" style="26" bestFit="1" customWidth="1"/>
    <col min="1545" max="1545" width="3.88671875" style="26" customWidth="1"/>
    <col min="1546" max="1556" width="11.44140625" style="26" customWidth="1"/>
    <col min="1557" max="1558" width="11.44140625" style="26" bestFit="1" customWidth="1"/>
    <col min="1559" max="1560" width="11.44140625" style="26" customWidth="1"/>
    <col min="1561" max="1564" width="11.44140625" style="26" bestFit="1" customWidth="1"/>
    <col min="1565" max="1565" width="12.21875" style="26" bestFit="1" customWidth="1"/>
    <col min="1566" max="1566" width="11.77734375" style="26" bestFit="1" customWidth="1"/>
    <col min="1567" max="1567" width="11.77734375" style="26" customWidth="1"/>
    <col min="1568" max="1792" width="9" style="26"/>
    <col min="1793" max="1794" width="6" style="26" bestFit="1" customWidth="1"/>
    <col min="1795" max="1796" width="6.6640625" style="26" customWidth="1"/>
    <col min="1797" max="1798" width="6" style="26" bestFit="1" customWidth="1"/>
    <col min="1799" max="1799" width="10" style="26" customWidth="1"/>
    <col min="1800" max="1800" width="6.44140625" style="26" bestFit="1" customWidth="1"/>
    <col min="1801" max="1801" width="3.88671875" style="26" customWidth="1"/>
    <col min="1802" max="1812" width="11.44140625" style="26" customWidth="1"/>
    <col min="1813" max="1814" width="11.44140625" style="26" bestFit="1" customWidth="1"/>
    <col min="1815" max="1816" width="11.44140625" style="26" customWidth="1"/>
    <col min="1817" max="1820" width="11.44140625" style="26" bestFit="1" customWidth="1"/>
    <col min="1821" max="1821" width="12.21875" style="26" bestFit="1" customWidth="1"/>
    <col min="1822" max="1822" width="11.77734375" style="26" bestFit="1" customWidth="1"/>
    <col min="1823" max="1823" width="11.77734375" style="26" customWidth="1"/>
    <col min="1824" max="2048" width="9" style="26"/>
    <col min="2049" max="2050" width="6" style="26" bestFit="1" customWidth="1"/>
    <col min="2051" max="2052" width="6.6640625" style="26" customWidth="1"/>
    <col min="2053" max="2054" width="6" style="26" bestFit="1" customWidth="1"/>
    <col min="2055" max="2055" width="10" style="26" customWidth="1"/>
    <col min="2056" max="2056" width="6.44140625" style="26" bestFit="1" customWidth="1"/>
    <col min="2057" max="2057" width="3.88671875" style="26" customWidth="1"/>
    <col min="2058" max="2068" width="11.44140625" style="26" customWidth="1"/>
    <col min="2069" max="2070" width="11.44140625" style="26" bestFit="1" customWidth="1"/>
    <col min="2071" max="2072" width="11.44140625" style="26" customWidth="1"/>
    <col min="2073" max="2076" width="11.44140625" style="26" bestFit="1" customWidth="1"/>
    <col min="2077" max="2077" width="12.21875" style="26" bestFit="1" customWidth="1"/>
    <col min="2078" max="2078" width="11.77734375" style="26" bestFit="1" customWidth="1"/>
    <col min="2079" max="2079" width="11.77734375" style="26" customWidth="1"/>
    <col min="2080" max="2304" width="9" style="26"/>
    <col min="2305" max="2306" width="6" style="26" bestFit="1" customWidth="1"/>
    <col min="2307" max="2308" width="6.6640625" style="26" customWidth="1"/>
    <col min="2309" max="2310" width="6" style="26" bestFit="1" customWidth="1"/>
    <col min="2311" max="2311" width="10" style="26" customWidth="1"/>
    <col min="2312" max="2312" width="6.44140625" style="26" bestFit="1" customWidth="1"/>
    <col min="2313" max="2313" width="3.88671875" style="26" customWidth="1"/>
    <col min="2314" max="2324" width="11.44140625" style="26" customWidth="1"/>
    <col min="2325" max="2326" width="11.44140625" style="26" bestFit="1" customWidth="1"/>
    <col min="2327" max="2328" width="11.44140625" style="26" customWidth="1"/>
    <col min="2329" max="2332" width="11.44140625" style="26" bestFit="1" customWidth="1"/>
    <col min="2333" max="2333" width="12.21875" style="26" bestFit="1" customWidth="1"/>
    <col min="2334" max="2334" width="11.77734375" style="26" bestFit="1" customWidth="1"/>
    <col min="2335" max="2335" width="11.77734375" style="26" customWidth="1"/>
    <col min="2336" max="2560" width="9" style="26"/>
    <col min="2561" max="2562" width="6" style="26" bestFit="1" customWidth="1"/>
    <col min="2563" max="2564" width="6.6640625" style="26" customWidth="1"/>
    <col min="2565" max="2566" width="6" style="26" bestFit="1" customWidth="1"/>
    <col min="2567" max="2567" width="10" style="26" customWidth="1"/>
    <col min="2568" max="2568" width="6.44140625" style="26" bestFit="1" customWidth="1"/>
    <col min="2569" max="2569" width="3.88671875" style="26" customWidth="1"/>
    <col min="2570" max="2580" width="11.44140625" style="26" customWidth="1"/>
    <col min="2581" max="2582" width="11.44140625" style="26" bestFit="1" customWidth="1"/>
    <col min="2583" max="2584" width="11.44140625" style="26" customWidth="1"/>
    <col min="2585" max="2588" width="11.44140625" style="26" bestFit="1" customWidth="1"/>
    <col min="2589" max="2589" width="12.21875" style="26" bestFit="1" customWidth="1"/>
    <col min="2590" max="2590" width="11.77734375" style="26" bestFit="1" customWidth="1"/>
    <col min="2591" max="2591" width="11.77734375" style="26" customWidth="1"/>
    <col min="2592" max="2816" width="9" style="26"/>
    <col min="2817" max="2818" width="6" style="26" bestFit="1" customWidth="1"/>
    <col min="2819" max="2820" width="6.6640625" style="26" customWidth="1"/>
    <col min="2821" max="2822" width="6" style="26" bestFit="1" customWidth="1"/>
    <col min="2823" max="2823" width="10" style="26" customWidth="1"/>
    <col min="2824" max="2824" width="6.44140625" style="26" bestFit="1" customWidth="1"/>
    <col min="2825" max="2825" width="3.88671875" style="26" customWidth="1"/>
    <col min="2826" max="2836" width="11.44140625" style="26" customWidth="1"/>
    <col min="2837" max="2838" width="11.44140625" style="26" bestFit="1" customWidth="1"/>
    <col min="2839" max="2840" width="11.44140625" style="26" customWidth="1"/>
    <col min="2841" max="2844" width="11.44140625" style="26" bestFit="1" customWidth="1"/>
    <col min="2845" max="2845" width="12.21875" style="26" bestFit="1" customWidth="1"/>
    <col min="2846" max="2846" width="11.77734375" style="26" bestFit="1" customWidth="1"/>
    <col min="2847" max="2847" width="11.77734375" style="26" customWidth="1"/>
    <col min="2848" max="3072" width="9" style="26"/>
    <col min="3073" max="3074" width="6" style="26" bestFit="1" customWidth="1"/>
    <col min="3075" max="3076" width="6.6640625" style="26" customWidth="1"/>
    <col min="3077" max="3078" width="6" style="26" bestFit="1" customWidth="1"/>
    <col min="3079" max="3079" width="10" style="26" customWidth="1"/>
    <col min="3080" max="3080" width="6.44140625" style="26" bestFit="1" customWidth="1"/>
    <col min="3081" max="3081" width="3.88671875" style="26" customWidth="1"/>
    <col min="3082" max="3092" width="11.44140625" style="26" customWidth="1"/>
    <col min="3093" max="3094" width="11.44140625" style="26" bestFit="1" customWidth="1"/>
    <col min="3095" max="3096" width="11.44140625" style="26" customWidth="1"/>
    <col min="3097" max="3100" width="11.44140625" style="26" bestFit="1" customWidth="1"/>
    <col min="3101" max="3101" width="12.21875" style="26" bestFit="1" customWidth="1"/>
    <col min="3102" max="3102" width="11.77734375" style="26" bestFit="1" customWidth="1"/>
    <col min="3103" max="3103" width="11.77734375" style="26" customWidth="1"/>
    <col min="3104" max="3328" width="9" style="26"/>
    <col min="3329" max="3330" width="6" style="26" bestFit="1" customWidth="1"/>
    <col min="3331" max="3332" width="6.6640625" style="26" customWidth="1"/>
    <col min="3333" max="3334" width="6" style="26" bestFit="1" customWidth="1"/>
    <col min="3335" max="3335" width="10" style="26" customWidth="1"/>
    <col min="3336" max="3336" width="6.44140625" style="26" bestFit="1" customWidth="1"/>
    <col min="3337" max="3337" width="3.88671875" style="26" customWidth="1"/>
    <col min="3338" max="3348" width="11.44140625" style="26" customWidth="1"/>
    <col min="3349" max="3350" width="11.44140625" style="26" bestFit="1" customWidth="1"/>
    <col min="3351" max="3352" width="11.44140625" style="26" customWidth="1"/>
    <col min="3353" max="3356" width="11.44140625" style="26" bestFit="1" customWidth="1"/>
    <col min="3357" max="3357" width="12.21875" style="26" bestFit="1" customWidth="1"/>
    <col min="3358" max="3358" width="11.77734375" style="26" bestFit="1" customWidth="1"/>
    <col min="3359" max="3359" width="11.77734375" style="26" customWidth="1"/>
    <col min="3360" max="3584" width="9" style="26"/>
    <col min="3585" max="3586" width="6" style="26" bestFit="1" customWidth="1"/>
    <col min="3587" max="3588" width="6.6640625" style="26" customWidth="1"/>
    <col min="3589" max="3590" width="6" style="26" bestFit="1" customWidth="1"/>
    <col min="3591" max="3591" width="10" style="26" customWidth="1"/>
    <col min="3592" max="3592" width="6.44140625" style="26" bestFit="1" customWidth="1"/>
    <col min="3593" max="3593" width="3.88671875" style="26" customWidth="1"/>
    <col min="3594" max="3604" width="11.44140625" style="26" customWidth="1"/>
    <col min="3605" max="3606" width="11.44140625" style="26" bestFit="1" customWidth="1"/>
    <col min="3607" max="3608" width="11.44140625" style="26" customWidth="1"/>
    <col min="3609" max="3612" width="11.44140625" style="26" bestFit="1" customWidth="1"/>
    <col min="3613" max="3613" width="12.21875" style="26" bestFit="1" customWidth="1"/>
    <col min="3614" max="3614" width="11.77734375" style="26" bestFit="1" customWidth="1"/>
    <col min="3615" max="3615" width="11.77734375" style="26" customWidth="1"/>
    <col min="3616" max="3840" width="9" style="26"/>
    <col min="3841" max="3842" width="6" style="26" bestFit="1" customWidth="1"/>
    <col min="3843" max="3844" width="6.6640625" style="26" customWidth="1"/>
    <col min="3845" max="3846" width="6" style="26" bestFit="1" customWidth="1"/>
    <col min="3847" max="3847" width="10" style="26" customWidth="1"/>
    <col min="3848" max="3848" width="6.44140625" style="26" bestFit="1" customWidth="1"/>
    <col min="3849" max="3849" width="3.88671875" style="26" customWidth="1"/>
    <col min="3850" max="3860" width="11.44140625" style="26" customWidth="1"/>
    <col min="3861" max="3862" width="11.44140625" style="26" bestFit="1" customWidth="1"/>
    <col min="3863" max="3864" width="11.44140625" style="26" customWidth="1"/>
    <col min="3865" max="3868" width="11.44140625" style="26" bestFit="1" customWidth="1"/>
    <col min="3869" max="3869" width="12.21875" style="26" bestFit="1" customWidth="1"/>
    <col min="3870" max="3870" width="11.77734375" style="26" bestFit="1" customWidth="1"/>
    <col min="3871" max="3871" width="11.77734375" style="26" customWidth="1"/>
    <col min="3872" max="4096" width="9" style="26"/>
    <col min="4097" max="4098" width="6" style="26" bestFit="1" customWidth="1"/>
    <col min="4099" max="4100" width="6.6640625" style="26" customWidth="1"/>
    <col min="4101" max="4102" width="6" style="26" bestFit="1" customWidth="1"/>
    <col min="4103" max="4103" width="10" style="26" customWidth="1"/>
    <col min="4104" max="4104" width="6.44140625" style="26" bestFit="1" customWidth="1"/>
    <col min="4105" max="4105" width="3.88671875" style="26" customWidth="1"/>
    <col min="4106" max="4116" width="11.44140625" style="26" customWidth="1"/>
    <col min="4117" max="4118" width="11.44140625" style="26" bestFit="1" customWidth="1"/>
    <col min="4119" max="4120" width="11.44140625" style="26" customWidth="1"/>
    <col min="4121" max="4124" width="11.44140625" style="26" bestFit="1" customWidth="1"/>
    <col min="4125" max="4125" width="12.21875" style="26" bestFit="1" customWidth="1"/>
    <col min="4126" max="4126" width="11.77734375" style="26" bestFit="1" customWidth="1"/>
    <col min="4127" max="4127" width="11.77734375" style="26" customWidth="1"/>
    <col min="4128" max="4352" width="9" style="26"/>
    <col min="4353" max="4354" width="6" style="26" bestFit="1" customWidth="1"/>
    <col min="4355" max="4356" width="6.6640625" style="26" customWidth="1"/>
    <col min="4357" max="4358" width="6" style="26" bestFit="1" customWidth="1"/>
    <col min="4359" max="4359" width="10" style="26" customWidth="1"/>
    <col min="4360" max="4360" width="6.44140625" style="26" bestFit="1" customWidth="1"/>
    <col min="4361" max="4361" width="3.88671875" style="26" customWidth="1"/>
    <col min="4362" max="4372" width="11.44140625" style="26" customWidth="1"/>
    <col min="4373" max="4374" width="11.44140625" style="26" bestFit="1" customWidth="1"/>
    <col min="4375" max="4376" width="11.44140625" style="26" customWidth="1"/>
    <col min="4377" max="4380" width="11.44140625" style="26" bestFit="1" customWidth="1"/>
    <col min="4381" max="4381" width="12.21875" style="26" bestFit="1" customWidth="1"/>
    <col min="4382" max="4382" width="11.77734375" style="26" bestFit="1" customWidth="1"/>
    <col min="4383" max="4383" width="11.77734375" style="26" customWidth="1"/>
    <col min="4384" max="4608" width="9" style="26"/>
    <col min="4609" max="4610" width="6" style="26" bestFit="1" customWidth="1"/>
    <col min="4611" max="4612" width="6.6640625" style="26" customWidth="1"/>
    <col min="4613" max="4614" width="6" style="26" bestFit="1" customWidth="1"/>
    <col min="4615" max="4615" width="10" style="26" customWidth="1"/>
    <col min="4616" max="4616" width="6.44140625" style="26" bestFit="1" customWidth="1"/>
    <col min="4617" max="4617" width="3.88671875" style="26" customWidth="1"/>
    <col min="4618" max="4628" width="11.44140625" style="26" customWidth="1"/>
    <col min="4629" max="4630" width="11.44140625" style="26" bestFit="1" customWidth="1"/>
    <col min="4631" max="4632" width="11.44140625" style="26" customWidth="1"/>
    <col min="4633" max="4636" width="11.44140625" style="26" bestFit="1" customWidth="1"/>
    <col min="4637" max="4637" width="12.21875" style="26" bestFit="1" customWidth="1"/>
    <col min="4638" max="4638" width="11.77734375" style="26" bestFit="1" customWidth="1"/>
    <col min="4639" max="4639" width="11.77734375" style="26" customWidth="1"/>
    <col min="4640" max="4864" width="9" style="26"/>
    <col min="4865" max="4866" width="6" style="26" bestFit="1" customWidth="1"/>
    <col min="4867" max="4868" width="6.6640625" style="26" customWidth="1"/>
    <col min="4869" max="4870" width="6" style="26" bestFit="1" customWidth="1"/>
    <col min="4871" max="4871" width="10" style="26" customWidth="1"/>
    <col min="4872" max="4872" width="6.44140625" style="26" bestFit="1" customWidth="1"/>
    <col min="4873" max="4873" width="3.88671875" style="26" customWidth="1"/>
    <col min="4874" max="4884" width="11.44140625" style="26" customWidth="1"/>
    <col min="4885" max="4886" width="11.44140625" style="26" bestFit="1" customWidth="1"/>
    <col min="4887" max="4888" width="11.44140625" style="26" customWidth="1"/>
    <col min="4889" max="4892" width="11.44140625" style="26" bestFit="1" customWidth="1"/>
    <col min="4893" max="4893" width="12.21875" style="26" bestFit="1" customWidth="1"/>
    <col min="4894" max="4894" width="11.77734375" style="26" bestFit="1" customWidth="1"/>
    <col min="4895" max="4895" width="11.77734375" style="26" customWidth="1"/>
    <col min="4896" max="5120" width="9" style="26"/>
    <col min="5121" max="5122" width="6" style="26" bestFit="1" customWidth="1"/>
    <col min="5123" max="5124" width="6.6640625" style="26" customWidth="1"/>
    <col min="5125" max="5126" width="6" style="26" bestFit="1" customWidth="1"/>
    <col min="5127" max="5127" width="10" style="26" customWidth="1"/>
    <col min="5128" max="5128" width="6.44140625" style="26" bestFit="1" customWidth="1"/>
    <col min="5129" max="5129" width="3.88671875" style="26" customWidth="1"/>
    <col min="5130" max="5140" width="11.44140625" style="26" customWidth="1"/>
    <col min="5141" max="5142" width="11.44140625" style="26" bestFit="1" customWidth="1"/>
    <col min="5143" max="5144" width="11.44140625" style="26" customWidth="1"/>
    <col min="5145" max="5148" width="11.44140625" style="26" bestFit="1" customWidth="1"/>
    <col min="5149" max="5149" width="12.21875" style="26" bestFit="1" customWidth="1"/>
    <col min="5150" max="5150" width="11.77734375" style="26" bestFit="1" customWidth="1"/>
    <col min="5151" max="5151" width="11.77734375" style="26" customWidth="1"/>
    <col min="5152" max="5376" width="9" style="26"/>
    <col min="5377" max="5378" width="6" style="26" bestFit="1" customWidth="1"/>
    <col min="5379" max="5380" width="6.6640625" style="26" customWidth="1"/>
    <col min="5381" max="5382" width="6" style="26" bestFit="1" customWidth="1"/>
    <col min="5383" max="5383" width="10" style="26" customWidth="1"/>
    <col min="5384" max="5384" width="6.44140625" style="26" bestFit="1" customWidth="1"/>
    <col min="5385" max="5385" width="3.88671875" style="26" customWidth="1"/>
    <col min="5386" max="5396" width="11.44140625" style="26" customWidth="1"/>
    <col min="5397" max="5398" width="11.44140625" style="26" bestFit="1" customWidth="1"/>
    <col min="5399" max="5400" width="11.44140625" style="26" customWidth="1"/>
    <col min="5401" max="5404" width="11.44140625" style="26" bestFit="1" customWidth="1"/>
    <col min="5405" max="5405" width="12.21875" style="26" bestFit="1" customWidth="1"/>
    <col min="5406" max="5406" width="11.77734375" style="26" bestFit="1" customWidth="1"/>
    <col min="5407" max="5407" width="11.77734375" style="26" customWidth="1"/>
    <col min="5408" max="5632" width="9" style="26"/>
    <col min="5633" max="5634" width="6" style="26" bestFit="1" customWidth="1"/>
    <col min="5635" max="5636" width="6.6640625" style="26" customWidth="1"/>
    <col min="5637" max="5638" width="6" style="26" bestFit="1" customWidth="1"/>
    <col min="5639" max="5639" width="10" style="26" customWidth="1"/>
    <col min="5640" max="5640" width="6.44140625" style="26" bestFit="1" customWidth="1"/>
    <col min="5641" max="5641" width="3.88671875" style="26" customWidth="1"/>
    <col min="5642" max="5652" width="11.44140625" style="26" customWidth="1"/>
    <col min="5653" max="5654" width="11.44140625" style="26" bestFit="1" customWidth="1"/>
    <col min="5655" max="5656" width="11.44140625" style="26" customWidth="1"/>
    <col min="5657" max="5660" width="11.44140625" style="26" bestFit="1" customWidth="1"/>
    <col min="5661" max="5661" width="12.21875" style="26" bestFit="1" customWidth="1"/>
    <col min="5662" max="5662" width="11.77734375" style="26" bestFit="1" customWidth="1"/>
    <col min="5663" max="5663" width="11.77734375" style="26" customWidth="1"/>
    <col min="5664" max="5888" width="9" style="26"/>
    <col min="5889" max="5890" width="6" style="26" bestFit="1" customWidth="1"/>
    <col min="5891" max="5892" width="6.6640625" style="26" customWidth="1"/>
    <col min="5893" max="5894" width="6" style="26" bestFit="1" customWidth="1"/>
    <col min="5895" max="5895" width="10" style="26" customWidth="1"/>
    <col min="5896" max="5896" width="6.44140625" style="26" bestFit="1" customWidth="1"/>
    <col min="5897" max="5897" width="3.88671875" style="26" customWidth="1"/>
    <col min="5898" max="5908" width="11.44140625" style="26" customWidth="1"/>
    <col min="5909" max="5910" width="11.44140625" style="26" bestFit="1" customWidth="1"/>
    <col min="5911" max="5912" width="11.44140625" style="26" customWidth="1"/>
    <col min="5913" max="5916" width="11.44140625" style="26" bestFit="1" customWidth="1"/>
    <col min="5917" max="5917" width="12.21875" style="26" bestFit="1" customWidth="1"/>
    <col min="5918" max="5918" width="11.77734375" style="26" bestFit="1" customWidth="1"/>
    <col min="5919" max="5919" width="11.77734375" style="26" customWidth="1"/>
    <col min="5920" max="6144" width="9" style="26"/>
    <col min="6145" max="6146" width="6" style="26" bestFit="1" customWidth="1"/>
    <col min="6147" max="6148" width="6.6640625" style="26" customWidth="1"/>
    <col min="6149" max="6150" width="6" style="26" bestFit="1" customWidth="1"/>
    <col min="6151" max="6151" width="10" style="26" customWidth="1"/>
    <col min="6152" max="6152" width="6.44140625" style="26" bestFit="1" customWidth="1"/>
    <col min="6153" max="6153" width="3.88671875" style="26" customWidth="1"/>
    <col min="6154" max="6164" width="11.44140625" style="26" customWidth="1"/>
    <col min="6165" max="6166" width="11.44140625" style="26" bestFit="1" customWidth="1"/>
    <col min="6167" max="6168" width="11.44140625" style="26" customWidth="1"/>
    <col min="6169" max="6172" width="11.44140625" style="26" bestFit="1" customWidth="1"/>
    <col min="6173" max="6173" width="12.21875" style="26" bestFit="1" customWidth="1"/>
    <col min="6174" max="6174" width="11.77734375" style="26" bestFit="1" customWidth="1"/>
    <col min="6175" max="6175" width="11.77734375" style="26" customWidth="1"/>
    <col min="6176" max="6400" width="9" style="26"/>
    <col min="6401" max="6402" width="6" style="26" bestFit="1" customWidth="1"/>
    <col min="6403" max="6404" width="6.6640625" style="26" customWidth="1"/>
    <col min="6405" max="6406" width="6" style="26" bestFit="1" customWidth="1"/>
    <col min="6407" max="6407" width="10" style="26" customWidth="1"/>
    <col min="6408" max="6408" width="6.44140625" style="26" bestFit="1" customWidth="1"/>
    <col min="6409" max="6409" width="3.88671875" style="26" customWidth="1"/>
    <col min="6410" max="6420" width="11.44140625" style="26" customWidth="1"/>
    <col min="6421" max="6422" width="11.44140625" style="26" bestFit="1" customWidth="1"/>
    <col min="6423" max="6424" width="11.44140625" style="26" customWidth="1"/>
    <col min="6425" max="6428" width="11.44140625" style="26" bestFit="1" customWidth="1"/>
    <col min="6429" max="6429" width="12.21875" style="26" bestFit="1" customWidth="1"/>
    <col min="6430" max="6430" width="11.77734375" style="26" bestFit="1" customWidth="1"/>
    <col min="6431" max="6431" width="11.77734375" style="26" customWidth="1"/>
    <col min="6432" max="6656" width="9" style="26"/>
    <col min="6657" max="6658" width="6" style="26" bestFit="1" customWidth="1"/>
    <col min="6659" max="6660" width="6.6640625" style="26" customWidth="1"/>
    <col min="6661" max="6662" width="6" style="26" bestFit="1" customWidth="1"/>
    <col min="6663" max="6663" width="10" style="26" customWidth="1"/>
    <col min="6664" max="6664" width="6.44140625" style="26" bestFit="1" customWidth="1"/>
    <col min="6665" max="6665" width="3.88671875" style="26" customWidth="1"/>
    <col min="6666" max="6676" width="11.44140625" style="26" customWidth="1"/>
    <col min="6677" max="6678" width="11.44140625" style="26" bestFit="1" customWidth="1"/>
    <col min="6679" max="6680" width="11.44140625" style="26" customWidth="1"/>
    <col min="6681" max="6684" width="11.44140625" style="26" bestFit="1" customWidth="1"/>
    <col min="6685" max="6685" width="12.21875" style="26" bestFit="1" customWidth="1"/>
    <col min="6686" max="6686" width="11.77734375" style="26" bestFit="1" customWidth="1"/>
    <col min="6687" max="6687" width="11.77734375" style="26" customWidth="1"/>
    <col min="6688" max="6912" width="9" style="26"/>
    <col min="6913" max="6914" width="6" style="26" bestFit="1" customWidth="1"/>
    <col min="6915" max="6916" width="6.6640625" style="26" customWidth="1"/>
    <col min="6917" max="6918" width="6" style="26" bestFit="1" customWidth="1"/>
    <col min="6919" max="6919" width="10" style="26" customWidth="1"/>
    <col min="6920" max="6920" width="6.44140625" style="26" bestFit="1" customWidth="1"/>
    <col min="6921" max="6921" width="3.88671875" style="26" customWidth="1"/>
    <col min="6922" max="6932" width="11.44140625" style="26" customWidth="1"/>
    <col min="6933" max="6934" width="11.44140625" style="26" bestFit="1" customWidth="1"/>
    <col min="6935" max="6936" width="11.44140625" style="26" customWidth="1"/>
    <col min="6937" max="6940" width="11.44140625" style="26" bestFit="1" customWidth="1"/>
    <col min="6941" max="6941" width="12.21875" style="26" bestFit="1" customWidth="1"/>
    <col min="6942" max="6942" width="11.77734375" style="26" bestFit="1" customWidth="1"/>
    <col min="6943" max="6943" width="11.77734375" style="26" customWidth="1"/>
    <col min="6944" max="7168" width="9" style="26"/>
    <col min="7169" max="7170" width="6" style="26" bestFit="1" customWidth="1"/>
    <col min="7171" max="7172" width="6.6640625" style="26" customWidth="1"/>
    <col min="7173" max="7174" width="6" style="26" bestFit="1" customWidth="1"/>
    <col min="7175" max="7175" width="10" style="26" customWidth="1"/>
    <col min="7176" max="7176" width="6.44140625" style="26" bestFit="1" customWidth="1"/>
    <col min="7177" max="7177" width="3.88671875" style="26" customWidth="1"/>
    <col min="7178" max="7188" width="11.44140625" style="26" customWidth="1"/>
    <col min="7189" max="7190" width="11.44140625" style="26" bestFit="1" customWidth="1"/>
    <col min="7191" max="7192" width="11.44140625" style="26" customWidth="1"/>
    <col min="7193" max="7196" width="11.44140625" style="26" bestFit="1" customWidth="1"/>
    <col min="7197" max="7197" width="12.21875" style="26" bestFit="1" customWidth="1"/>
    <col min="7198" max="7198" width="11.77734375" style="26" bestFit="1" customWidth="1"/>
    <col min="7199" max="7199" width="11.77734375" style="26" customWidth="1"/>
    <col min="7200" max="7424" width="9" style="26"/>
    <col min="7425" max="7426" width="6" style="26" bestFit="1" customWidth="1"/>
    <col min="7427" max="7428" width="6.6640625" style="26" customWidth="1"/>
    <col min="7429" max="7430" width="6" style="26" bestFit="1" customWidth="1"/>
    <col min="7431" max="7431" width="10" style="26" customWidth="1"/>
    <col min="7432" max="7432" width="6.44140625" style="26" bestFit="1" customWidth="1"/>
    <col min="7433" max="7433" width="3.88671875" style="26" customWidth="1"/>
    <col min="7434" max="7444" width="11.44140625" style="26" customWidth="1"/>
    <col min="7445" max="7446" width="11.44140625" style="26" bestFit="1" customWidth="1"/>
    <col min="7447" max="7448" width="11.44140625" style="26" customWidth="1"/>
    <col min="7449" max="7452" width="11.44140625" style="26" bestFit="1" customWidth="1"/>
    <col min="7453" max="7453" width="12.21875" style="26" bestFit="1" customWidth="1"/>
    <col min="7454" max="7454" width="11.77734375" style="26" bestFit="1" customWidth="1"/>
    <col min="7455" max="7455" width="11.77734375" style="26" customWidth="1"/>
    <col min="7456" max="7680" width="9" style="26"/>
    <col min="7681" max="7682" width="6" style="26" bestFit="1" customWidth="1"/>
    <col min="7683" max="7684" width="6.6640625" style="26" customWidth="1"/>
    <col min="7685" max="7686" width="6" style="26" bestFit="1" customWidth="1"/>
    <col min="7687" max="7687" width="10" style="26" customWidth="1"/>
    <col min="7688" max="7688" width="6.44140625" style="26" bestFit="1" customWidth="1"/>
    <col min="7689" max="7689" width="3.88671875" style="26" customWidth="1"/>
    <col min="7690" max="7700" width="11.44140625" style="26" customWidth="1"/>
    <col min="7701" max="7702" width="11.44140625" style="26" bestFit="1" customWidth="1"/>
    <col min="7703" max="7704" width="11.44140625" style="26" customWidth="1"/>
    <col min="7705" max="7708" width="11.44140625" style="26" bestFit="1" customWidth="1"/>
    <col min="7709" max="7709" width="12.21875" style="26" bestFit="1" customWidth="1"/>
    <col min="7710" max="7710" width="11.77734375" style="26" bestFit="1" customWidth="1"/>
    <col min="7711" max="7711" width="11.77734375" style="26" customWidth="1"/>
    <col min="7712" max="7936" width="9" style="26"/>
    <col min="7937" max="7938" width="6" style="26" bestFit="1" customWidth="1"/>
    <col min="7939" max="7940" width="6.6640625" style="26" customWidth="1"/>
    <col min="7941" max="7942" width="6" style="26" bestFit="1" customWidth="1"/>
    <col min="7943" max="7943" width="10" style="26" customWidth="1"/>
    <col min="7944" max="7944" width="6.44140625" style="26" bestFit="1" customWidth="1"/>
    <col min="7945" max="7945" width="3.88671875" style="26" customWidth="1"/>
    <col min="7946" max="7956" width="11.44140625" style="26" customWidth="1"/>
    <col min="7957" max="7958" width="11.44140625" style="26" bestFit="1" customWidth="1"/>
    <col min="7959" max="7960" width="11.44140625" style="26" customWidth="1"/>
    <col min="7961" max="7964" width="11.44140625" style="26" bestFit="1" customWidth="1"/>
    <col min="7965" max="7965" width="12.21875" style="26" bestFit="1" customWidth="1"/>
    <col min="7966" max="7966" width="11.77734375" style="26" bestFit="1" customWidth="1"/>
    <col min="7967" max="7967" width="11.77734375" style="26" customWidth="1"/>
    <col min="7968" max="8192" width="9" style="26"/>
    <col min="8193" max="8194" width="6" style="26" bestFit="1" customWidth="1"/>
    <col min="8195" max="8196" width="6.6640625" style="26" customWidth="1"/>
    <col min="8197" max="8198" width="6" style="26" bestFit="1" customWidth="1"/>
    <col min="8199" max="8199" width="10" style="26" customWidth="1"/>
    <col min="8200" max="8200" width="6.44140625" style="26" bestFit="1" customWidth="1"/>
    <col min="8201" max="8201" width="3.88671875" style="26" customWidth="1"/>
    <col min="8202" max="8212" width="11.44140625" style="26" customWidth="1"/>
    <col min="8213" max="8214" width="11.44140625" style="26" bestFit="1" customWidth="1"/>
    <col min="8215" max="8216" width="11.44140625" style="26" customWidth="1"/>
    <col min="8217" max="8220" width="11.44140625" style="26" bestFit="1" customWidth="1"/>
    <col min="8221" max="8221" width="12.21875" style="26" bestFit="1" customWidth="1"/>
    <col min="8222" max="8222" width="11.77734375" style="26" bestFit="1" customWidth="1"/>
    <col min="8223" max="8223" width="11.77734375" style="26" customWidth="1"/>
    <col min="8224" max="8448" width="9" style="26"/>
    <col min="8449" max="8450" width="6" style="26" bestFit="1" customWidth="1"/>
    <col min="8451" max="8452" width="6.6640625" style="26" customWidth="1"/>
    <col min="8453" max="8454" width="6" style="26" bestFit="1" customWidth="1"/>
    <col min="8455" max="8455" width="10" style="26" customWidth="1"/>
    <col min="8456" max="8456" width="6.44140625" style="26" bestFit="1" customWidth="1"/>
    <col min="8457" max="8457" width="3.88671875" style="26" customWidth="1"/>
    <col min="8458" max="8468" width="11.44140625" style="26" customWidth="1"/>
    <col min="8469" max="8470" width="11.44140625" style="26" bestFit="1" customWidth="1"/>
    <col min="8471" max="8472" width="11.44140625" style="26" customWidth="1"/>
    <col min="8473" max="8476" width="11.44140625" style="26" bestFit="1" customWidth="1"/>
    <col min="8477" max="8477" width="12.21875" style="26" bestFit="1" customWidth="1"/>
    <col min="8478" max="8478" width="11.77734375" style="26" bestFit="1" customWidth="1"/>
    <col min="8479" max="8479" width="11.77734375" style="26" customWidth="1"/>
    <col min="8480" max="8704" width="9" style="26"/>
    <col min="8705" max="8706" width="6" style="26" bestFit="1" customWidth="1"/>
    <col min="8707" max="8708" width="6.6640625" style="26" customWidth="1"/>
    <col min="8709" max="8710" width="6" style="26" bestFit="1" customWidth="1"/>
    <col min="8711" max="8711" width="10" style="26" customWidth="1"/>
    <col min="8712" max="8712" width="6.44140625" style="26" bestFit="1" customWidth="1"/>
    <col min="8713" max="8713" width="3.88671875" style="26" customWidth="1"/>
    <col min="8714" max="8724" width="11.44140625" style="26" customWidth="1"/>
    <col min="8725" max="8726" width="11.44140625" style="26" bestFit="1" customWidth="1"/>
    <col min="8727" max="8728" width="11.44140625" style="26" customWidth="1"/>
    <col min="8729" max="8732" width="11.44140625" style="26" bestFit="1" customWidth="1"/>
    <col min="8733" max="8733" width="12.21875" style="26" bestFit="1" customWidth="1"/>
    <col min="8734" max="8734" width="11.77734375" style="26" bestFit="1" customWidth="1"/>
    <col min="8735" max="8735" width="11.77734375" style="26" customWidth="1"/>
    <col min="8736" max="8960" width="9" style="26"/>
    <col min="8961" max="8962" width="6" style="26" bestFit="1" customWidth="1"/>
    <col min="8963" max="8964" width="6.6640625" style="26" customWidth="1"/>
    <col min="8965" max="8966" width="6" style="26" bestFit="1" customWidth="1"/>
    <col min="8967" max="8967" width="10" style="26" customWidth="1"/>
    <col min="8968" max="8968" width="6.44140625" style="26" bestFit="1" customWidth="1"/>
    <col min="8969" max="8969" width="3.88671875" style="26" customWidth="1"/>
    <col min="8970" max="8980" width="11.44140625" style="26" customWidth="1"/>
    <col min="8981" max="8982" width="11.44140625" style="26" bestFit="1" customWidth="1"/>
    <col min="8983" max="8984" width="11.44140625" style="26" customWidth="1"/>
    <col min="8985" max="8988" width="11.44140625" style="26" bestFit="1" customWidth="1"/>
    <col min="8989" max="8989" width="12.21875" style="26" bestFit="1" customWidth="1"/>
    <col min="8990" max="8990" width="11.77734375" style="26" bestFit="1" customWidth="1"/>
    <col min="8991" max="8991" width="11.77734375" style="26" customWidth="1"/>
    <col min="8992" max="9216" width="9" style="26"/>
    <col min="9217" max="9218" width="6" style="26" bestFit="1" customWidth="1"/>
    <col min="9219" max="9220" width="6.6640625" style="26" customWidth="1"/>
    <col min="9221" max="9222" width="6" style="26" bestFit="1" customWidth="1"/>
    <col min="9223" max="9223" width="10" style="26" customWidth="1"/>
    <col min="9224" max="9224" width="6.44140625" style="26" bestFit="1" customWidth="1"/>
    <col min="9225" max="9225" width="3.88671875" style="26" customWidth="1"/>
    <col min="9226" max="9236" width="11.44140625" style="26" customWidth="1"/>
    <col min="9237" max="9238" width="11.44140625" style="26" bestFit="1" customWidth="1"/>
    <col min="9239" max="9240" width="11.44140625" style="26" customWidth="1"/>
    <col min="9241" max="9244" width="11.44140625" style="26" bestFit="1" customWidth="1"/>
    <col min="9245" max="9245" width="12.21875" style="26" bestFit="1" customWidth="1"/>
    <col min="9246" max="9246" width="11.77734375" style="26" bestFit="1" customWidth="1"/>
    <col min="9247" max="9247" width="11.77734375" style="26" customWidth="1"/>
    <col min="9248" max="9472" width="9" style="26"/>
    <col min="9473" max="9474" width="6" style="26" bestFit="1" customWidth="1"/>
    <col min="9475" max="9476" width="6.6640625" style="26" customWidth="1"/>
    <col min="9477" max="9478" width="6" style="26" bestFit="1" customWidth="1"/>
    <col min="9479" max="9479" width="10" style="26" customWidth="1"/>
    <col min="9480" max="9480" width="6.44140625" style="26" bestFit="1" customWidth="1"/>
    <col min="9481" max="9481" width="3.88671875" style="26" customWidth="1"/>
    <col min="9482" max="9492" width="11.44140625" style="26" customWidth="1"/>
    <col min="9493" max="9494" width="11.44140625" style="26" bestFit="1" customWidth="1"/>
    <col min="9495" max="9496" width="11.44140625" style="26" customWidth="1"/>
    <col min="9497" max="9500" width="11.44140625" style="26" bestFit="1" customWidth="1"/>
    <col min="9501" max="9501" width="12.21875" style="26" bestFit="1" customWidth="1"/>
    <col min="9502" max="9502" width="11.77734375" style="26" bestFit="1" customWidth="1"/>
    <col min="9503" max="9503" width="11.77734375" style="26" customWidth="1"/>
    <col min="9504" max="9728" width="9" style="26"/>
    <col min="9729" max="9730" width="6" style="26" bestFit="1" customWidth="1"/>
    <col min="9731" max="9732" width="6.6640625" style="26" customWidth="1"/>
    <col min="9733" max="9734" width="6" style="26" bestFit="1" customWidth="1"/>
    <col min="9735" max="9735" width="10" style="26" customWidth="1"/>
    <col min="9736" max="9736" width="6.44140625" style="26" bestFit="1" customWidth="1"/>
    <col min="9737" max="9737" width="3.88671875" style="26" customWidth="1"/>
    <col min="9738" max="9748" width="11.44140625" style="26" customWidth="1"/>
    <col min="9749" max="9750" width="11.44140625" style="26" bestFit="1" customWidth="1"/>
    <col min="9751" max="9752" width="11.44140625" style="26" customWidth="1"/>
    <col min="9753" max="9756" width="11.44140625" style="26" bestFit="1" customWidth="1"/>
    <col min="9757" max="9757" width="12.21875" style="26" bestFit="1" customWidth="1"/>
    <col min="9758" max="9758" width="11.77734375" style="26" bestFit="1" customWidth="1"/>
    <col min="9759" max="9759" width="11.77734375" style="26" customWidth="1"/>
    <col min="9760" max="9984" width="9" style="26"/>
    <col min="9985" max="9986" width="6" style="26" bestFit="1" customWidth="1"/>
    <col min="9987" max="9988" width="6.6640625" style="26" customWidth="1"/>
    <col min="9989" max="9990" width="6" style="26" bestFit="1" customWidth="1"/>
    <col min="9991" max="9991" width="10" style="26" customWidth="1"/>
    <col min="9992" max="9992" width="6.44140625" style="26" bestFit="1" customWidth="1"/>
    <col min="9993" max="9993" width="3.88671875" style="26" customWidth="1"/>
    <col min="9994" max="10004" width="11.44140625" style="26" customWidth="1"/>
    <col min="10005" max="10006" width="11.44140625" style="26" bestFit="1" customWidth="1"/>
    <col min="10007" max="10008" width="11.44140625" style="26" customWidth="1"/>
    <col min="10009" max="10012" width="11.44140625" style="26" bestFit="1" customWidth="1"/>
    <col min="10013" max="10013" width="12.21875" style="26" bestFit="1" customWidth="1"/>
    <col min="10014" max="10014" width="11.77734375" style="26" bestFit="1" customWidth="1"/>
    <col min="10015" max="10015" width="11.77734375" style="26" customWidth="1"/>
    <col min="10016" max="10240" width="9" style="26"/>
    <col min="10241" max="10242" width="6" style="26" bestFit="1" customWidth="1"/>
    <col min="10243" max="10244" width="6.6640625" style="26" customWidth="1"/>
    <col min="10245" max="10246" width="6" style="26" bestFit="1" customWidth="1"/>
    <col min="10247" max="10247" width="10" style="26" customWidth="1"/>
    <col min="10248" max="10248" width="6.44140625" style="26" bestFit="1" customWidth="1"/>
    <col min="10249" max="10249" width="3.88671875" style="26" customWidth="1"/>
    <col min="10250" max="10260" width="11.44140625" style="26" customWidth="1"/>
    <col min="10261" max="10262" width="11.44140625" style="26" bestFit="1" customWidth="1"/>
    <col min="10263" max="10264" width="11.44140625" style="26" customWidth="1"/>
    <col min="10265" max="10268" width="11.44140625" style="26" bestFit="1" customWidth="1"/>
    <col min="10269" max="10269" width="12.21875" style="26" bestFit="1" customWidth="1"/>
    <col min="10270" max="10270" width="11.77734375" style="26" bestFit="1" customWidth="1"/>
    <col min="10271" max="10271" width="11.77734375" style="26" customWidth="1"/>
    <col min="10272" max="10496" width="9" style="26"/>
    <col min="10497" max="10498" width="6" style="26" bestFit="1" customWidth="1"/>
    <col min="10499" max="10500" width="6.6640625" style="26" customWidth="1"/>
    <col min="10501" max="10502" width="6" style="26" bestFit="1" customWidth="1"/>
    <col min="10503" max="10503" width="10" style="26" customWidth="1"/>
    <col min="10504" max="10504" width="6.44140625" style="26" bestFit="1" customWidth="1"/>
    <col min="10505" max="10505" width="3.88671875" style="26" customWidth="1"/>
    <col min="10506" max="10516" width="11.44140625" style="26" customWidth="1"/>
    <col min="10517" max="10518" width="11.44140625" style="26" bestFit="1" customWidth="1"/>
    <col min="10519" max="10520" width="11.44140625" style="26" customWidth="1"/>
    <col min="10521" max="10524" width="11.44140625" style="26" bestFit="1" customWidth="1"/>
    <col min="10525" max="10525" width="12.21875" style="26" bestFit="1" customWidth="1"/>
    <col min="10526" max="10526" width="11.77734375" style="26" bestFit="1" customWidth="1"/>
    <col min="10527" max="10527" width="11.77734375" style="26" customWidth="1"/>
    <col min="10528" max="10752" width="9" style="26"/>
    <col min="10753" max="10754" width="6" style="26" bestFit="1" customWidth="1"/>
    <col min="10755" max="10756" width="6.6640625" style="26" customWidth="1"/>
    <col min="10757" max="10758" width="6" style="26" bestFit="1" customWidth="1"/>
    <col min="10759" max="10759" width="10" style="26" customWidth="1"/>
    <col min="10760" max="10760" width="6.44140625" style="26" bestFit="1" customWidth="1"/>
    <col min="10761" max="10761" width="3.88671875" style="26" customWidth="1"/>
    <col min="10762" max="10772" width="11.44140625" style="26" customWidth="1"/>
    <col min="10773" max="10774" width="11.44140625" style="26" bestFit="1" customWidth="1"/>
    <col min="10775" max="10776" width="11.44140625" style="26" customWidth="1"/>
    <col min="10777" max="10780" width="11.44140625" style="26" bestFit="1" customWidth="1"/>
    <col min="10781" max="10781" width="12.21875" style="26" bestFit="1" customWidth="1"/>
    <col min="10782" max="10782" width="11.77734375" style="26" bestFit="1" customWidth="1"/>
    <col min="10783" max="10783" width="11.77734375" style="26" customWidth="1"/>
    <col min="10784" max="11008" width="9" style="26"/>
    <col min="11009" max="11010" width="6" style="26" bestFit="1" customWidth="1"/>
    <col min="11011" max="11012" width="6.6640625" style="26" customWidth="1"/>
    <col min="11013" max="11014" width="6" style="26" bestFit="1" customWidth="1"/>
    <col min="11015" max="11015" width="10" style="26" customWidth="1"/>
    <col min="11016" max="11016" width="6.44140625" style="26" bestFit="1" customWidth="1"/>
    <col min="11017" max="11017" width="3.88671875" style="26" customWidth="1"/>
    <col min="11018" max="11028" width="11.44140625" style="26" customWidth="1"/>
    <col min="11029" max="11030" width="11.44140625" style="26" bestFit="1" customWidth="1"/>
    <col min="11031" max="11032" width="11.44140625" style="26" customWidth="1"/>
    <col min="11033" max="11036" width="11.44140625" style="26" bestFit="1" customWidth="1"/>
    <col min="11037" max="11037" width="12.21875" style="26" bestFit="1" customWidth="1"/>
    <col min="11038" max="11038" width="11.77734375" style="26" bestFit="1" customWidth="1"/>
    <col min="11039" max="11039" width="11.77734375" style="26" customWidth="1"/>
    <col min="11040" max="11264" width="9" style="26"/>
    <col min="11265" max="11266" width="6" style="26" bestFit="1" customWidth="1"/>
    <col min="11267" max="11268" width="6.6640625" style="26" customWidth="1"/>
    <col min="11269" max="11270" width="6" style="26" bestFit="1" customWidth="1"/>
    <col min="11271" max="11271" width="10" style="26" customWidth="1"/>
    <col min="11272" max="11272" width="6.44140625" style="26" bestFit="1" customWidth="1"/>
    <col min="11273" max="11273" width="3.88671875" style="26" customWidth="1"/>
    <col min="11274" max="11284" width="11.44140625" style="26" customWidth="1"/>
    <col min="11285" max="11286" width="11.44140625" style="26" bestFit="1" customWidth="1"/>
    <col min="11287" max="11288" width="11.44140625" style="26" customWidth="1"/>
    <col min="11289" max="11292" width="11.44140625" style="26" bestFit="1" customWidth="1"/>
    <col min="11293" max="11293" width="12.21875" style="26" bestFit="1" customWidth="1"/>
    <col min="11294" max="11294" width="11.77734375" style="26" bestFit="1" customWidth="1"/>
    <col min="11295" max="11295" width="11.77734375" style="26" customWidth="1"/>
    <col min="11296" max="11520" width="9" style="26"/>
    <col min="11521" max="11522" width="6" style="26" bestFit="1" customWidth="1"/>
    <col min="11523" max="11524" width="6.6640625" style="26" customWidth="1"/>
    <col min="11525" max="11526" width="6" style="26" bestFit="1" customWidth="1"/>
    <col min="11527" max="11527" width="10" style="26" customWidth="1"/>
    <col min="11528" max="11528" width="6.44140625" style="26" bestFit="1" customWidth="1"/>
    <col min="11529" max="11529" width="3.88671875" style="26" customWidth="1"/>
    <col min="11530" max="11540" width="11.44140625" style="26" customWidth="1"/>
    <col min="11541" max="11542" width="11.44140625" style="26" bestFit="1" customWidth="1"/>
    <col min="11543" max="11544" width="11.44140625" style="26" customWidth="1"/>
    <col min="11545" max="11548" width="11.44140625" style="26" bestFit="1" customWidth="1"/>
    <col min="11549" max="11549" width="12.21875" style="26" bestFit="1" customWidth="1"/>
    <col min="11550" max="11550" width="11.77734375" style="26" bestFit="1" customWidth="1"/>
    <col min="11551" max="11551" width="11.77734375" style="26" customWidth="1"/>
    <col min="11552" max="11776" width="9" style="26"/>
    <col min="11777" max="11778" width="6" style="26" bestFit="1" customWidth="1"/>
    <col min="11779" max="11780" width="6.6640625" style="26" customWidth="1"/>
    <col min="11781" max="11782" width="6" style="26" bestFit="1" customWidth="1"/>
    <col min="11783" max="11783" width="10" style="26" customWidth="1"/>
    <col min="11784" max="11784" width="6.44140625" style="26" bestFit="1" customWidth="1"/>
    <col min="11785" max="11785" width="3.88671875" style="26" customWidth="1"/>
    <col min="11786" max="11796" width="11.44140625" style="26" customWidth="1"/>
    <col min="11797" max="11798" width="11.44140625" style="26" bestFit="1" customWidth="1"/>
    <col min="11799" max="11800" width="11.44140625" style="26" customWidth="1"/>
    <col min="11801" max="11804" width="11.44140625" style="26" bestFit="1" customWidth="1"/>
    <col min="11805" max="11805" width="12.21875" style="26" bestFit="1" customWidth="1"/>
    <col min="11806" max="11806" width="11.77734375" style="26" bestFit="1" customWidth="1"/>
    <col min="11807" max="11807" width="11.77734375" style="26" customWidth="1"/>
    <col min="11808" max="12032" width="9" style="26"/>
    <col min="12033" max="12034" width="6" style="26" bestFit="1" customWidth="1"/>
    <col min="12035" max="12036" width="6.6640625" style="26" customWidth="1"/>
    <col min="12037" max="12038" width="6" style="26" bestFit="1" customWidth="1"/>
    <col min="12039" max="12039" width="10" style="26" customWidth="1"/>
    <col min="12040" max="12040" width="6.44140625" style="26" bestFit="1" customWidth="1"/>
    <col min="12041" max="12041" width="3.88671875" style="26" customWidth="1"/>
    <col min="12042" max="12052" width="11.44140625" style="26" customWidth="1"/>
    <col min="12053" max="12054" width="11.44140625" style="26" bestFit="1" customWidth="1"/>
    <col min="12055" max="12056" width="11.44140625" style="26" customWidth="1"/>
    <col min="12057" max="12060" width="11.44140625" style="26" bestFit="1" customWidth="1"/>
    <col min="12061" max="12061" width="12.21875" style="26" bestFit="1" customWidth="1"/>
    <col min="12062" max="12062" width="11.77734375" style="26" bestFit="1" customWidth="1"/>
    <col min="12063" max="12063" width="11.77734375" style="26" customWidth="1"/>
    <col min="12064" max="12288" width="9" style="26"/>
    <col min="12289" max="12290" width="6" style="26" bestFit="1" customWidth="1"/>
    <col min="12291" max="12292" width="6.6640625" style="26" customWidth="1"/>
    <col min="12293" max="12294" width="6" style="26" bestFit="1" customWidth="1"/>
    <col min="12295" max="12295" width="10" style="26" customWidth="1"/>
    <col min="12296" max="12296" width="6.44140625" style="26" bestFit="1" customWidth="1"/>
    <col min="12297" max="12297" width="3.88671875" style="26" customWidth="1"/>
    <col min="12298" max="12308" width="11.44140625" style="26" customWidth="1"/>
    <col min="12309" max="12310" width="11.44140625" style="26" bestFit="1" customWidth="1"/>
    <col min="12311" max="12312" width="11.44140625" style="26" customWidth="1"/>
    <col min="12313" max="12316" width="11.44140625" style="26" bestFit="1" customWidth="1"/>
    <col min="12317" max="12317" width="12.21875" style="26" bestFit="1" customWidth="1"/>
    <col min="12318" max="12318" width="11.77734375" style="26" bestFit="1" customWidth="1"/>
    <col min="12319" max="12319" width="11.77734375" style="26" customWidth="1"/>
    <col min="12320" max="12544" width="9" style="26"/>
    <col min="12545" max="12546" width="6" style="26" bestFit="1" customWidth="1"/>
    <col min="12547" max="12548" width="6.6640625" style="26" customWidth="1"/>
    <col min="12549" max="12550" width="6" style="26" bestFit="1" customWidth="1"/>
    <col min="12551" max="12551" width="10" style="26" customWidth="1"/>
    <col min="12552" max="12552" width="6.44140625" style="26" bestFit="1" customWidth="1"/>
    <col min="12553" max="12553" width="3.88671875" style="26" customWidth="1"/>
    <col min="12554" max="12564" width="11.44140625" style="26" customWidth="1"/>
    <col min="12565" max="12566" width="11.44140625" style="26" bestFit="1" customWidth="1"/>
    <col min="12567" max="12568" width="11.44140625" style="26" customWidth="1"/>
    <col min="12569" max="12572" width="11.44140625" style="26" bestFit="1" customWidth="1"/>
    <col min="12573" max="12573" width="12.21875" style="26" bestFit="1" customWidth="1"/>
    <col min="12574" max="12574" width="11.77734375" style="26" bestFit="1" customWidth="1"/>
    <col min="12575" max="12575" width="11.77734375" style="26" customWidth="1"/>
    <col min="12576" max="12800" width="9" style="26"/>
    <col min="12801" max="12802" width="6" style="26" bestFit="1" customWidth="1"/>
    <col min="12803" max="12804" width="6.6640625" style="26" customWidth="1"/>
    <col min="12805" max="12806" width="6" style="26" bestFit="1" customWidth="1"/>
    <col min="12807" max="12807" width="10" style="26" customWidth="1"/>
    <col min="12808" max="12808" width="6.44140625" style="26" bestFit="1" customWidth="1"/>
    <col min="12809" max="12809" width="3.88671875" style="26" customWidth="1"/>
    <col min="12810" max="12820" width="11.44140625" style="26" customWidth="1"/>
    <col min="12821" max="12822" width="11.44140625" style="26" bestFit="1" customWidth="1"/>
    <col min="12823" max="12824" width="11.44140625" style="26" customWidth="1"/>
    <col min="12825" max="12828" width="11.44140625" style="26" bestFit="1" customWidth="1"/>
    <col min="12829" max="12829" width="12.21875" style="26" bestFit="1" customWidth="1"/>
    <col min="12830" max="12830" width="11.77734375" style="26" bestFit="1" customWidth="1"/>
    <col min="12831" max="12831" width="11.77734375" style="26" customWidth="1"/>
    <col min="12832" max="13056" width="9" style="26"/>
    <col min="13057" max="13058" width="6" style="26" bestFit="1" customWidth="1"/>
    <col min="13059" max="13060" width="6.6640625" style="26" customWidth="1"/>
    <col min="13061" max="13062" width="6" style="26" bestFit="1" customWidth="1"/>
    <col min="13063" max="13063" width="10" style="26" customWidth="1"/>
    <col min="13064" max="13064" width="6.44140625" style="26" bestFit="1" customWidth="1"/>
    <col min="13065" max="13065" width="3.88671875" style="26" customWidth="1"/>
    <col min="13066" max="13076" width="11.44140625" style="26" customWidth="1"/>
    <col min="13077" max="13078" width="11.44140625" style="26" bestFit="1" customWidth="1"/>
    <col min="13079" max="13080" width="11.44140625" style="26" customWidth="1"/>
    <col min="13081" max="13084" width="11.44140625" style="26" bestFit="1" customWidth="1"/>
    <col min="13085" max="13085" width="12.21875" style="26" bestFit="1" customWidth="1"/>
    <col min="13086" max="13086" width="11.77734375" style="26" bestFit="1" customWidth="1"/>
    <col min="13087" max="13087" width="11.77734375" style="26" customWidth="1"/>
    <col min="13088" max="13312" width="9" style="26"/>
    <col min="13313" max="13314" width="6" style="26" bestFit="1" customWidth="1"/>
    <col min="13315" max="13316" width="6.6640625" style="26" customWidth="1"/>
    <col min="13317" max="13318" width="6" style="26" bestFit="1" customWidth="1"/>
    <col min="13319" max="13319" width="10" style="26" customWidth="1"/>
    <col min="13320" max="13320" width="6.44140625" style="26" bestFit="1" customWidth="1"/>
    <col min="13321" max="13321" width="3.88671875" style="26" customWidth="1"/>
    <col min="13322" max="13332" width="11.44140625" style="26" customWidth="1"/>
    <col min="13333" max="13334" width="11.44140625" style="26" bestFit="1" customWidth="1"/>
    <col min="13335" max="13336" width="11.44140625" style="26" customWidth="1"/>
    <col min="13337" max="13340" width="11.44140625" style="26" bestFit="1" customWidth="1"/>
    <col min="13341" max="13341" width="12.21875" style="26" bestFit="1" customWidth="1"/>
    <col min="13342" max="13342" width="11.77734375" style="26" bestFit="1" customWidth="1"/>
    <col min="13343" max="13343" width="11.77734375" style="26" customWidth="1"/>
    <col min="13344" max="13568" width="9" style="26"/>
    <col min="13569" max="13570" width="6" style="26" bestFit="1" customWidth="1"/>
    <col min="13571" max="13572" width="6.6640625" style="26" customWidth="1"/>
    <col min="13573" max="13574" width="6" style="26" bestFit="1" customWidth="1"/>
    <col min="13575" max="13575" width="10" style="26" customWidth="1"/>
    <col min="13576" max="13576" width="6.44140625" style="26" bestFit="1" customWidth="1"/>
    <col min="13577" max="13577" width="3.88671875" style="26" customWidth="1"/>
    <col min="13578" max="13588" width="11.44140625" style="26" customWidth="1"/>
    <col min="13589" max="13590" width="11.44140625" style="26" bestFit="1" customWidth="1"/>
    <col min="13591" max="13592" width="11.44140625" style="26" customWidth="1"/>
    <col min="13593" max="13596" width="11.44140625" style="26" bestFit="1" customWidth="1"/>
    <col min="13597" max="13597" width="12.21875" style="26" bestFit="1" customWidth="1"/>
    <col min="13598" max="13598" width="11.77734375" style="26" bestFit="1" customWidth="1"/>
    <col min="13599" max="13599" width="11.77734375" style="26" customWidth="1"/>
    <col min="13600" max="13824" width="9" style="26"/>
    <col min="13825" max="13826" width="6" style="26" bestFit="1" customWidth="1"/>
    <col min="13827" max="13828" width="6.6640625" style="26" customWidth="1"/>
    <col min="13829" max="13830" width="6" style="26" bestFit="1" customWidth="1"/>
    <col min="13831" max="13831" width="10" style="26" customWidth="1"/>
    <col min="13832" max="13832" width="6.44140625" style="26" bestFit="1" customWidth="1"/>
    <col min="13833" max="13833" width="3.88671875" style="26" customWidth="1"/>
    <col min="13834" max="13844" width="11.44140625" style="26" customWidth="1"/>
    <col min="13845" max="13846" width="11.44140625" style="26" bestFit="1" customWidth="1"/>
    <col min="13847" max="13848" width="11.44140625" style="26" customWidth="1"/>
    <col min="13849" max="13852" width="11.44140625" style="26" bestFit="1" customWidth="1"/>
    <col min="13853" max="13853" width="12.21875" style="26" bestFit="1" customWidth="1"/>
    <col min="13854" max="13854" width="11.77734375" style="26" bestFit="1" customWidth="1"/>
    <col min="13855" max="13855" width="11.77734375" style="26" customWidth="1"/>
    <col min="13856" max="14080" width="9" style="26"/>
    <col min="14081" max="14082" width="6" style="26" bestFit="1" customWidth="1"/>
    <col min="14083" max="14084" width="6.6640625" style="26" customWidth="1"/>
    <col min="14085" max="14086" width="6" style="26" bestFit="1" customWidth="1"/>
    <col min="14087" max="14087" width="10" style="26" customWidth="1"/>
    <col min="14088" max="14088" width="6.44140625" style="26" bestFit="1" customWidth="1"/>
    <col min="14089" max="14089" width="3.88671875" style="26" customWidth="1"/>
    <col min="14090" max="14100" width="11.44140625" style="26" customWidth="1"/>
    <col min="14101" max="14102" width="11.44140625" style="26" bestFit="1" customWidth="1"/>
    <col min="14103" max="14104" width="11.44140625" style="26" customWidth="1"/>
    <col min="14105" max="14108" width="11.44140625" style="26" bestFit="1" customWidth="1"/>
    <col min="14109" max="14109" width="12.21875" style="26" bestFit="1" customWidth="1"/>
    <col min="14110" max="14110" width="11.77734375" style="26" bestFit="1" customWidth="1"/>
    <col min="14111" max="14111" width="11.77734375" style="26" customWidth="1"/>
    <col min="14112" max="14336" width="9" style="26"/>
    <col min="14337" max="14338" width="6" style="26" bestFit="1" customWidth="1"/>
    <col min="14339" max="14340" width="6.6640625" style="26" customWidth="1"/>
    <col min="14341" max="14342" width="6" style="26" bestFit="1" customWidth="1"/>
    <col min="14343" max="14343" width="10" style="26" customWidth="1"/>
    <col min="14344" max="14344" width="6.44140625" style="26" bestFit="1" customWidth="1"/>
    <col min="14345" max="14345" width="3.88671875" style="26" customWidth="1"/>
    <col min="14346" max="14356" width="11.44140625" style="26" customWidth="1"/>
    <col min="14357" max="14358" width="11.44140625" style="26" bestFit="1" customWidth="1"/>
    <col min="14359" max="14360" width="11.44140625" style="26" customWidth="1"/>
    <col min="14361" max="14364" width="11.44140625" style="26" bestFit="1" customWidth="1"/>
    <col min="14365" max="14365" width="12.21875" style="26" bestFit="1" customWidth="1"/>
    <col min="14366" max="14366" width="11.77734375" style="26" bestFit="1" customWidth="1"/>
    <col min="14367" max="14367" width="11.77734375" style="26" customWidth="1"/>
    <col min="14368" max="14592" width="9" style="26"/>
    <col min="14593" max="14594" width="6" style="26" bestFit="1" customWidth="1"/>
    <col min="14595" max="14596" width="6.6640625" style="26" customWidth="1"/>
    <col min="14597" max="14598" width="6" style="26" bestFit="1" customWidth="1"/>
    <col min="14599" max="14599" width="10" style="26" customWidth="1"/>
    <col min="14600" max="14600" width="6.44140625" style="26" bestFit="1" customWidth="1"/>
    <col min="14601" max="14601" width="3.88671875" style="26" customWidth="1"/>
    <col min="14602" max="14612" width="11.44140625" style="26" customWidth="1"/>
    <col min="14613" max="14614" width="11.44140625" style="26" bestFit="1" customWidth="1"/>
    <col min="14615" max="14616" width="11.44140625" style="26" customWidth="1"/>
    <col min="14617" max="14620" width="11.44140625" style="26" bestFit="1" customWidth="1"/>
    <col min="14621" max="14621" width="12.21875" style="26" bestFit="1" customWidth="1"/>
    <col min="14622" max="14622" width="11.77734375" style="26" bestFit="1" customWidth="1"/>
    <col min="14623" max="14623" width="11.77734375" style="26" customWidth="1"/>
    <col min="14624" max="14848" width="9" style="26"/>
    <col min="14849" max="14850" width="6" style="26" bestFit="1" customWidth="1"/>
    <col min="14851" max="14852" width="6.6640625" style="26" customWidth="1"/>
    <col min="14853" max="14854" width="6" style="26" bestFit="1" customWidth="1"/>
    <col min="14855" max="14855" width="10" style="26" customWidth="1"/>
    <col min="14856" max="14856" width="6.44140625" style="26" bestFit="1" customWidth="1"/>
    <col min="14857" max="14857" width="3.88671875" style="26" customWidth="1"/>
    <col min="14858" max="14868" width="11.44140625" style="26" customWidth="1"/>
    <col min="14869" max="14870" width="11.44140625" style="26" bestFit="1" customWidth="1"/>
    <col min="14871" max="14872" width="11.44140625" style="26" customWidth="1"/>
    <col min="14873" max="14876" width="11.44140625" style="26" bestFit="1" customWidth="1"/>
    <col min="14877" max="14877" width="12.21875" style="26" bestFit="1" customWidth="1"/>
    <col min="14878" max="14878" width="11.77734375" style="26" bestFit="1" customWidth="1"/>
    <col min="14879" max="14879" width="11.77734375" style="26" customWidth="1"/>
    <col min="14880" max="15104" width="9" style="26"/>
    <col min="15105" max="15106" width="6" style="26" bestFit="1" customWidth="1"/>
    <col min="15107" max="15108" width="6.6640625" style="26" customWidth="1"/>
    <col min="15109" max="15110" width="6" style="26" bestFit="1" customWidth="1"/>
    <col min="15111" max="15111" width="10" style="26" customWidth="1"/>
    <col min="15112" max="15112" width="6.44140625" style="26" bestFit="1" customWidth="1"/>
    <col min="15113" max="15113" width="3.88671875" style="26" customWidth="1"/>
    <col min="15114" max="15124" width="11.44140625" style="26" customWidth="1"/>
    <col min="15125" max="15126" width="11.44140625" style="26" bestFit="1" customWidth="1"/>
    <col min="15127" max="15128" width="11.44140625" style="26" customWidth="1"/>
    <col min="15129" max="15132" width="11.44140625" style="26" bestFit="1" customWidth="1"/>
    <col min="15133" max="15133" width="12.21875" style="26" bestFit="1" customWidth="1"/>
    <col min="15134" max="15134" width="11.77734375" style="26" bestFit="1" customWidth="1"/>
    <col min="15135" max="15135" width="11.77734375" style="26" customWidth="1"/>
    <col min="15136" max="15360" width="9" style="26"/>
    <col min="15361" max="15362" width="6" style="26" bestFit="1" customWidth="1"/>
    <col min="15363" max="15364" width="6.6640625" style="26" customWidth="1"/>
    <col min="15365" max="15366" width="6" style="26" bestFit="1" customWidth="1"/>
    <col min="15367" max="15367" width="10" style="26" customWidth="1"/>
    <col min="15368" max="15368" width="6.44140625" style="26" bestFit="1" customWidth="1"/>
    <col min="15369" max="15369" width="3.88671875" style="26" customWidth="1"/>
    <col min="15370" max="15380" width="11.44140625" style="26" customWidth="1"/>
    <col min="15381" max="15382" width="11.44140625" style="26" bestFit="1" customWidth="1"/>
    <col min="15383" max="15384" width="11.44140625" style="26" customWidth="1"/>
    <col min="15385" max="15388" width="11.44140625" style="26" bestFit="1" customWidth="1"/>
    <col min="15389" max="15389" width="12.21875" style="26" bestFit="1" customWidth="1"/>
    <col min="15390" max="15390" width="11.77734375" style="26" bestFit="1" customWidth="1"/>
    <col min="15391" max="15391" width="11.77734375" style="26" customWidth="1"/>
    <col min="15392" max="15616" width="9" style="26"/>
    <col min="15617" max="15618" width="6" style="26" bestFit="1" customWidth="1"/>
    <col min="15619" max="15620" width="6.6640625" style="26" customWidth="1"/>
    <col min="15621" max="15622" width="6" style="26" bestFit="1" customWidth="1"/>
    <col min="15623" max="15623" width="10" style="26" customWidth="1"/>
    <col min="15624" max="15624" width="6.44140625" style="26" bestFit="1" customWidth="1"/>
    <col min="15625" max="15625" width="3.88671875" style="26" customWidth="1"/>
    <col min="15626" max="15636" width="11.44140625" style="26" customWidth="1"/>
    <col min="15637" max="15638" width="11.44140625" style="26" bestFit="1" customWidth="1"/>
    <col min="15639" max="15640" width="11.44140625" style="26" customWidth="1"/>
    <col min="15641" max="15644" width="11.44140625" style="26" bestFit="1" customWidth="1"/>
    <col min="15645" max="15645" width="12.21875" style="26" bestFit="1" customWidth="1"/>
    <col min="15646" max="15646" width="11.77734375" style="26" bestFit="1" customWidth="1"/>
    <col min="15647" max="15647" width="11.77734375" style="26" customWidth="1"/>
    <col min="15648" max="15872" width="9" style="26"/>
    <col min="15873" max="15874" width="6" style="26" bestFit="1" customWidth="1"/>
    <col min="15875" max="15876" width="6.6640625" style="26" customWidth="1"/>
    <col min="15877" max="15878" width="6" style="26" bestFit="1" customWidth="1"/>
    <col min="15879" max="15879" width="10" style="26" customWidth="1"/>
    <col min="15880" max="15880" width="6.44140625" style="26" bestFit="1" customWidth="1"/>
    <col min="15881" max="15881" width="3.88671875" style="26" customWidth="1"/>
    <col min="15882" max="15892" width="11.44140625" style="26" customWidth="1"/>
    <col min="15893" max="15894" width="11.44140625" style="26" bestFit="1" customWidth="1"/>
    <col min="15895" max="15896" width="11.44140625" style="26" customWidth="1"/>
    <col min="15897" max="15900" width="11.44140625" style="26" bestFit="1" customWidth="1"/>
    <col min="15901" max="15901" width="12.21875" style="26" bestFit="1" customWidth="1"/>
    <col min="15902" max="15902" width="11.77734375" style="26" bestFit="1" customWidth="1"/>
    <col min="15903" max="15903" width="11.77734375" style="26" customWidth="1"/>
    <col min="15904" max="16128" width="9" style="26"/>
    <col min="16129" max="16130" width="6" style="26" bestFit="1" customWidth="1"/>
    <col min="16131" max="16132" width="6.6640625" style="26" customWidth="1"/>
    <col min="16133" max="16134" width="6" style="26" bestFit="1" customWidth="1"/>
    <col min="16135" max="16135" width="10" style="26" customWidth="1"/>
    <col min="16136" max="16136" width="6.44140625" style="26" bestFit="1" customWidth="1"/>
    <col min="16137" max="16137" width="3.88671875" style="26" customWidth="1"/>
    <col min="16138" max="16148" width="11.44140625" style="26" customWidth="1"/>
    <col min="16149" max="16150" width="11.44140625" style="26" bestFit="1" customWidth="1"/>
    <col min="16151" max="16152" width="11.44140625" style="26" customWidth="1"/>
    <col min="16153" max="16156" width="11.44140625" style="26" bestFit="1" customWidth="1"/>
    <col min="16157" max="16157" width="12.21875" style="26" bestFit="1" customWidth="1"/>
    <col min="16158" max="16158" width="11.77734375" style="26" bestFit="1" customWidth="1"/>
    <col min="16159" max="16159" width="11.77734375" style="26" customWidth="1"/>
    <col min="16160" max="16384" width="9" style="26"/>
  </cols>
  <sheetData>
    <row r="1" spans="1:14" ht="47.4">
      <c r="A1" s="21" t="s">
        <v>21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3" t="s">
        <v>46</v>
      </c>
      <c r="H1" s="22" t="s">
        <v>47</v>
      </c>
      <c r="I1" s="24"/>
    </row>
    <row r="2" spans="1:14">
      <c r="A2" s="27" t="s">
        <v>48</v>
      </c>
      <c r="B2" s="28">
        <v>2</v>
      </c>
      <c r="C2" s="28">
        <v>3</v>
      </c>
      <c r="D2" s="28">
        <v>1</v>
      </c>
      <c r="E2" s="29">
        <v>1</v>
      </c>
      <c r="F2" s="29">
        <v>1</v>
      </c>
      <c r="G2" s="28">
        <v>120</v>
      </c>
      <c r="H2" s="29">
        <v>28000</v>
      </c>
      <c r="J2" s="30" t="s">
        <v>49</v>
      </c>
      <c r="K2" s="30" t="s">
        <v>50</v>
      </c>
      <c r="L2" s="26"/>
      <c r="M2" s="31" t="s">
        <v>51</v>
      </c>
      <c r="N2" s="32" t="s">
        <v>50</v>
      </c>
    </row>
    <row r="3" spans="1:14">
      <c r="A3" s="27" t="s">
        <v>52</v>
      </c>
      <c r="B3" s="28">
        <v>1</v>
      </c>
      <c r="C3" s="28">
        <v>6</v>
      </c>
      <c r="D3" s="28">
        <v>2</v>
      </c>
      <c r="E3" s="29">
        <v>2</v>
      </c>
      <c r="F3" s="29">
        <v>2</v>
      </c>
      <c r="G3" s="28">
        <v>10</v>
      </c>
      <c r="H3" s="29">
        <v>30000</v>
      </c>
      <c r="J3" s="33" t="s">
        <v>53</v>
      </c>
      <c r="K3" s="33">
        <v>1</v>
      </c>
      <c r="L3" s="26"/>
      <c r="M3" s="34" t="s">
        <v>54</v>
      </c>
      <c r="N3" s="34">
        <v>1</v>
      </c>
    </row>
    <row r="4" spans="1:14">
      <c r="A4" s="27" t="s">
        <v>55</v>
      </c>
      <c r="B4" s="28">
        <v>2</v>
      </c>
      <c r="C4" s="28">
        <v>1</v>
      </c>
      <c r="D4" s="28">
        <v>1</v>
      </c>
      <c r="E4" s="29">
        <v>1</v>
      </c>
      <c r="F4" s="29">
        <v>1</v>
      </c>
      <c r="G4" s="28">
        <v>0</v>
      </c>
      <c r="H4" s="29">
        <v>26000</v>
      </c>
      <c r="J4" s="33" t="s">
        <v>56</v>
      </c>
      <c r="K4" s="33">
        <v>2</v>
      </c>
      <c r="L4" s="26"/>
      <c r="M4" s="34" t="s">
        <v>57</v>
      </c>
      <c r="N4" s="34">
        <v>2</v>
      </c>
    </row>
    <row r="5" spans="1:14">
      <c r="A5" s="27" t="s">
        <v>58</v>
      </c>
      <c r="B5" s="28">
        <v>1</v>
      </c>
      <c r="C5" s="28">
        <v>2</v>
      </c>
      <c r="D5" s="28">
        <v>4</v>
      </c>
      <c r="E5" s="29">
        <v>2</v>
      </c>
      <c r="F5" s="29">
        <v>2</v>
      </c>
      <c r="G5" s="28">
        <v>120</v>
      </c>
      <c r="H5" s="29">
        <v>32000</v>
      </c>
      <c r="J5" s="33" t="s">
        <v>59</v>
      </c>
      <c r="K5" s="33">
        <v>3</v>
      </c>
      <c r="L5" s="26"/>
      <c r="M5" s="26"/>
      <c r="N5" s="26"/>
    </row>
    <row r="6" spans="1:14">
      <c r="A6" s="27" t="s">
        <v>60</v>
      </c>
      <c r="B6" s="28">
        <v>1</v>
      </c>
      <c r="C6" s="28">
        <v>1</v>
      </c>
      <c r="D6" s="28">
        <v>3</v>
      </c>
      <c r="E6" s="29">
        <v>1</v>
      </c>
      <c r="F6" s="29">
        <v>2</v>
      </c>
      <c r="G6" s="28">
        <v>120</v>
      </c>
      <c r="H6" s="29">
        <v>45000</v>
      </c>
      <c r="J6" s="33" t="s">
        <v>61</v>
      </c>
      <c r="K6" s="33">
        <v>4</v>
      </c>
      <c r="L6" s="26"/>
      <c r="M6" s="35" t="s">
        <v>62</v>
      </c>
      <c r="N6" s="36" t="s">
        <v>50</v>
      </c>
    </row>
    <row r="7" spans="1:14">
      <c r="A7" s="27" t="s">
        <v>63</v>
      </c>
      <c r="B7" s="28">
        <v>1</v>
      </c>
      <c r="C7" s="28">
        <v>6</v>
      </c>
      <c r="D7" s="28">
        <v>1</v>
      </c>
      <c r="E7" s="29">
        <v>2</v>
      </c>
      <c r="F7" s="29">
        <v>3</v>
      </c>
      <c r="G7" s="28">
        <v>15</v>
      </c>
      <c r="H7" s="29">
        <v>54000</v>
      </c>
      <c r="J7" s="33" t="s">
        <v>64</v>
      </c>
      <c r="K7" s="33">
        <v>5</v>
      </c>
      <c r="L7" s="26"/>
      <c r="M7" s="37" t="s">
        <v>65</v>
      </c>
      <c r="N7" s="37">
        <v>1</v>
      </c>
    </row>
    <row r="8" spans="1:14">
      <c r="A8" s="27" t="s">
        <v>66</v>
      </c>
      <c r="B8" s="28">
        <v>2</v>
      </c>
      <c r="C8" s="28">
        <v>3</v>
      </c>
      <c r="D8" s="28">
        <v>1</v>
      </c>
      <c r="E8" s="29">
        <v>1</v>
      </c>
      <c r="F8" s="29">
        <v>1</v>
      </c>
      <c r="G8" s="28">
        <v>150</v>
      </c>
      <c r="H8" s="29">
        <v>31000</v>
      </c>
      <c r="J8" s="33" t="s">
        <v>67</v>
      </c>
      <c r="K8" s="33">
        <v>6</v>
      </c>
      <c r="L8" s="26"/>
      <c r="M8" s="37" t="s">
        <v>68</v>
      </c>
      <c r="N8" s="37">
        <v>2</v>
      </c>
    </row>
    <row r="9" spans="1:14">
      <c r="A9" s="27" t="s">
        <v>69</v>
      </c>
      <c r="B9" s="28">
        <v>2</v>
      </c>
      <c r="C9" s="28">
        <v>1</v>
      </c>
      <c r="D9" s="28">
        <v>1</v>
      </c>
      <c r="E9" s="29">
        <v>3</v>
      </c>
      <c r="F9" s="29">
        <v>3</v>
      </c>
      <c r="G9" s="28">
        <v>30</v>
      </c>
      <c r="H9" s="29">
        <v>62000</v>
      </c>
      <c r="J9" s="38"/>
      <c r="K9" s="38"/>
      <c r="L9" s="26"/>
      <c r="M9" s="37" t="s">
        <v>70</v>
      </c>
      <c r="N9" s="37">
        <v>3</v>
      </c>
    </row>
    <row r="10" spans="1:14">
      <c r="A10" s="27" t="s">
        <v>71</v>
      </c>
      <c r="B10" s="28">
        <v>2</v>
      </c>
      <c r="C10" s="28">
        <v>6</v>
      </c>
      <c r="D10" s="28">
        <v>3</v>
      </c>
      <c r="E10" s="29">
        <v>3</v>
      </c>
      <c r="F10" s="29">
        <v>3</v>
      </c>
      <c r="G10" s="28">
        <v>0</v>
      </c>
      <c r="H10" s="29">
        <v>55000</v>
      </c>
      <c r="J10" s="26"/>
      <c r="K10" s="26"/>
      <c r="L10" s="26"/>
      <c r="M10" s="26"/>
      <c r="N10" s="26"/>
    </row>
    <row r="11" spans="1:14">
      <c r="A11" s="27" t="s">
        <v>72</v>
      </c>
      <c r="B11" s="28">
        <v>2</v>
      </c>
      <c r="C11" s="28">
        <v>2</v>
      </c>
      <c r="D11" s="28">
        <v>4</v>
      </c>
      <c r="E11" s="29">
        <v>2</v>
      </c>
      <c r="F11" s="29">
        <v>2</v>
      </c>
      <c r="G11" s="28">
        <v>0</v>
      </c>
      <c r="H11" s="29">
        <v>38000</v>
      </c>
      <c r="J11" s="39" t="s">
        <v>73</v>
      </c>
      <c r="K11" s="39" t="s">
        <v>50</v>
      </c>
      <c r="L11" s="26"/>
      <c r="M11" s="40" t="s">
        <v>74</v>
      </c>
      <c r="N11" s="41" t="s">
        <v>50</v>
      </c>
    </row>
    <row r="12" spans="1:14">
      <c r="A12" s="27" t="s">
        <v>75</v>
      </c>
      <c r="B12" s="28">
        <v>2</v>
      </c>
      <c r="C12" s="28">
        <v>6</v>
      </c>
      <c r="D12" s="28">
        <v>4</v>
      </c>
      <c r="E12" s="29">
        <v>3</v>
      </c>
      <c r="F12" s="29">
        <v>2</v>
      </c>
      <c r="G12" s="28">
        <v>60</v>
      </c>
      <c r="H12" s="29">
        <v>37000</v>
      </c>
      <c r="J12" s="42" t="s">
        <v>76</v>
      </c>
      <c r="K12" s="42">
        <v>1</v>
      </c>
      <c r="L12" s="26"/>
      <c r="M12" s="43" t="s">
        <v>77</v>
      </c>
      <c r="N12" s="44">
        <v>1</v>
      </c>
    </row>
    <row r="13" spans="1:14">
      <c r="A13" s="27" t="s">
        <v>78</v>
      </c>
      <c r="B13" s="28">
        <v>2</v>
      </c>
      <c r="C13" s="28">
        <v>6</v>
      </c>
      <c r="D13" s="28">
        <v>3</v>
      </c>
      <c r="E13" s="29">
        <v>1</v>
      </c>
      <c r="F13" s="29">
        <v>2</v>
      </c>
      <c r="G13" s="28">
        <v>30</v>
      </c>
      <c r="H13" s="29">
        <v>30000</v>
      </c>
      <c r="J13" s="42" t="s">
        <v>79</v>
      </c>
      <c r="K13" s="42">
        <v>2</v>
      </c>
      <c r="L13" s="26"/>
      <c r="M13" s="43" t="s">
        <v>80</v>
      </c>
      <c r="N13" s="44">
        <v>2</v>
      </c>
    </row>
    <row r="14" spans="1:14">
      <c r="A14" s="27" t="s">
        <v>81</v>
      </c>
      <c r="B14" s="28">
        <v>2</v>
      </c>
      <c r="C14" s="28">
        <v>2</v>
      </c>
      <c r="D14" s="28">
        <v>1</v>
      </c>
      <c r="E14" s="29">
        <v>1</v>
      </c>
      <c r="F14" s="29">
        <v>3</v>
      </c>
      <c r="G14" s="28">
        <v>120</v>
      </c>
      <c r="H14" s="29">
        <v>28500</v>
      </c>
      <c r="J14" s="42" t="s">
        <v>82</v>
      </c>
      <c r="K14" s="42">
        <v>3</v>
      </c>
      <c r="L14" s="26"/>
      <c r="M14" s="43" t="s">
        <v>83</v>
      </c>
      <c r="N14" s="44">
        <v>3</v>
      </c>
    </row>
    <row r="15" spans="1:14">
      <c r="A15" s="27" t="s">
        <v>84</v>
      </c>
      <c r="B15" s="28">
        <v>1</v>
      </c>
      <c r="C15" s="28">
        <v>6</v>
      </c>
      <c r="D15" s="28">
        <v>3</v>
      </c>
      <c r="E15" s="29">
        <v>3</v>
      </c>
      <c r="F15" s="29">
        <v>1</v>
      </c>
      <c r="G15" s="28">
        <v>120</v>
      </c>
      <c r="H15" s="29">
        <v>50500</v>
      </c>
      <c r="J15" s="42" t="s">
        <v>85</v>
      </c>
      <c r="K15" s="42">
        <v>4</v>
      </c>
      <c r="L15" s="26"/>
      <c r="M15" s="26"/>
      <c r="N15" s="26"/>
    </row>
    <row r="16" spans="1:14">
      <c r="A16" s="27" t="s">
        <v>86</v>
      </c>
      <c r="B16" s="28">
        <v>2</v>
      </c>
      <c r="C16" s="28">
        <v>6</v>
      </c>
      <c r="D16" s="28">
        <v>1</v>
      </c>
      <c r="E16" s="29">
        <v>2</v>
      </c>
      <c r="F16" s="29">
        <v>2</v>
      </c>
      <c r="G16" s="28">
        <v>120</v>
      </c>
      <c r="H16" s="29">
        <v>35600</v>
      </c>
      <c r="I16" s="26"/>
      <c r="J16" s="26"/>
      <c r="K16" s="26"/>
      <c r="L16" s="26"/>
      <c r="M16" s="26"/>
      <c r="N16" s="26"/>
    </row>
    <row r="17" spans="1:14">
      <c r="A17" s="27" t="s">
        <v>87</v>
      </c>
      <c r="B17" s="28">
        <v>2</v>
      </c>
      <c r="C17" s="28">
        <v>6</v>
      </c>
      <c r="D17" s="28">
        <v>2</v>
      </c>
      <c r="E17" s="29">
        <v>3</v>
      </c>
      <c r="F17" s="29">
        <v>3</v>
      </c>
      <c r="G17" s="28">
        <v>0</v>
      </c>
      <c r="H17" s="29">
        <v>61500</v>
      </c>
      <c r="I17" s="26"/>
      <c r="J17" s="26"/>
      <c r="K17" s="26"/>
      <c r="L17" s="26"/>
      <c r="M17" s="26"/>
      <c r="N17" s="26"/>
    </row>
    <row r="18" spans="1:14" ht="19.8">
      <c r="A18" s="27" t="s">
        <v>88</v>
      </c>
      <c r="B18" s="28">
        <v>1</v>
      </c>
      <c r="C18" s="28">
        <v>6</v>
      </c>
      <c r="D18" s="28">
        <v>3</v>
      </c>
      <c r="E18" s="29">
        <v>3</v>
      </c>
      <c r="F18" s="29">
        <v>3</v>
      </c>
      <c r="G18" s="28">
        <v>60</v>
      </c>
      <c r="H18" s="29">
        <v>60500</v>
      </c>
      <c r="I18" s="26"/>
      <c r="J18" s="46" t="s">
        <v>1090</v>
      </c>
      <c r="K18" s="45"/>
      <c r="L18" s="45"/>
      <c r="M18" s="45"/>
      <c r="N18" s="26"/>
    </row>
    <row r="19" spans="1:14" ht="18.600000000000001">
      <c r="A19" s="27" t="s">
        <v>90</v>
      </c>
      <c r="B19" s="28">
        <v>2</v>
      </c>
      <c r="C19" s="28">
        <v>4</v>
      </c>
      <c r="D19" s="28">
        <v>1</v>
      </c>
      <c r="E19" s="29">
        <v>1</v>
      </c>
      <c r="F19" s="29">
        <v>1</v>
      </c>
      <c r="G19" s="28">
        <v>60</v>
      </c>
      <c r="H19" s="29">
        <v>25000</v>
      </c>
      <c r="I19" s="26"/>
      <c r="J19" s="46" t="s">
        <v>91</v>
      </c>
      <c r="K19" s="45"/>
      <c r="L19" s="45"/>
      <c r="M19" s="45"/>
      <c r="N19" s="26"/>
    </row>
    <row r="20" spans="1:14">
      <c r="A20" s="27" t="s">
        <v>92</v>
      </c>
      <c r="B20" s="28">
        <v>2</v>
      </c>
      <c r="C20" s="28">
        <v>6</v>
      </c>
      <c r="D20" s="28">
        <v>2</v>
      </c>
      <c r="E20" s="29">
        <v>3</v>
      </c>
      <c r="F20" s="29">
        <v>3</v>
      </c>
      <c r="G20" s="28">
        <v>60</v>
      </c>
      <c r="H20" s="29">
        <v>38000</v>
      </c>
      <c r="I20" s="26"/>
      <c r="J20" s="46" t="s">
        <v>93</v>
      </c>
      <c r="K20" s="45"/>
      <c r="L20" s="45"/>
      <c r="M20" s="45"/>
      <c r="N20" s="26"/>
    </row>
    <row r="21" spans="1:14">
      <c r="A21" s="27" t="s">
        <v>94</v>
      </c>
      <c r="B21" s="28">
        <v>2</v>
      </c>
      <c r="C21" s="28">
        <v>6</v>
      </c>
      <c r="D21" s="28">
        <v>1</v>
      </c>
      <c r="E21" s="29">
        <v>3</v>
      </c>
      <c r="F21" s="29">
        <v>3</v>
      </c>
      <c r="G21" s="28">
        <v>120</v>
      </c>
      <c r="H21" s="29">
        <v>42000</v>
      </c>
      <c r="I21" s="26"/>
      <c r="J21" s="46" t="s">
        <v>95</v>
      </c>
      <c r="K21" s="45"/>
      <c r="L21" s="45"/>
      <c r="M21" s="45"/>
      <c r="N21" s="26"/>
    </row>
    <row r="22" spans="1:14">
      <c r="A22" s="27" t="s">
        <v>96</v>
      </c>
      <c r="B22" s="28">
        <v>2</v>
      </c>
      <c r="C22" s="28">
        <v>5</v>
      </c>
      <c r="D22" s="28">
        <v>1</v>
      </c>
      <c r="E22" s="29">
        <v>1</v>
      </c>
      <c r="F22" s="29">
        <v>1</v>
      </c>
      <c r="G22" s="28">
        <v>30</v>
      </c>
      <c r="H22" s="29">
        <v>26000</v>
      </c>
      <c r="I22" s="26"/>
      <c r="J22" s="46" t="s">
        <v>97</v>
      </c>
      <c r="K22" s="45"/>
      <c r="L22" s="45"/>
      <c r="M22" s="45"/>
      <c r="N22" s="26"/>
    </row>
    <row r="23" spans="1:14">
      <c r="A23" s="27" t="s">
        <v>98</v>
      </c>
      <c r="B23" s="28">
        <v>1</v>
      </c>
      <c r="C23" s="28">
        <v>6</v>
      </c>
      <c r="D23" s="28">
        <v>2</v>
      </c>
      <c r="E23" s="29">
        <v>3</v>
      </c>
      <c r="F23" s="29">
        <v>1</v>
      </c>
      <c r="G23" s="28">
        <v>0</v>
      </c>
      <c r="H23" s="29">
        <v>40000</v>
      </c>
      <c r="I23" s="26"/>
      <c r="J23" s="45"/>
      <c r="K23" s="45"/>
      <c r="L23" s="45"/>
      <c r="M23" s="45"/>
      <c r="N23" s="26"/>
    </row>
    <row r="24" spans="1:14">
      <c r="A24" s="27" t="s">
        <v>99</v>
      </c>
      <c r="B24" s="28">
        <v>1</v>
      </c>
      <c r="C24" s="28">
        <v>6</v>
      </c>
      <c r="D24" s="28">
        <v>3</v>
      </c>
      <c r="E24" s="29">
        <v>3</v>
      </c>
      <c r="F24" s="29">
        <v>3</v>
      </c>
      <c r="G24" s="28">
        <v>30</v>
      </c>
      <c r="H24" s="29">
        <v>52000</v>
      </c>
      <c r="I24" s="26"/>
      <c r="J24" s="47" t="s">
        <v>1091</v>
      </c>
      <c r="K24" s="45"/>
      <c r="L24" s="45"/>
      <c r="M24" s="45"/>
      <c r="N24" s="26"/>
    </row>
    <row r="25" spans="1:14">
      <c r="A25" s="27" t="s">
        <v>101</v>
      </c>
      <c r="B25" s="28">
        <v>2</v>
      </c>
      <c r="C25" s="28">
        <v>6</v>
      </c>
      <c r="D25" s="28">
        <v>4</v>
      </c>
      <c r="E25" s="29">
        <v>3</v>
      </c>
      <c r="F25" s="29">
        <v>3</v>
      </c>
      <c r="G25" s="28">
        <v>30</v>
      </c>
      <c r="H25" s="29">
        <v>70000</v>
      </c>
      <c r="I25" s="26"/>
      <c r="J25" s="26"/>
      <c r="K25" s="26"/>
      <c r="L25" s="26"/>
      <c r="M25" s="26"/>
      <c r="N25" s="26"/>
    </row>
    <row r="26" spans="1:14">
      <c r="A26" s="27" t="s">
        <v>102</v>
      </c>
      <c r="B26" s="28">
        <v>1</v>
      </c>
      <c r="C26" s="28">
        <v>1</v>
      </c>
      <c r="D26" s="28">
        <v>3</v>
      </c>
      <c r="E26" s="29">
        <v>3</v>
      </c>
      <c r="F26" s="29">
        <v>2</v>
      </c>
      <c r="G26" s="28">
        <v>0</v>
      </c>
      <c r="H26" s="29">
        <v>56000</v>
      </c>
      <c r="I26" s="26"/>
      <c r="J26" s="26"/>
      <c r="K26" s="26"/>
      <c r="L26" s="26"/>
      <c r="M26" s="26"/>
      <c r="N26" s="26"/>
    </row>
    <row r="27" spans="1:14">
      <c r="A27" s="27" t="s">
        <v>103</v>
      </c>
      <c r="B27" s="28">
        <v>1</v>
      </c>
      <c r="C27" s="28">
        <v>6</v>
      </c>
      <c r="D27" s="28">
        <v>3</v>
      </c>
      <c r="E27" s="29">
        <v>3</v>
      </c>
      <c r="F27" s="29">
        <v>3</v>
      </c>
      <c r="G27" s="28">
        <v>60</v>
      </c>
      <c r="H27" s="29">
        <v>58000</v>
      </c>
      <c r="J27" s="26"/>
      <c r="K27" s="26"/>
      <c r="L27" s="26"/>
      <c r="M27" s="26"/>
      <c r="N27" s="26"/>
    </row>
    <row r="28" spans="1:14">
      <c r="A28" s="27" t="s">
        <v>104</v>
      </c>
      <c r="B28" s="28">
        <v>1</v>
      </c>
      <c r="C28" s="28">
        <v>1</v>
      </c>
      <c r="D28" s="28">
        <v>1</v>
      </c>
      <c r="E28" s="29">
        <v>1</v>
      </c>
      <c r="F28" s="29">
        <v>1</v>
      </c>
      <c r="G28" s="28">
        <v>60</v>
      </c>
      <c r="H28" s="29">
        <v>36000</v>
      </c>
      <c r="J28" s="26"/>
      <c r="K28" s="26"/>
      <c r="L28" s="26"/>
      <c r="M28" s="26"/>
      <c r="N28" s="26"/>
    </row>
    <row r="29" spans="1:14">
      <c r="A29" s="27" t="s">
        <v>105</v>
      </c>
      <c r="B29" s="28">
        <v>1</v>
      </c>
      <c r="C29" s="28">
        <v>3</v>
      </c>
      <c r="D29" s="28">
        <v>1</v>
      </c>
      <c r="E29" s="29">
        <v>1</v>
      </c>
      <c r="F29" s="29">
        <v>3</v>
      </c>
      <c r="G29" s="28">
        <v>60</v>
      </c>
      <c r="H29" s="29">
        <v>27000</v>
      </c>
      <c r="J29" s="26"/>
      <c r="K29" s="26"/>
      <c r="L29" s="26"/>
      <c r="M29" s="26"/>
      <c r="N29" s="26"/>
    </row>
    <row r="30" spans="1:14">
      <c r="A30" s="27" t="s">
        <v>106</v>
      </c>
      <c r="B30" s="28">
        <v>1</v>
      </c>
      <c r="C30" s="28">
        <v>6</v>
      </c>
      <c r="D30" s="28">
        <v>2</v>
      </c>
      <c r="E30" s="29">
        <v>3</v>
      </c>
      <c r="F30" s="29">
        <v>1</v>
      </c>
      <c r="G30" s="28">
        <v>60</v>
      </c>
      <c r="H30" s="29">
        <v>36000</v>
      </c>
      <c r="J30" s="26"/>
      <c r="K30" s="26"/>
      <c r="L30" s="26"/>
      <c r="M30" s="26"/>
      <c r="N30" s="26"/>
    </row>
    <row r="31" spans="1:14">
      <c r="A31" s="27" t="s">
        <v>107</v>
      </c>
      <c r="B31" s="28">
        <v>2</v>
      </c>
      <c r="C31" s="28">
        <v>2</v>
      </c>
      <c r="D31" s="28">
        <v>3</v>
      </c>
      <c r="E31" s="29">
        <v>1</v>
      </c>
      <c r="F31" s="29">
        <v>1</v>
      </c>
      <c r="G31" s="28">
        <v>60</v>
      </c>
      <c r="H31" s="29">
        <v>26000</v>
      </c>
    </row>
    <row r="32" spans="1:14">
      <c r="A32" s="27" t="s">
        <v>108</v>
      </c>
      <c r="B32" s="28">
        <v>2</v>
      </c>
      <c r="C32" s="28">
        <v>3</v>
      </c>
      <c r="D32" s="28">
        <v>1</v>
      </c>
      <c r="E32" s="29">
        <v>2</v>
      </c>
      <c r="F32" s="29">
        <v>2</v>
      </c>
      <c r="G32" s="28">
        <v>15</v>
      </c>
      <c r="H32" s="29">
        <v>30000</v>
      </c>
    </row>
    <row r="33" spans="1:8">
      <c r="A33" s="27" t="s">
        <v>109</v>
      </c>
      <c r="B33" s="28">
        <v>2</v>
      </c>
      <c r="C33" s="28">
        <v>6</v>
      </c>
      <c r="D33" s="28">
        <v>2</v>
      </c>
      <c r="E33" s="29">
        <v>3</v>
      </c>
      <c r="F33" s="29">
        <v>1</v>
      </c>
      <c r="G33" s="28">
        <v>120</v>
      </c>
      <c r="H33" s="29">
        <v>54000</v>
      </c>
    </row>
    <row r="34" spans="1:8">
      <c r="A34" s="27" t="s">
        <v>110</v>
      </c>
      <c r="B34" s="28">
        <v>2</v>
      </c>
      <c r="C34" s="28">
        <v>2</v>
      </c>
      <c r="D34" s="28">
        <v>1</v>
      </c>
      <c r="E34" s="29">
        <v>2</v>
      </c>
      <c r="F34" s="29">
        <v>2</v>
      </c>
      <c r="G34" s="28">
        <v>120</v>
      </c>
      <c r="H34" s="29">
        <v>42000</v>
      </c>
    </row>
    <row r="35" spans="1:8">
      <c r="A35" s="27" t="s">
        <v>111</v>
      </c>
      <c r="B35" s="28">
        <v>2</v>
      </c>
      <c r="C35" s="28">
        <v>2</v>
      </c>
      <c r="D35" s="28">
        <v>2</v>
      </c>
      <c r="E35" s="29">
        <v>3</v>
      </c>
      <c r="F35" s="29">
        <v>2</v>
      </c>
      <c r="G35" s="28">
        <v>0</v>
      </c>
      <c r="H35" s="29">
        <v>37600</v>
      </c>
    </row>
    <row r="36" spans="1:8">
      <c r="A36" s="27" t="s">
        <v>112</v>
      </c>
      <c r="B36" s="28">
        <v>1</v>
      </c>
      <c r="C36" s="28">
        <v>2</v>
      </c>
      <c r="D36" s="28">
        <v>1</v>
      </c>
      <c r="E36" s="29">
        <v>1</v>
      </c>
      <c r="F36" s="29">
        <v>1</v>
      </c>
      <c r="G36" s="28">
        <v>45</v>
      </c>
      <c r="H36" s="29">
        <v>30200</v>
      </c>
    </row>
    <row r="37" spans="1:8">
      <c r="A37" s="27" t="s">
        <v>113</v>
      </c>
      <c r="B37" s="28">
        <v>2</v>
      </c>
      <c r="C37" s="28">
        <v>1</v>
      </c>
      <c r="D37" s="28">
        <v>1</v>
      </c>
      <c r="E37" s="29">
        <v>1</v>
      </c>
      <c r="F37" s="29">
        <v>1</v>
      </c>
      <c r="G37" s="28">
        <v>60</v>
      </c>
      <c r="H37" s="29">
        <v>28500</v>
      </c>
    </row>
    <row r="38" spans="1:8">
      <c r="A38" s="27" t="s">
        <v>114</v>
      </c>
      <c r="B38" s="28">
        <v>1</v>
      </c>
      <c r="C38" s="28">
        <v>6</v>
      </c>
      <c r="D38" s="28">
        <v>1</v>
      </c>
      <c r="E38" s="29">
        <v>2</v>
      </c>
      <c r="F38" s="29">
        <v>2</v>
      </c>
      <c r="G38" s="28">
        <v>90</v>
      </c>
      <c r="H38" s="29">
        <v>35600</v>
      </c>
    </row>
    <row r="39" spans="1:8">
      <c r="A39" s="27" t="s">
        <v>115</v>
      </c>
      <c r="B39" s="28">
        <v>2</v>
      </c>
      <c r="C39" s="28">
        <v>3</v>
      </c>
      <c r="D39" s="28">
        <v>3</v>
      </c>
      <c r="E39" s="29">
        <v>3</v>
      </c>
      <c r="F39" s="29">
        <v>1</v>
      </c>
      <c r="G39" s="28">
        <v>60</v>
      </c>
      <c r="H39" s="29">
        <v>48000</v>
      </c>
    </row>
    <row r="40" spans="1:8">
      <c r="A40" s="27" t="s">
        <v>116</v>
      </c>
      <c r="B40" s="28">
        <v>1</v>
      </c>
      <c r="C40" s="28">
        <v>6</v>
      </c>
      <c r="D40" s="28">
        <v>1</v>
      </c>
      <c r="E40" s="29">
        <v>2</v>
      </c>
      <c r="F40" s="29">
        <v>3</v>
      </c>
      <c r="G40" s="28">
        <v>100</v>
      </c>
      <c r="H40" s="29">
        <v>36400</v>
      </c>
    </row>
    <row r="41" spans="1:8">
      <c r="A41" s="27" t="s">
        <v>117</v>
      </c>
      <c r="B41" s="28">
        <v>2</v>
      </c>
      <c r="C41" s="28">
        <v>2</v>
      </c>
      <c r="D41" s="28">
        <v>2</v>
      </c>
      <c r="E41" s="29">
        <v>3</v>
      </c>
      <c r="F41" s="29">
        <v>2</v>
      </c>
      <c r="G41" s="28">
        <v>120</v>
      </c>
      <c r="H41" s="29">
        <v>51320</v>
      </c>
    </row>
    <row r="42" spans="1:8">
      <c r="A42" s="48">
        <v>41</v>
      </c>
      <c r="B42" s="28">
        <v>2</v>
      </c>
      <c r="C42" s="28">
        <v>2</v>
      </c>
      <c r="D42" s="28">
        <v>1</v>
      </c>
      <c r="E42" s="29">
        <v>1</v>
      </c>
      <c r="F42" s="29">
        <v>1</v>
      </c>
      <c r="G42" s="49">
        <v>260</v>
      </c>
      <c r="H42" s="29">
        <v>28500</v>
      </c>
    </row>
    <row r="43" spans="1:8">
      <c r="A43" s="48">
        <v>42</v>
      </c>
      <c r="B43" s="28">
        <v>2</v>
      </c>
      <c r="C43" s="28">
        <v>2</v>
      </c>
      <c r="D43" s="28">
        <v>1</v>
      </c>
      <c r="E43" s="29">
        <v>1</v>
      </c>
      <c r="F43" s="29">
        <v>1</v>
      </c>
      <c r="G43" s="49">
        <v>120</v>
      </c>
      <c r="H43" s="29">
        <v>26400</v>
      </c>
    </row>
    <row r="44" spans="1:8">
      <c r="A44" s="48">
        <v>43</v>
      </c>
      <c r="B44" s="28">
        <v>2</v>
      </c>
      <c r="C44" s="28">
        <v>1</v>
      </c>
      <c r="D44" s="28">
        <v>1</v>
      </c>
      <c r="E44" s="29">
        <v>1</v>
      </c>
      <c r="F44" s="29">
        <v>3</v>
      </c>
      <c r="G44" s="49">
        <v>120</v>
      </c>
      <c r="H44" s="29">
        <v>26000</v>
      </c>
    </row>
    <row r="45" spans="1:8">
      <c r="A45" s="48">
        <v>44</v>
      </c>
      <c r="B45" s="28">
        <v>1</v>
      </c>
      <c r="C45" s="28">
        <v>2</v>
      </c>
      <c r="D45" s="28">
        <v>1</v>
      </c>
      <c r="E45" s="29">
        <v>3</v>
      </c>
      <c r="F45" s="29">
        <v>1</v>
      </c>
      <c r="G45" s="49">
        <v>126</v>
      </c>
      <c r="H45" s="29">
        <v>51570</v>
      </c>
    </row>
    <row r="46" spans="1:8">
      <c r="A46" s="48">
        <v>45</v>
      </c>
      <c r="B46" s="28">
        <v>2</v>
      </c>
      <c r="C46" s="28">
        <v>2</v>
      </c>
      <c r="D46" s="28">
        <v>1</v>
      </c>
      <c r="E46" s="29">
        <v>2</v>
      </c>
      <c r="F46" s="29">
        <v>1</v>
      </c>
      <c r="G46" s="49">
        <v>30</v>
      </c>
      <c r="H46" s="29">
        <v>40400</v>
      </c>
    </row>
    <row r="47" spans="1:8">
      <c r="A47" s="48">
        <v>46</v>
      </c>
      <c r="B47" s="28">
        <v>1</v>
      </c>
      <c r="C47" s="28">
        <v>6</v>
      </c>
      <c r="D47" s="28">
        <v>1</v>
      </c>
      <c r="E47" s="29">
        <v>3</v>
      </c>
      <c r="F47" s="29">
        <v>2</v>
      </c>
      <c r="G47" s="49">
        <v>90</v>
      </c>
      <c r="H47" s="29">
        <v>50500</v>
      </c>
    </row>
    <row r="48" spans="1:8">
      <c r="A48" s="48">
        <v>47</v>
      </c>
      <c r="B48" s="28">
        <v>1</v>
      </c>
      <c r="C48" s="28">
        <v>6</v>
      </c>
      <c r="D48" s="28">
        <v>3</v>
      </c>
      <c r="E48" s="29">
        <v>2</v>
      </c>
      <c r="F48" s="29">
        <v>2</v>
      </c>
      <c r="G48" s="49">
        <v>105</v>
      </c>
      <c r="H48" s="29">
        <v>41000</v>
      </c>
    </row>
    <row r="49" spans="1:8">
      <c r="A49" s="48">
        <v>48</v>
      </c>
      <c r="B49" s="28">
        <v>1</v>
      </c>
      <c r="C49" s="28">
        <v>2</v>
      </c>
      <c r="D49" s="28">
        <v>1</v>
      </c>
      <c r="E49" s="29">
        <v>1</v>
      </c>
      <c r="F49" s="29">
        <v>3</v>
      </c>
      <c r="G49" s="49">
        <v>120</v>
      </c>
      <c r="H49" s="29">
        <v>32900</v>
      </c>
    </row>
    <row r="50" spans="1:8">
      <c r="A50" s="48">
        <v>49</v>
      </c>
      <c r="B50" s="28">
        <v>1</v>
      </c>
      <c r="C50" s="28">
        <v>3</v>
      </c>
      <c r="D50" s="28">
        <v>3</v>
      </c>
      <c r="E50" s="29">
        <v>3</v>
      </c>
      <c r="F50" s="29">
        <v>3</v>
      </c>
      <c r="G50" s="49">
        <v>105</v>
      </c>
      <c r="H50" s="29">
        <v>51000</v>
      </c>
    </row>
    <row r="51" spans="1:8">
      <c r="A51" s="48">
        <v>50</v>
      </c>
      <c r="B51" s="28">
        <v>2</v>
      </c>
      <c r="C51" s="28">
        <v>3</v>
      </c>
      <c r="D51" s="28">
        <v>1</v>
      </c>
      <c r="E51" s="29">
        <v>3</v>
      </c>
      <c r="F51" s="29">
        <v>3</v>
      </c>
      <c r="G51" s="49">
        <v>105</v>
      </c>
      <c r="H51" s="29">
        <v>67000</v>
      </c>
    </row>
    <row r="52" spans="1:8">
      <c r="A52" s="48">
        <v>51</v>
      </c>
      <c r="B52" s="28">
        <v>2</v>
      </c>
      <c r="C52" s="28">
        <v>4</v>
      </c>
      <c r="D52" s="28">
        <v>1</v>
      </c>
      <c r="E52" s="28">
        <v>3</v>
      </c>
      <c r="F52" s="28">
        <v>3</v>
      </c>
      <c r="G52" s="49">
        <v>30</v>
      </c>
      <c r="H52" s="28">
        <v>38000</v>
      </c>
    </row>
    <row r="53" spans="1:8">
      <c r="A53" s="48">
        <v>52</v>
      </c>
      <c r="B53" s="28">
        <v>1</v>
      </c>
      <c r="C53" s="28">
        <v>6</v>
      </c>
      <c r="D53" s="28">
        <v>1</v>
      </c>
      <c r="E53" s="28">
        <v>3</v>
      </c>
      <c r="F53" s="28">
        <v>3</v>
      </c>
      <c r="G53" s="49">
        <v>60</v>
      </c>
      <c r="H53" s="28">
        <v>36000</v>
      </c>
    </row>
    <row r="54" spans="1:8">
      <c r="A54" s="48">
        <v>53</v>
      </c>
      <c r="B54" s="28">
        <v>1</v>
      </c>
      <c r="C54" s="28">
        <v>1</v>
      </c>
      <c r="D54" s="28">
        <v>1</v>
      </c>
      <c r="E54" s="28">
        <v>3</v>
      </c>
      <c r="F54" s="28">
        <v>1</v>
      </c>
      <c r="G54" s="49">
        <v>60</v>
      </c>
      <c r="H54" s="28">
        <v>26000</v>
      </c>
    </row>
    <row r="55" spans="1:8">
      <c r="A55" s="48">
        <v>54</v>
      </c>
      <c r="B55" s="28">
        <v>1</v>
      </c>
      <c r="C55" s="28">
        <v>3</v>
      </c>
      <c r="D55" s="28">
        <v>1</v>
      </c>
      <c r="E55" s="28">
        <v>1</v>
      </c>
      <c r="F55" s="28">
        <v>1</v>
      </c>
      <c r="G55" s="49">
        <v>60</v>
      </c>
      <c r="H55" s="28">
        <v>54000</v>
      </c>
    </row>
    <row r="56" spans="1:8">
      <c r="A56" s="48">
        <v>55</v>
      </c>
      <c r="B56" s="28">
        <v>2</v>
      </c>
      <c r="C56" s="28">
        <v>6</v>
      </c>
      <c r="D56" s="28">
        <v>1</v>
      </c>
      <c r="E56" s="28">
        <v>3</v>
      </c>
      <c r="F56" s="28">
        <v>1</v>
      </c>
      <c r="G56" s="49">
        <v>144</v>
      </c>
      <c r="H56" s="28">
        <v>58000</v>
      </c>
    </row>
    <row r="57" spans="1:8">
      <c r="A57" s="48">
        <v>56</v>
      </c>
      <c r="B57" s="28">
        <v>1</v>
      </c>
      <c r="C57" s="28">
        <v>2</v>
      </c>
      <c r="D57" s="28">
        <v>3</v>
      </c>
      <c r="E57" s="28">
        <v>2</v>
      </c>
      <c r="F57" s="28">
        <v>1</v>
      </c>
      <c r="G57" s="49">
        <v>90</v>
      </c>
      <c r="H57" s="28">
        <v>54000</v>
      </c>
    </row>
    <row r="58" spans="1:8">
      <c r="A58" s="48">
        <v>57</v>
      </c>
      <c r="B58" s="28">
        <v>1</v>
      </c>
      <c r="C58" s="28">
        <v>6</v>
      </c>
      <c r="D58" s="28">
        <v>1</v>
      </c>
      <c r="E58" s="28">
        <v>2</v>
      </c>
      <c r="F58" s="28">
        <v>1</v>
      </c>
      <c r="G58" s="49">
        <v>260</v>
      </c>
      <c r="H58" s="28">
        <v>35600</v>
      </c>
    </row>
    <row r="59" spans="1:8">
      <c r="A59" s="48">
        <v>58</v>
      </c>
      <c r="B59" s="28">
        <v>2</v>
      </c>
      <c r="C59" s="28">
        <v>2</v>
      </c>
      <c r="D59" s="28">
        <v>3</v>
      </c>
      <c r="E59" s="28">
        <v>1</v>
      </c>
      <c r="F59" s="28">
        <v>3</v>
      </c>
      <c r="G59" s="49">
        <v>90</v>
      </c>
      <c r="H59" s="28">
        <v>28500</v>
      </c>
    </row>
    <row r="60" spans="1:8">
      <c r="A60" s="48">
        <v>59</v>
      </c>
      <c r="B60" s="28">
        <v>1</v>
      </c>
      <c r="C60" s="28">
        <v>1</v>
      </c>
      <c r="D60" s="28">
        <v>2</v>
      </c>
      <c r="E60" s="28">
        <v>2</v>
      </c>
      <c r="F60" s="28">
        <v>2</v>
      </c>
      <c r="G60" s="49">
        <v>60</v>
      </c>
      <c r="H60" s="28">
        <v>61500</v>
      </c>
    </row>
    <row r="61" spans="1:8">
      <c r="A61" s="48">
        <v>60</v>
      </c>
      <c r="B61" s="28">
        <v>1</v>
      </c>
      <c r="C61" s="28">
        <v>1</v>
      </c>
      <c r="D61" s="28">
        <v>2</v>
      </c>
      <c r="E61" s="28">
        <v>1</v>
      </c>
      <c r="F61" s="28">
        <v>1</v>
      </c>
      <c r="G61" s="50">
        <v>60</v>
      </c>
      <c r="H61" s="28">
        <v>30000</v>
      </c>
    </row>
    <row r="62" spans="1:8">
      <c r="A62" s="48">
        <v>61</v>
      </c>
      <c r="B62" s="28">
        <v>2</v>
      </c>
      <c r="C62" s="28">
        <v>2</v>
      </c>
      <c r="D62" s="28">
        <v>2</v>
      </c>
      <c r="E62" s="28">
        <v>3</v>
      </c>
      <c r="F62" s="28">
        <v>2</v>
      </c>
      <c r="G62" s="50">
        <v>120</v>
      </c>
      <c r="H62" s="28">
        <v>26000</v>
      </c>
    </row>
    <row r="63" spans="1:8">
      <c r="A63" s="48">
        <v>62</v>
      </c>
      <c r="B63" s="28">
        <v>1</v>
      </c>
      <c r="C63" s="28">
        <v>3</v>
      </c>
      <c r="D63" s="28">
        <v>1</v>
      </c>
      <c r="E63" s="28">
        <v>3</v>
      </c>
      <c r="F63" s="28">
        <v>3</v>
      </c>
      <c r="G63" s="50">
        <v>90</v>
      </c>
      <c r="H63" s="28">
        <v>41000</v>
      </c>
    </row>
    <row r="64" spans="1:8">
      <c r="A64" s="48">
        <v>63</v>
      </c>
      <c r="B64" s="28">
        <v>1</v>
      </c>
      <c r="C64" s="28">
        <v>4</v>
      </c>
      <c r="D64" s="28">
        <v>1</v>
      </c>
      <c r="E64" s="28">
        <v>3</v>
      </c>
      <c r="F64" s="28">
        <v>2</v>
      </c>
      <c r="G64" s="50">
        <v>30</v>
      </c>
      <c r="H64" s="28">
        <v>27000</v>
      </c>
    </row>
    <row r="65" spans="1:8">
      <c r="A65" s="48">
        <v>64</v>
      </c>
      <c r="B65" s="28">
        <v>2</v>
      </c>
      <c r="C65" s="28">
        <v>6</v>
      </c>
      <c r="D65" s="28">
        <v>1</v>
      </c>
      <c r="E65" s="28">
        <v>3</v>
      </c>
      <c r="F65" s="28">
        <v>1</v>
      </c>
      <c r="G65" s="50">
        <v>30</v>
      </c>
      <c r="H65" s="28">
        <v>36000</v>
      </c>
    </row>
    <row r="66" spans="1:8">
      <c r="A66" s="48">
        <v>65</v>
      </c>
      <c r="B66" s="28">
        <v>1</v>
      </c>
      <c r="C66" s="28">
        <v>1</v>
      </c>
      <c r="D66" s="28">
        <v>1</v>
      </c>
      <c r="E66" s="28">
        <v>1</v>
      </c>
      <c r="F66" s="28">
        <v>3</v>
      </c>
      <c r="G66" s="50">
        <v>60</v>
      </c>
      <c r="H66" s="28">
        <v>26000</v>
      </c>
    </row>
    <row r="67" spans="1:8">
      <c r="A67" s="48">
        <v>66</v>
      </c>
      <c r="B67" s="28">
        <v>1</v>
      </c>
      <c r="C67" s="28">
        <v>6</v>
      </c>
      <c r="D67" s="28">
        <v>1</v>
      </c>
      <c r="E67" s="28">
        <v>3</v>
      </c>
      <c r="F67" s="28">
        <v>3</v>
      </c>
      <c r="G67" s="50">
        <v>0</v>
      </c>
      <c r="H67" s="28">
        <v>26400</v>
      </c>
    </row>
    <row r="68" spans="1:8">
      <c r="A68" s="48">
        <v>67</v>
      </c>
      <c r="B68" s="28">
        <v>1</v>
      </c>
      <c r="C68" s="28">
        <v>1</v>
      </c>
      <c r="D68" s="28">
        <v>3</v>
      </c>
      <c r="E68" s="28">
        <v>3</v>
      </c>
      <c r="F68" s="28">
        <v>2</v>
      </c>
      <c r="G68" s="50">
        <v>120</v>
      </c>
      <c r="H68" s="28">
        <v>38000</v>
      </c>
    </row>
    <row r="69" spans="1:8">
      <c r="A69" s="48">
        <v>68</v>
      </c>
      <c r="B69" s="28">
        <v>2</v>
      </c>
      <c r="C69" s="28">
        <v>1</v>
      </c>
      <c r="D69" s="28">
        <v>3</v>
      </c>
      <c r="E69" s="28">
        <v>2</v>
      </c>
      <c r="F69" s="28">
        <v>3</v>
      </c>
      <c r="G69" s="50">
        <v>90</v>
      </c>
      <c r="H69" s="28">
        <v>54000</v>
      </c>
    </row>
    <row r="70" spans="1:8">
      <c r="A70" s="48">
        <v>69</v>
      </c>
      <c r="B70" s="28">
        <v>1</v>
      </c>
      <c r="C70" s="28">
        <v>6</v>
      </c>
      <c r="D70" s="28">
        <v>2</v>
      </c>
      <c r="E70" s="28">
        <v>3</v>
      </c>
      <c r="F70" s="28">
        <v>1</v>
      </c>
      <c r="G70" s="50">
        <v>90</v>
      </c>
      <c r="H70" s="28">
        <v>61500</v>
      </c>
    </row>
    <row r="71" spans="1:8">
      <c r="A71" s="48">
        <v>70</v>
      </c>
      <c r="B71" s="28">
        <v>2</v>
      </c>
      <c r="C71" s="28">
        <v>1</v>
      </c>
      <c r="D71" s="28">
        <v>1</v>
      </c>
      <c r="E71" s="28">
        <v>3</v>
      </c>
      <c r="F71" s="28">
        <v>2</v>
      </c>
      <c r="G71" s="50">
        <v>90</v>
      </c>
      <c r="H71" s="28">
        <v>54000</v>
      </c>
    </row>
    <row r="72" spans="1:8">
      <c r="A72" s="48">
        <v>71</v>
      </c>
      <c r="B72" s="28">
        <v>1</v>
      </c>
      <c r="C72" s="28">
        <v>6</v>
      </c>
      <c r="D72" s="28">
        <v>1</v>
      </c>
      <c r="E72" s="28">
        <v>2</v>
      </c>
      <c r="F72" s="28">
        <v>2</v>
      </c>
      <c r="G72" s="50">
        <v>120</v>
      </c>
      <c r="H72" s="28">
        <v>26400</v>
      </c>
    </row>
    <row r="73" spans="1:8">
      <c r="A73" s="48">
        <v>72</v>
      </c>
      <c r="B73" s="28">
        <v>1</v>
      </c>
      <c r="C73" s="28">
        <v>4</v>
      </c>
      <c r="D73" s="28">
        <v>3</v>
      </c>
      <c r="E73" s="28">
        <v>3</v>
      </c>
      <c r="F73" s="28">
        <v>1</v>
      </c>
      <c r="G73" s="49">
        <v>90</v>
      </c>
      <c r="H73" s="28">
        <v>36400</v>
      </c>
    </row>
    <row r="74" spans="1:8">
      <c r="A74" s="48">
        <v>73</v>
      </c>
      <c r="B74" s="28">
        <v>2</v>
      </c>
      <c r="C74" s="28">
        <v>2</v>
      </c>
      <c r="D74" s="28">
        <v>1</v>
      </c>
      <c r="E74" s="28">
        <v>2</v>
      </c>
      <c r="F74" s="28">
        <v>1</v>
      </c>
      <c r="G74" s="49">
        <v>120</v>
      </c>
      <c r="H74" s="28">
        <v>51000</v>
      </c>
    </row>
    <row r="75" spans="1:8">
      <c r="A75" s="48">
        <v>74</v>
      </c>
      <c r="B75" s="28">
        <v>2</v>
      </c>
      <c r="C75" s="28">
        <v>2</v>
      </c>
      <c r="D75" s="28">
        <v>2</v>
      </c>
      <c r="E75" s="28">
        <v>2</v>
      </c>
      <c r="F75" s="28">
        <v>3</v>
      </c>
      <c r="G75" s="49">
        <v>90</v>
      </c>
      <c r="H75" s="28">
        <v>26000</v>
      </c>
    </row>
    <row r="76" spans="1:8">
      <c r="A76" s="48">
        <v>75</v>
      </c>
      <c r="B76" s="28">
        <v>2</v>
      </c>
      <c r="C76" s="28">
        <v>3</v>
      </c>
      <c r="D76" s="28">
        <v>2</v>
      </c>
      <c r="E76" s="28">
        <v>3</v>
      </c>
      <c r="F76" s="28">
        <v>3</v>
      </c>
      <c r="G76" s="49">
        <v>60</v>
      </c>
      <c r="H76" s="28">
        <v>50500</v>
      </c>
    </row>
    <row r="77" spans="1:8">
      <c r="A77" s="48">
        <v>76</v>
      </c>
      <c r="B77" s="28">
        <v>1</v>
      </c>
      <c r="C77" s="28">
        <v>3</v>
      </c>
      <c r="D77" s="28">
        <v>3</v>
      </c>
      <c r="E77" s="28">
        <v>3</v>
      </c>
      <c r="F77" s="28">
        <v>2</v>
      </c>
      <c r="G77" s="49">
        <v>120</v>
      </c>
      <c r="H77" s="28">
        <v>38000</v>
      </c>
    </row>
    <row r="78" spans="1:8">
      <c r="A78" s="48">
        <v>77</v>
      </c>
      <c r="B78" s="28">
        <v>1</v>
      </c>
      <c r="C78" s="28">
        <v>2</v>
      </c>
      <c r="D78" s="28">
        <v>2</v>
      </c>
      <c r="E78" s="28">
        <v>1</v>
      </c>
      <c r="F78" s="28">
        <v>1</v>
      </c>
      <c r="G78" s="49">
        <v>10</v>
      </c>
      <c r="H78" s="28">
        <v>67000</v>
      </c>
    </row>
    <row r="79" spans="1:8">
      <c r="A79" s="48">
        <v>78</v>
      </c>
      <c r="B79" s="28">
        <v>1</v>
      </c>
      <c r="C79" s="28">
        <v>6</v>
      </c>
      <c r="D79" s="28">
        <v>3</v>
      </c>
      <c r="E79" s="28">
        <v>1</v>
      </c>
      <c r="F79" s="28">
        <v>3</v>
      </c>
      <c r="G79" s="49">
        <v>300</v>
      </c>
      <c r="H79" s="28">
        <v>28000</v>
      </c>
    </row>
    <row r="80" spans="1:8">
      <c r="A80" s="48">
        <v>79</v>
      </c>
      <c r="B80" s="28">
        <v>1</v>
      </c>
      <c r="C80" s="28">
        <v>2</v>
      </c>
      <c r="D80" s="28">
        <v>4</v>
      </c>
      <c r="E80" s="28">
        <v>1</v>
      </c>
      <c r="F80" s="28">
        <v>1</v>
      </c>
      <c r="G80" s="49">
        <v>120</v>
      </c>
      <c r="H80" s="28">
        <v>28500</v>
      </c>
    </row>
    <row r="81" spans="1:8">
      <c r="A81" s="48">
        <v>80</v>
      </c>
      <c r="B81" s="28">
        <v>1</v>
      </c>
      <c r="C81" s="28">
        <v>2</v>
      </c>
      <c r="D81" s="28">
        <v>3</v>
      </c>
      <c r="E81" s="28">
        <v>3</v>
      </c>
      <c r="F81" s="28">
        <v>1</v>
      </c>
      <c r="G81" s="49">
        <v>60</v>
      </c>
      <c r="H81" s="28">
        <v>40000</v>
      </c>
    </row>
    <row r="82" spans="1:8">
      <c r="A82" s="48">
        <v>81</v>
      </c>
      <c r="B82" s="28">
        <v>1</v>
      </c>
      <c r="C82" s="28">
        <v>3</v>
      </c>
      <c r="D82" s="28">
        <v>1</v>
      </c>
      <c r="E82" s="28">
        <v>2</v>
      </c>
      <c r="F82" s="28">
        <v>2</v>
      </c>
      <c r="G82" s="49">
        <v>90</v>
      </c>
      <c r="H82" s="28">
        <v>26000</v>
      </c>
    </row>
    <row r="83" spans="1:8">
      <c r="A83" s="48">
        <v>82</v>
      </c>
      <c r="B83" s="28">
        <v>1</v>
      </c>
      <c r="C83" s="28">
        <v>3</v>
      </c>
      <c r="D83" s="28">
        <v>4</v>
      </c>
      <c r="E83" s="28">
        <v>2</v>
      </c>
      <c r="F83" s="28">
        <v>2</v>
      </c>
      <c r="G83" s="49">
        <v>40</v>
      </c>
      <c r="H83" s="28">
        <v>42000</v>
      </c>
    </row>
    <row r="84" spans="1:8">
      <c r="A84" s="48">
        <v>83</v>
      </c>
      <c r="B84" s="28">
        <v>2</v>
      </c>
      <c r="C84" s="28">
        <v>2</v>
      </c>
      <c r="D84" s="28">
        <v>1</v>
      </c>
      <c r="E84" s="28">
        <v>1</v>
      </c>
      <c r="F84" s="28">
        <v>3</v>
      </c>
      <c r="G84" s="49">
        <v>60</v>
      </c>
      <c r="H84" s="28">
        <v>25000</v>
      </c>
    </row>
    <row r="85" spans="1:8">
      <c r="A85" s="48">
        <v>84</v>
      </c>
      <c r="B85" s="28">
        <v>2</v>
      </c>
      <c r="C85" s="28">
        <v>6</v>
      </c>
      <c r="D85" s="28">
        <v>1</v>
      </c>
      <c r="E85" s="28">
        <v>3</v>
      </c>
      <c r="F85" s="28">
        <v>2</v>
      </c>
      <c r="G85" s="49">
        <v>90</v>
      </c>
      <c r="H85" s="28">
        <v>32000</v>
      </c>
    </row>
    <row r="86" spans="1:8">
      <c r="A86" s="48">
        <v>85</v>
      </c>
      <c r="B86" s="28">
        <v>2</v>
      </c>
      <c r="C86" s="28">
        <v>4</v>
      </c>
      <c r="D86" s="28">
        <v>3</v>
      </c>
      <c r="E86" s="28">
        <v>1</v>
      </c>
      <c r="F86" s="28">
        <v>2</v>
      </c>
      <c r="G86" s="49">
        <v>30</v>
      </c>
      <c r="H86" s="28">
        <v>54000</v>
      </c>
    </row>
    <row r="87" spans="1:8">
      <c r="A87" s="48">
        <v>86</v>
      </c>
      <c r="B87" s="28">
        <v>1</v>
      </c>
      <c r="C87" s="28">
        <v>2</v>
      </c>
      <c r="D87" s="28">
        <v>2</v>
      </c>
      <c r="E87" s="28">
        <v>3</v>
      </c>
      <c r="F87" s="28">
        <v>1</v>
      </c>
      <c r="G87" s="49">
        <v>90</v>
      </c>
      <c r="H87" s="28">
        <v>28000</v>
      </c>
    </row>
    <row r="88" spans="1:8">
      <c r="A88" s="48">
        <v>87</v>
      </c>
      <c r="B88" s="28">
        <v>1</v>
      </c>
      <c r="C88" s="28">
        <v>6</v>
      </c>
      <c r="D88" s="28">
        <v>1</v>
      </c>
      <c r="E88" s="28">
        <v>1</v>
      </c>
      <c r="F88" s="28">
        <v>2</v>
      </c>
      <c r="G88" s="49">
        <v>90</v>
      </c>
      <c r="H88" s="28">
        <v>36000</v>
      </c>
    </row>
    <row r="89" spans="1:8">
      <c r="A89" s="27" t="s">
        <v>118</v>
      </c>
      <c r="B89" s="28">
        <v>1</v>
      </c>
      <c r="C89" s="28">
        <v>1</v>
      </c>
      <c r="D89" s="28">
        <v>1</v>
      </c>
      <c r="E89" s="28">
        <v>3</v>
      </c>
      <c r="F89" s="28">
        <v>1</v>
      </c>
      <c r="G89" s="49">
        <v>60</v>
      </c>
      <c r="H89" s="28">
        <v>54000</v>
      </c>
    </row>
    <row r="90" spans="1:8">
      <c r="A90" s="27" t="s">
        <v>119</v>
      </c>
      <c r="B90" s="28">
        <v>1</v>
      </c>
      <c r="C90" s="28">
        <v>1</v>
      </c>
      <c r="D90" s="28">
        <v>3</v>
      </c>
      <c r="E90" s="28">
        <v>2</v>
      </c>
      <c r="F90" s="28">
        <v>3</v>
      </c>
      <c r="G90" s="49">
        <v>150</v>
      </c>
      <c r="H90" s="28">
        <v>26400</v>
      </c>
    </row>
    <row r="91" spans="1:8">
      <c r="A91" s="27" t="s">
        <v>120</v>
      </c>
      <c r="B91" s="28">
        <v>2</v>
      </c>
      <c r="C91" s="28">
        <v>6</v>
      </c>
      <c r="D91" s="28">
        <v>3</v>
      </c>
      <c r="E91" s="28">
        <v>1</v>
      </c>
      <c r="F91" s="28">
        <v>3</v>
      </c>
      <c r="G91" s="49">
        <v>240</v>
      </c>
      <c r="H91" s="28">
        <v>36400</v>
      </c>
    </row>
    <row r="92" spans="1:8">
      <c r="A92" s="27" t="s">
        <v>121</v>
      </c>
      <c r="B92" s="28">
        <v>1</v>
      </c>
      <c r="C92" s="28">
        <v>1</v>
      </c>
      <c r="D92" s="28">
        <v>2</v>
      </c>
      <c r="E92" s="28">
        <v>2</v>
      </c>
      <c r="F92" s="28">
        <v>3</v>
      </c>
      <c r="G92" s="49">
        <v>120</v>
      </c>
      <c r="H92" s="28">
        <v>26000</v>
      </c>
    </row>
    <row r="93" spans="1:8">
      <c r="A93" s="27" t="s">
        <v>122</v>
      </c>
      <c r="B93" s="28">
        <v>2</v>
      </c>
      <c r="C93" s="28">
        <v>6</v>
      </c>
      <c r="D93" s="28">
        <v>3</v>
      </c>
      <c r="E93" s="28">
        <v>1</v>
      </c>
      <c r="F93" s="28">
        <v>2</v>
      </c>
      <c r="G93" s="49">
        <v>120</v>
      </c>
      <c r="H93" s="28">
        <v>67000</v>
      </c>
    </row>
    <row r="94" spans="1:8">
      <c r="A94" s="27" t="s">
        <v>123</v>
      </c>
      <c r="B94" s="28">
        <v>1</v>
      </c>
      <c r="C94" s="28">
        <v>3</v>
      </c>
      <c r="D94" s="28">
        <v>2</v>
      </c>
      <c r="E94" s="28">
        <v>3</v>
      </c>
      <c r="F94" s="28">
        <v>3</v>
      </c>
      <c r="G94" s="49">
        <v>90</v>
      </c>
      <c r="H94" s="28">
        <v>28000</v>
      </c>
    </row>
    <row r="95" spans="1:8">
      <c r="A95" s="27" t="s">
        <v>124</v>
      </c>
      <c r="B95" s="28">
        <v>2</v>
      </c>
      <c r="C95" s="28">
        <v>1</v>
      </c>
      <c r="D95" s="28">
        <v>3</v>
      </c>
      <c r="E95" s="28">
        <v>3</v>
      </c>
      <c r="F95" s="28">
        <v>1</v>
      </c>
      <c r="G95" s="49">
        <v>60</v>
      </c>
      <c r="H95" s="28">
        <v>26000</v>
      </c>
    </row>
    <row r="96" spans="1:8">
      <c r="A96" s="27" t="s">
        <v>125</v>
      </c>
      <c r="B96" s="28">
        <v>2</v>
      </c>
      <c r="C96" s="28">
        <v>3</v>
      </c>
      <c r="D96" s="28">
        <v>1</v>
      </c>
      <c r="E96" s="28">
        <v>3</v>
      </c>
      <c r="F96" s="28">
        <v>3</v>
      </c>
      <c r="G96" s="49">
        <v>30</v>
      </c>
      <c r="H96" s="28">
        <v>48000</v>
      </c>
    </row>
    <row r="97" spans="1:8">
      <c r="A97" s="27" t="s">
        <v>126</v>
      </c>
      <c r="B97" s="28">
        <v>2</v>
      </c>
      <c r="C97" s="28">
        <v>1</v>
      </c>
      <c r="D97" s="28">
        <v>3</v>
      </c>
      <c r="E97" s="28">
        <v>3</v>
      </c>
      <c r="F97" s="28">
        <v>1</v>
      </c>
      <c r="G97" s="49">
        <v>240</v>
      </c>
      <c r="H97" s="28">
        <v>40000</v>
      </c>
    </row>
    <row r="98" spans="1:8">
      <c r="A98" s="27" t="s">
        <v>127</v>
      </c>
      <c r="B98" s="28">
        <v>2</v>
      </c>
      <c r="C98" s="28">
        <v>2</v>
      </c>
      <c r="D98" s="28">
        <v>1</v>
      </c>
      <c r="E98" s="28">
        <v>1</v>
      </c>
      <c r="F98" s="28">
        <v>2</v>
      </c>
      <c r="G98" s="49">
        <v>60</v>
      </c>
      <c r="H98" s="28">
        <v>42000</v>
      </c>
    </row>
    <row r="99" spans="1:8">
      <c r="A99" s="27" t="s">
        <v>128</v>
      </c>
      <c r="B99" s="28">
        <v>2</v>
      </c>
      <c r="C99" s="28">
        <v>6</v>
      </c>
      <c r="D99" s="28">
        <v>1</v>
      </c>
      <c r="E99" s="28">
        <v>1</v>
      </c>
      <c r="F99" s="28">
        <v>1</v>
      </c>
      <c r="G99" s="49">
        <v>0</v>
      </c>
      <c r="H99" s="28">
        <v>28500</v>
      </c>
    </row>
    <row r="100" spans="1:8">
      <c r="A100" s="27" t="s">
        <v>129</v>
      </c>
      <c r="B100" s="28">
        <v>2</v>
      </c>
      <c r="C100" s="28">
        <v>6</v>
      </c>
      <c r="D100" s="28">
        <v>3</v>
      </c>
      <c r="E100" s="28">
        <v>3</v>
      </c>
      <c r="F100" s="28">
        <v>2</v>
      </c>
      <c r="G100" s="49">
        <v>120</v>
      </c>
      <c r="H100" s="28">
        <v>26000</v>
      </c>
    </row>
    <row r="101" spans="1:8">
      <c r="A101" s="27" t="s">
        <v>130</v>
      </c>
      <c r="B101" s="28">
        <v>2</v>
      </c>
      <c r="C101" s="28">
        <v>1</v>
      </c>
      <c r="D101" s="28">
        <v>1</v>
      </c>
      <c r="E101" s="28">
        <v>1</v>
      </c>
      <c r="F101" s="28">
        <v>1</v>
      </c>
      <c r="G101" s="49">
        <v>0</v>
      </c>
      <c r="H101" s="28">
        <v>51000</v>
      </c>
    </row>
    <row r="102" spans="1:8">
      <c r="A102" s="27" t="s">
        <v>131</v>
      </c>
      <c r="B102" s="28">
        <v>1</v>
      </c>
      <c r="C102" s="28">
        <v>6</v>
      </c>
      <c r="D102" s="28">
        <v>1</v>
      </c>
      <c r="E102" s="28">
        <v>3</v>
      </c>
      <c r="F102" s="28">
        <v>2</v>
      </c>
      <c r="G102" s="49">
        <v>120</v>
      </c>
      <c r="H102" s="28">
        <v>60500</v>
      </c>
    </row>
    <row r="103" spans="1:8">
      <c r="A103" s="27" t="s">
        <v>132</v>
      </c>
      <c r="B103" s="28">
        <v>2</v>
      </c>
      <c r="C103" s="28">
        <v>2</v>
      </c>
      <c r="D103" s="28">
        <v>1</v>
      </c>
      <c r="E103" s="28">
        <v>3</v>
      </c>
      <c r="F103" s="28">
        <v>2</v>
      </c>
      <c r="G103" s="49">
        <v>60</v>
      </c>
      <c r="H103" s="28">
        <v>28500</v>
      </c>
    </row>
    <row r="104" spans="1:8">
      <c r="A104" s="27" t="s">
        <v>133</v>
      </c>
      <c r="B104" s="28">
        <v>2</v>
      </c>
      <c r="C104" s="28">
        <v>2</v>
      </c>
      <c r="D104" s="28">
        <v>3</v>
      </c>
      <c r="E104" s="28">
        <v>3</v>
      </c>
      <c r="F104" s="28">
        <v>2</v>
      </c>
      <c r="G104" s="49">
        <v>120</v>
      </c>
      <c r="H104" s="28">
        <v>36000</v>
      </c>
    </row>
    <row r="105" spans="1:8">
      <c r="A105" s="27" t="s">
        <v>134</v>
      </c>
      <c r="B105" s="28">
        <v>1</v>
      </c>
      <c r="C105" s="28">
        <v>2</v>
      </c>
      <c r="D105" s="28">
        <v>1</v>
      </c>
      <c r="E105" s="28">
        <v>2</v>
      </c>
      <c r="F105" s="28">
        <v>1</v>
      </c>
      <c r="G105" s="49">
        <v>60</v>
      </c>
      <c r="H105" s="28">
        <v>31000</v>
      </c>
    </row>
    <row r="106" spans="1:8">
      <c r="A106" s="27" t="s">
        <v>135</v>
      </c>
      <c r="B106" s="28">
        <v>1</v>
      </c>
      <c r="C106" s="28">
        <v>6</v>
      </c>
      <c r="D106" s="28">
        <v>3</v>
      </c>
      <c r="E106" s="28">
        <v>2</v>
      </c>
      <c r="F106" s="28">
        <v>2</v>
      </c>
      <c r="G106" s="49">
        <v>120</v>
      </c>
      <c r="H106" s="28">
        <v>38000</v>
      </c>
    </row>
    <row r="107" spans="1:8">
      <c r="A107" s="27" t="s">
        <v>136</v>
      </c>
      <c r="B107" s="28">
        <v>1</v>
      </c>
      <c r="C107" s="28">
        <v>3</v>
      </c>
      <c r="D107" s="28">
        <v>1</v>
      </c>
      <c r="E107" s="28">
        <v>2</v>
      </c>
      <c r="F107" s="28">
        <v>1</v>
      </c>
      <c r="G107" s="49">
        <v>70</v>
      </c>
      <c r="H107" s="28">
        <v>32900</v>
      </c>
    </row>
    <row r="108" spans="1:8">
      <c r="A108" s="27" t="s">
        <v>137</v>
      </c>
      <c r="B108" s="28">
        <v>1</v>
      </c>
      <c r="C108" s="28">
        <v>6</v>
      </c>
      <c r="D108" s="28">
        <v>3</v>
      </c>
      <c r="E108" s="28">
        <v>1</v>
      </c>
      <c r="F108" s="28">
        <v>1</v>
      </c>
      <c r="G108" s="49">
        <v>120</v>
      </c>
      <c r="H108" s="28">
        <v>28500</v>
      </c>
    </row>
    <row r="109" spans="1:8">
      <c r="A109" s="27" t="s">
        <v>138</v>
      </c>
      <c r="B109" s="28">
        <v>2</v>
      </c>
      <c r="C109" s="28">
        <v>2</v>
      </c>
      <c r="D109" s="28">
        <v>4</v>
      </c>
      <c r="E109" s="28">
        <v>1</v>
      </c>
      <c r="F109" s="28">
        <v>3</v>
      </c>
      <c r="G109" s="49">
        <v>120</v>
      </c>
      <c r="H109" s="28">
        <v>32900</v>
      </c>
    </row>
    <row r="110" spans="1:8">
      <c r="A110" s="27" t="s">
        <v>139</v>
      </c>
      <c r="B110" s="28">
        <v>2</v>
      </c>
      <c r="C110" s="28">
        <v>3</v>
      </c>
      <c r="D110" s="28">
        <v>4</v>
      </c>
      <c r="E110" s="28">
        <v>2</v>
      </c>
      <c r="F110" s="28">
        <v>2</v>
      </c>
      <c r="G110" s="49">
        <v>15</v>
      </c>
      <c r="H110" s="28">
        <v>40000</v>
      </c>
    </row>
    <row r="111" spans="1:8">
      <c r="A111" s="27" t="s">
        <v>140</v>
      </c>
      <c r="B111" s="28">
        <v>2</v>
      </c>
      <c r="C111" s="28">
        <v>3</v>
      </c>
      <c r="D111" s="28">
        <v>1</v>
      </c>
      <c r="E111" s="28">
        <v>2</v>
      </c>
      <c r="F111" s="28">
        <v>2</v>
      </c>
      <c r="G111" s="49">
        <v>90</v>
      </c>
      <c r="H111" s="28">
        <v>54000</v>
      </c>
    </row>
    <row r="112" spans="1:8">
      <c r="A112" s="27" t="s">
        <v>141</v>
      </c>
      <c r="B112" s="28">
        <v>2</v>
      </c>
      <c r="C112" s="28">
        <v>3</v>
      </c>
      <c r="D112" s="28">
        <v>1</v>
      </c>
      <c r="E112" s="28">
        <v>2</v>
      </c>
      <c r="F112" s="28">
        <v>2</v>
      </c>
      <c r="G112" s="49">
        <v>150</v>
      </c>
      <c r="H112" s="28">
        <v>32900</v>
      </c>
    </row>
    <row r="113" spans="1:8">
      <c r="A113" s="27" t="s">
        <v>142</v>
      </c>
      <c r="B113" s="28">
        <v>1</v>
      </c>
      <c r="C113" s="28">
        <v>2</v>
      </c>
      <c r="D113" s="28">
        <v>3</v>
      </c>
      <c r="E113" s="28">
        <v>1</v>
      </c>
      <c r="F113" s="28">
        <v>3</v>
      </c>
      <c r="G113" s="49">
        <v>120</v>
      </c>
      <c r="H113" s="28">
        <v>26000</v>
      </c>
    </row>
    <row r="114" spans="1:8">
      <c r="A114" s="27" t="s">
        <v>143</v>
      </c>
      <c r="B114" s="28">
        <v>1</v>
      </c>
      <c r="C114" s="28">
        <v>1</v>
      </c>
      <c r="D114" s="28">
        <v>1</v>
      </c>
      <c r="E114" s="28">
        <v>1</v>
      </c>
      <c r="F114" s="28">
        <v>2</v>
      </c>
      <c r="G114" s="49">
        <v>120</v>
      </c>
      <c r="H114" s="28">
        <v>30000</v>
      </c>
    </row>
    <row r="115" spans="1:8">
      <c r="A115" s="27" t="s">
        <v>144</v>
      </c>
      <c r="B115" s="28">
        <v>1</v>
      </c>
      <c r="C115" s="28">
        <v>6</v>
      </c>
      <c r="D115" s="28">
        <v>1</v>
      </c>
      <c r="E115" s="28">
        <v>2</v>
      </c>
      <c r="F115" s="28">
        <v>2</v>
      </c>
      <c r="G115" s="49">
        <v>120</v>
      </c>
      <c r="H115" s="28">
        <v>48000</v>
      </c>
    </row>
    <row r="116" spans="1:8">
      <c r="A116" s="27" t="s">
        <v>145</v>
      </c>
      <c r="B116" s="28">
        <v>2</v>
      </c>
      <c r="C116" s="28">
        <v>2</v>
      </c>
      <c r="D116" s="28">
        <v>1</v>
      </c>
      <c r="E116" s="28">
        <v>3</v>
      </c>
      <c r="F116" s="28">
        <v>2</v>
      </c>
      <c r="G116" s="49">
        <v>120</v>
      </c>
      <c r="H116" s="28">
        <v>40400</v>
      </c>
    </row>
    <row r="117" spans="1:8">
      <c r="A117" s="27" t="s">
        <v>146</v>
      </c>
      <c r="B117" s="28">
        <v>1</v>
      </c>
      <c r="C117" s="28">
        <v>4</v>
      </c>
      <c r="D117" s="28">
        <v>1</v>
      </c>
      <c r="E117" s="28">
        <v>2</v>
      </c>
      <c r="F117" s="28">
        <v>1</v>
      </c>
      <c r="G117" s="28">
        <v>90</v>
      </c>
      <c r="H117" s="28">
        <v>28500</v>
      </c>
    </row>
    <row r="118" spans="1:8">
      <c r="A118" s="27" t="s">
        <v>147</v>
      </c>
      <c r="B118" s="28">
        <v>2</v>
      </c>
      <c r="C118" s="28">
        <v>1</v>
      </c>
      <c r="D118" s="28">
        <v>2</v>
      </c>
      <c r="E118" s="28">
        <v>1</v>
      </c>
      <c r="F118" s="28">
        <v>2</v>
      </c>
      <c r="G118" s="28">
        <v>60</v>
      </c>
      <c r="H118" s="28">
        <v>61500</v>
      </c>
    </row>
    <row r="119" spans="1:8">
      <c r="A119" s="27" t="s">
        <v>148</v>
      </c>
      <c r="B119" s="28">
        <v>2</v>
      </c>
      <c r="C119" s="28">
        <v>6</v>
      </c>
      <c r="D119" s="28">
        <v>1</v>
      </c>
      <c r="E119" s="28">
        <v>3</v>
      </c>
      <c r="F119" s="28">
        <v>3</v>
      </c>
      <c r="G119" s="28">
        <v>120</v>
      </c>
      <c r="H119" s="28">
        <v>60500</v>
      </c>
    </row>
    <row r="120" spans="1:8">
      <c r="A120" s="27" t="s">
        <v>149</v>
      </c>
      <c r="B120" s="28">
        <v>1</v>
      </c>
      <c r="C120" s="28">
        <v>6</v>
      </c>
      <c r="D120" s="28">
        <v>2</v>
      </c>
      <c r="E120" s="28">
        <v>3</v>
      </c>
      <c r="F120" s="28">
        <v>2</v>
      </c>
      <c r="G120" s="28">
        <v>240</v>
      </c>
      <c r="H120" s="28">
        <v>54000</v>
      </c>
    </row>
    <row r="121" spans="1:8">
      <c r="A121" s="27" t="s">
        <v>150</v>
      </c>
      <c r="B121" s="28">
        <v>2</v>
      </c>
      <c r="C121" s="28">
        <v>1</v>
      </c>
      <c r="D121" s="28">
        <v>3</v>
      </c>
      <c r="E121" s="28">
        <v>3</v>
      </c>
      <c r="F121" s="28">
        <v>2</v>
      </c>
      <c r="G121" s="28">
        <v>60</v>
      </c>
      <c r="H121" s="28">
        <v>61500</v>
      </c>
    </row>
    <row r="122" spans="1:8">
      <c r="A122" s="27" t="s">
        <v>151</v>
      </c>
      <c r="B122" s="28">
        <v>2</v>
      </c>
      <c r="C122" s="28">
        <v>6</v>
      </c>
      <c r="D122" s="28">
        <v>1</v>
      </c>
      <c r="E122" s="28">
        <v>2</v>
      </c>
      <c r="F122" s="28">
        <v>3</v>
      </c>
      <c r="G122" s="28">
        <v>30</v>
      </c>
      <c r="H122" s="28">
        <v>26000</v>
      </c>
    </row>
    <row r="123" spans="1:8">
      <c r="A123" s="27" t="s">
        <v>152</v>
      </c>
      <c r="B123" s="28">
        <v>1</v>
      </c>
      <c r="C123" s="28">
        <v>1</v>
      </c>
      <c r="D123" s="28">
        <v>2</v>
      </c>
      <c r="E123" s="28">
        <v>3</v>
      </c>
      <c r="F123" s="28">
        <v>1</v>
      </c>
      <c r="G123" s="28">
        <v>60</v>
      </c>
      <c r="H123" s="28">
        <v>26400</v>
      </c>
    </row>
    <row r="124" spans="1:8">
      <c r="A124" s="27" t="s">
        <v>153</v>
      </c>
      <c r="B124" s="28">
        <v>1</v>
      </c>
      <c r="C124" s="28">
        <v>6</v>
      </c>
      <c r="D124" s="28">
        <v>2</v>
      </c>
      <c r="E124" s="28">
        <v>1</v>
      </c>
      <c r="F124" s="28">
        <v>2</v>
      </c>
      <c r="G124" s="28">
        <v>105</v>
      </c>
      <c r="H124" s="28">
        <v>67000</v>
      </c>
    </row>
    <row r="125" spans="1:8">
      <c r="A125" s="27" t="s">
        <v>154</v>
      </c>
      <c r="B125" s="28">
        <v>2</v>
      </c>
      <c r="C125" s="28">
        <v>2</v>
      </c>
      <c r="D125" s="28">
        <v>4</v>
      </c>
      <c r="E125" s="28">
        <v>2</v>
      </c>
      <c r="F125" s="28">
        <v>2</v>
      </c>
      <c r="G125" s="28">
        <v>120</v>
      </c>
      <c r="H125" s="28">
        <v>28500</v>
      </c>
    </row>
    <row r="126" spans="1:8">
      <c r="A126" s="27" t="s">
        <v>155</v>
      </c>
      <c r="B126" s="28">
        <v>1</v>
      </c>
      <c r="C126" s="28">
        <v>3</v>
      </c>
      <c r="D126" s="28">
        <v>1</v>
      </c>
      <c r="E126" s="28">
        <v>1</v>
      </c>
      <c r="F126" s="28">
        <v>1</v>
      </c>
      <c r="G126" s="28">
        <v>120</v>
      </c>
      <c r="H126" s="28">
        <v>26000</v>
      </c>
    </row>
    <row r="127" spans="1:8">
      <c r="A127" s="27" t="s">
        <v>156</v>
      </c>
      <c r="B127" s="28">
        <v>1</v>
      </c>
      <c r="C127" s="28">
        <v>6</v>
      </c>
      <c r="D127" s="28">
        <v>1</v>
      </c>
      <c r="E127" s="28">
        <v>3</v>
      </c>
      <c r="F127" s="28">
        <v>3</v>
      </c>
      <c r="G127" s="28">
        <v>120</v>
      </c>
      <c r="H127" s="28">
        <v>51320</v>
      </c>
    </row>
    <row r="128" spans="1:8">
      <c r="A128" s="27" t="s">
        <v>157</v>
      </c>
      <c r="B128" s="28">
        <v>1</v>
      </c>
      <c r="C128" s="28">
        <v>3</v>
      </c>
      <c r="D128" s="28">
        <v>1</v>
      </c>
      <c r="E128" s="28">
        <v>1</v>
      </c>
      <c r="F128" s="28">
        <v>2</v>
      </c>
      <c r="G128" s="28">
        <v>30</v>
      </c>
      <c r="H128" s="28">
        <v>26000</v>
      </c>
    </row>
    <row r="129" spans="1:8">
      <c r="A129" s="27" t="s">
        <v>158</v>
      </c>
      <c r="B129" s="28">
        <v>1</v>
      </c>
      <c r="C129" s="28">
        <v>1</v>
      </c>
      <c r="D129" s="28">
        <v>3</v>
      </c>
      <c r="E129" s="28">
        <v>3</v>
      </c>
      <c r="F129" s="28">
        <v>1</v>
      </c>
      <c r="G129" s="28">
        <v>60</v>
      </c>
      <c r="H129" s="28">
        <v>42000</v>
      </c>
    </row>
    <row r="130" spans="1:8">
      <c r="A130" s="27" t="s">
        <v>159</v>
      </c>
      <c r="B130" s="28">
        <v>1</v>
      </c>
      <c r="C130" s="28">
        <v>6</v>
      </c>
      <c r="D130" s="28">
        <v>3</v>
      </c>
      <c r="E130" s="28">
        <v>2</v>
      </c>
      <c r="F130" s="28">
        <v>3</v>
      </c>
      <c r="G130" s="28">
        <v>260</v>
      </c>
      <c r="H130" s="28">
        <v>38000</v>
      </c>
    </row>
    <row r="131" spans="1:8">
      <c r="A131" s="27" t="s">
        <v>160</v>
      </c>
      <c r="B131" s="28">
        <v>1</v>
      </c>
      <c r="C131" s="28">
        <v>6</v>
      </c>
      <c r="D131" s="28">
        <v>1</v>
      </c>
      <c r="E131" s="28">
        <v>1</v>
      </c>
      <c r="F131" s="28">
        <v>2</v>
      </c>
      <c r="G131" s="28">
        <v>60</v>
      </c>
      <c r="H131" s="28">
        <v>40400</v>
      </c>
    </row>
    <row r="132" spans="1:8">
      <c r="A132" s="27" t="s">
        <v>161</v>
      </c>
      <c r="B132" s="28">
        <v>2</v>
      </c>
      <c r="C132" s="28">
        <v>1</v>
      </c>
      <c r="D132" s="28">
        <v>2</v>
      </c>
      <c r="E132" s="28">
        <v>2</v>
      </c>
      <c r="F132" s="28">
        <v>2</v>
      </c>
      <c r="G132" s="28">
        <v>60</v>
      </c>
      <c r="H132" s="28">
        <v>38000</v>
      </c>
    </row>
    <row r="133" spans="1:8">
      <c r="A133" s="27" t="s">
        <v>162</v>
      </c>
      <c r="B133" s="28">
        <v>1</v>
      </c>
      <c r="C133" s="28">
        <v>1</v>
      </c>
      <c r="D133" s="28">
        <v>1</v>
      </c>
      <c r="E133" s="28">
        <v>3</v>
      </c>
      <c r="F133" s="28">
        <v>3</v>
      </c>
      <c r="G133" s="28">
        <v>0</v>
      </c>
      <c r="H133" s="28">
        <v>70000</v>
      </c>
    </row>
    <row r="134" spans="1:8">
      <c r="A134" s="27" t="s">
        <v>163</v>
      </c>
      <c r="B134" s="28">
        <v>1</v>
      </c>
      <c r="C134" s="28">
        <v>6</v>
      </c>
      <c r="D134" s="28">
        <v>3</v>
      </c>
      <c r="E134" s="28">
        <v>1</v>
      </c>
      <c r="F134" s="28">
        <v>2</v>
      </c>
      <c r="G134" s="28">
        <v>120</v>
      </c>
      <c r="H134" s="28">
        <v>54000</v>
      </c>
    </row>
    <row r="135" spans="1:8">
      <c r="A135" s="27" t="s">
        <v>164</v>
      </c>
      <c r="B135" s="28">
        <v>2</v>
      </c>
      <c r="C135" s="28">
        <v>5</v>
      </c>
      <c r="D135" s="28">
        <v>1</v>
      </c>
      <c r="E135" s="28">
        <v>3</v>
      </c>
      <c r="F135" s="28">
        <v>2</v>
      </c>
      <c r="G135" s="28">
        <v>120</v>
      </c>
      <c r="H135" s="28">
        <v>28000</v>
      </c>
    </row>
    <row r="136" spans="1:8">
      <c r="A136" s="27" t="s">
        <v>165</v>
      </c>
      <c r="B136" s="28">
        <v>1</v>
      </c>
      <c r="C136" s="28">
        <v>2</v>
      </c>
      <c r="D136" s="28">
        <v>1</v>
      </c>
      <c r="E136" s="28">
        <v>1</v>
      </c>
      <c r="F136" s="28">
        <v>1</v>
      </c>
      <c r="G136" s="28">
        <v>120</v>
      </c>
      <c r="H136" s="28">
        <v>27000</v>
      </c>
    </row>
    <row r="137" spans="1:8">
      <c r="A137" s="27" t="s">
        <v>166</v>
      </c>
      <c r="B137" s="28">
        <v>2</v>
      </c>
      <c r="C137" s="28">
        <v>3</v>
      </c>
      <c r="D137" s="28">
        <v>1</v>
      </c>
      <c r="E137" s="28">
        <v>2</v>
      </c>
      <c r="F137" s="28">
        <v>1</v>
      </c>
      <c r="G137" s="28">
        <v>90</v>
      </c>
      <c r="H137" s="28">
        <v>26400</v>
      </c>
    </row>
    <row r="138" spans="1:8">
      <c r="A138" s="27" t="s">
        <v>167</v>
      </c>
      <c r="B138" s="28">
        <v>1</v>
      </c>
      <c r="C138" s="28">
        <v>6</v>
      </c>
      <c r="D138" s="28">
        <v>3</v>
      </c>
      <c r="E138" s="28">
        <v>3</v>
      </c>
      <c r="F138" s="28">
        <v>2</v>
      </c>
      <c r="G138" s="28">
        <v>60</v>
      </c>
      <c r="H138" s="28">
        <v>54000</v>
      </c>
    </row>
    <row r="139" spans="1:8">
      <c r="A139" s="27" t="s">
        <v>168</v>
      </c>
      <c r="B139" s="28">
        <v>2</v>
      </c>
      <c r="C139" s="28">
        <v>5</v>
      </c>
      <c r="D139" s="28">
        <v>4</v>
      </c>
      <c r="E139" s="28">
        <v>2</v>
      </c>
      <c r="F139" s="28">
        <v>2</v>
      </c>
      <c r="G139" s="28">
        <v>105</v>
      </c>
      <c r="H139" s="28">
        <v>41000</v>
      </c>
    </row>
    <row r="140" spans="1:8">
      <c r="A140" s="27" t="s">
        <v>169</v>
      </c>
      <c r="B140" s="28">
        <v>1</v>
      </c>
      <c r="C140" s="28">
        <v>6</v>
      </c>
      <c r="D140" s="28">
        <v>1</v>
      </c>
      <c r="E140" s="28">
        <v>1</v>
      </c>
      <c r="F140" s="28">
        <v>3</v>
      </c>
      <c r="G140" s="28">
        <v>60</v>
      </c>
      <c r="H140" s="28">
        <v>67000</v>
      </c>
    </row>
    <row r="141" spans="1:8">
      <c r="A141" s="27" t="s">
        <v>170</v>
      </c>
      <c r="B141" s="28">
        <v>1</v>
      </c>
      <c r="C141" s="28">
        <v>3</v>
      </c>
      <c r="D141" s="28">
        <v>1</v>
      </c>
      <c r="E141" s="28">
        <v>3</v>
      </c>
      <c r="F141" s="28">
        <v>1</v>
      </c>
      <c r="G141" s="28">
        <v>90</v>
      </c>
      <c r="H141" s="28">
        <v>54000</v>
      </c>
    </row>
    <row r="142" spans="1:8">
      <c r="A142" s="27" t="s">
        <v>171</v>
      </c>
      <c r="B142" s="28">
        <v>1</v>
      </c>
      <c r="C142" s="28">
        <v>3</v>
      </c>
      <c r="D142" s="28">
        <v>2</v>
      </c>
      <c r="E142" s="28">
        <v>2</v>
      </c>
      <c r="F142" s="28">
        <v>1</v>
      </c>
      <c r="G142" s="28">
        <v>90</v>
      </c>
      <c r="H142" s="28">
        <v>37600</v>
      </c>
    </row>
    <row r="143" spans="1:8">
      <c r="A143" s="27" t="s">
        <v>172</v>
      </c>
      <c r="B143" s="28">
        <v>2</v>
      </c>
      <c r="C143" s="28">
        <v>6</v>
      </c>
      <c r="D143" s="28">
        <v>1</v>
      </c>
      <c r="E143" s="28">
        <v>3</v>
      </c>
      <c r="F143" s="28">
        <v>3</v>
      </c>
      <c r="G143" s="28">
        <v>90</v>
      </c>
      <c r="H143" s="28">
        <v>45000</v>
      </c>
    </row>
    <row r="144" spans="1:8">
      <c r="A144" s="27" t="s">
        <v>173</v>
      </c>
      <c r="B144" s="28">
        <v>2</v>
      </c>
      <c r="C144" s="28">
        <v>2</v>
      </c>
      <c r="D144" s="28">
        <v>3</v>
      </c>
      <c r="E144" s="28">
        <v>3</v>
      </c>
      <c r="F144" s="28">
        <v>2</v>
      </c>
      <c r="G144" s="28">
        <v>30</v>
      </c>
      <c r="H144" s="28">
        <v>55000</v>
      </c>
    </row>
    <row r="145" spans="1:8">
      <c r="A145" s="27" t="s">
        <v>174</v>
      </c>
      <c r="B145" s="28">
        <v>1</v>
      </c>
      <c r="C145" s="28">
        <v>2</v>
      </c>
      <c r="D145" s="28">
        <v>1</v>
      </c>
      <c r="E145" s="28">
        <v>2</v>
      </c>
      <c r="F145" s="28">
        <v>3</v>
      </c>
      <c r="G145" s="28">
        <v>10</v>
      </c>
      <c r="H145" s="28">
        <v>51320</v>
      </c>
    </row>
    <row r="146" spans="1:8">
      <c r="A146" s="27" t="s">
        <v>175</v>
      </c>
      <c r="B146" s="28">
        <v>2</v>
      </c>
      <c r="C146" s="28">
        <v>2</v>
      </c>
      <c r="D146" s="28">
        <v>3</v>
      </c>
      <c r="E146" s="28">
        <v>2</v>
      </c>
      <c r="F146" s="28">
        <v>1</v>
      </c>
      <c r="G146" s="28">
        <v>30</v>
      </c>
      <c r="H146" s="28">
        <v>40400</v>
      </c>
    </row>
    <row r="147" spans="1:8">
      <c r="A147" s="27" t="s">
        <v>176</v>
      </c>
      <c r="B147" s="28">
        <v>2</v>
      </c>
      <c r="C147" s="28">
        <v>3</v>
      </c>
      <c r="D147" s="28">
        <v>3</v>
      </c>
      <c r="E147" s="28">
        <v>3</v>
      </c>
      <c r="F147" s="28">
        <v>2</v>
      </c>
      <c r="G147" s="28">
        <v>120</v>
      </c>
      <c r="H147" s="28">
        <v>26000</v>
      </c>
    </row>
    <row r="148" spans="1:8">
      <c r="A148" s="27" t="s">
        <v>177</v>
      </c>
      <c r="B148" s="28">
        <v>2</v>
      </c>
      <c r="C148" s="28">
        <v>3</v>
      </c>
      <c r="D148" s="28">
        <v>3</v>
      </c>
      <c r="E148" s="28">
        <v>2</v>
      </c>
      <c r="F148" s="28">
        <v>3</v>
      </c>
      <c r="G148" s="28">
        <v>120</v>
      </c>
      <c r="H148" s="28">
        <v>32000</v>
      </c>
    </row>
    <row r="149" spans="1:8">
      <c r="A149" s="27" t="s">
        <v>178</v>
      </c>
      <c r="B149" s="28">
        <v>1</v>
      </c>
      <c r="C149" s="28">
        <v>3</v>
      </c>
      <c r="D149" s="28">
        <v>1</v>
      </c>
      <c r="E149" s="28">
        <v>2</v>
      </c>
      <c r="F149" s="28">
        <v>2</v>
      </c>
      <c r="G149" s="28">
        <v>120</v>
      </c>
      <c r="H149" s="28">
        <v>38000</v>
      </c>
    </row>
    <row r="150" spans="1:8">
      <c r="A150" s="27" t="s">
        <v>179</v>
      </c>
      <c r="B150" s="28">
        <v>1</v>
      </c>
      <c r="C150" s="28">
        <v>5</v>
      </c>
      <c r="D150" s="28">
        <v>2</v>
      </c>
      <c r="E150" s="28">
        <v>2</v>
      </c>
      <c r="F150" s="28">
        <v>3</v>
      </c>
      <c r="G150" s="28">
        <v>0</v>
      </c>
      <c r="H150" s="28">
        <v>32900</v>
      </c>
    </row>
    <row r="151" spans="1:8">
      <c r="A151" s="27" t="s">
        <v>180</v>
      </c>
      <c r="B151" s="28">
        <v>1</v>
      </c>
      <c r="C151" s="28">
        <v>1</v>
      </c>
      <c r="D151" s="28">
        <v>1</v>
      </c>
      <c r="E151" s="28">
        <v>3</v>
      </c>
      <c r="F151" s="28">
        <v>3</v>
      </c>
      <c r="G151" s="28">
        <v>300</v>
      </c>
      <c r="H151" s="28">
        <v>26000</v>
      </c>
    </row>
    <row r="152" spans="1:8">
      <c r="A152" s="27" t="s">
        <v>181</v>
      </c>
      <c r="B152" s="28">
        <v>1</v>
      </c>
      <c r="C152" s="28">
        <v>1</v>
      </c>
      <c r="D152" s="28">
        <v>2</v>
      </c>
      <c r="E152" s="28">
        <v>2</v>
      </c>
      <c r="F152" s="28">
        <v>1</v>
      </c>
      <c r="G152" s="28">
        <v>60</v>
      </c>
      <c r="H152" s="28">
        <v>50500</v>
      </c>
    </row>
    <row r="153" spans="1:8">
      <c r="A153" s="27" t="s">
        <v>182</v>
      </c>
      <c r="B153" s="28">
        <v>2</v>
      </c>
      <c r="C153" s="28">
        <v>5</v>
      </c>
      <c r="D153" s="28">
        <v>2</v>
      </c>
      <c r="E153" s="28">
        <v>3</v>
      </c>
      <c r="F153" s="28">
        <v>2</v>
      </c>
      <c r="G153" s="28">
        <v>30</v>
      </c>
      <c r="H153" s="28">
        <v>42000</v>
      </c>
    </row>
    <row r="154" spans="1:8">
      <c r="A154" s="27" t="s">
        <v>183</v>
      </c>
      <c r="B154" s="28">
        <v>1</v>
      </c>
      <c r="C154" s="28">
        <v>3</v>
      </c>
      <c r="D154" s="28">
        <v>1</v>
      </c>
      <c r="E154" s="28">
        <v>1</v>
      </c>
      <c r="F154" s="28">
        <v>1</v>
      </c>
      <c r="G154" s="28">
        <v>30</v>
      </c>
      <c r="H154" s="28">
        <v>28000</v>
      </c>
    </row>
    <row r="155" spans="1:8">
      <c r="A155" s="27" t="s">
        <v>184</v>
      </c>
      <c r="B155" s="28">
        <v>2</v>
      </c>
      <c r="C155" s="28">
        <v>4</v>
      </c>
      <c r="D155" s="28">
        <v>2</v>
      </c>
      <c r="E155" s="28">
        <v>3</v>
      </c>
      <c r="F155" s="28">
        <v>1</v>
      </c>
      <c r="G155" s="28">
        <v>120</v>
      </c>
      <c r="H155" s="28">
        <v>26000</v>
      </c>
    </row>
    <row r="156" spans="1:8">
      <c r="A156" s="27" t="s">
        <v>185</v>
      </c>
      <c r="B156" s="28">
        <v>2</v>
      </c>
      <c r="C156" s="28">
        <v>3</v>
      </c>
      <c r="D156" s="28">
        <v>3</v>
      </c>
      <c r="E156" s="28">
        <v>3</v>
      </c>
      <c r="F156" s="28">
        <v>2</v>
      </c>
      <c r="G156" s="28">
        <v>0</v>
      </c>
      <c r="H156" s="28">
        <v>54000</v>
      </c>
    </row>
    <row r="157" spans="1:8">
      <c r="A157" s="27" t="s">
        <v>186</v>
      </c>
      <c r="B157" s="28">
        <v>1</v>
      </c>
      <c r="C157" s="28">
        <v>4</v>
      </c>
      <c r="D157" s="28">
        <v>1</v>
      </c>
      <c r="E157" s="28">
        <v>2</v>
      </c>
      <c r="F157" s="28">
        <v>2</v>
      </c>
      <c r="G157" s="28">
        <v>60</v>
      </c>
      <c r="H157" s="28">
        <v>42000</v>
      </c>
    </row>
    <row r="158" spans="1:8">
      <c r="A158" s="27" t="s">
        <v>187</v>
      </c>
      <c r="B158" s="28">
        <v>1</v>
      </c>
      <c r="C158" s="28">
        <v>1</v>
      </c>
      <c r="D158" s="28">
        <v>3</v>
      </c>
      <c r="E158" s="28">
        <v>1</v>
      </c>
      <c r="F158" s="28">
        <v>2</v>
      </c>
      <c r="G158" s="28">
        <v>120</v>
      </c>
      <c r="H158" s="28">
        <v>54000</v>
      </c>
    </row>
    <row r="159" spans="1:8">
      <c r="A159" s="27" t="s">
        <v>188</v>
      </c>
      <c r="B159" s="28">
        <v>1</v>
      </c>
      <c r="C159" s="28">
        <v>1</v>
      </c>
      <c r="D159" s="28">
        <v>1</v>
      </c>
      <c r="E159" s="28">
        <v>3</v>
      </c>
      <c r="F159" s="28">
        <v>2</v>
      </c>
      <c r="G159" s="28">
        <v>150</v>
      </c>
      <c r="H159" s="28">
        <v>36400</v>
      </c>
    </row>
    <row r="160" spans="1:8">
      <c r="A160" s="27" t="s">
        <v>189</v>
      </c>
      <c r="B160" s="28">
        <v>1</v>
      </c>
      <c r="C160" s="28">
        <v>1</v>
      </c>
      <c r="D160" s="28">
        <v>1</v>
      </c>
      <c r="E160" s="28">
        <v>1</v>
      </c>
      <c r="F160" s="28">
        <v>1</v>
      </c>
      <c r="G160" s="28">
        <v>120</v>
      </c>
      <c r="H160" s="28">
        <v>61500</v>
      </c>
    </row>
    <row r="161" spans="1:8">
      <c r="A161" s="27" t="s">
        <v>190</v>
      </c>
      <c r="B161" s="28">
        <v>2</v>
      </c>
      <c r="C161" s="28">
        <v>2</v>
      </c>
      <c r="D161" s="28">
        <v>1</v>
      </c>
      <c r="E161" s="28">
        <v>2</v>
      </c>
      <c r="F161" s="28">
        <v>2</v>
      </c>
      <c r="G161" s="28">
        <v>90</v>
      </c>
      <c r="H161" s="28">
        <v>61500</v>
      </c>
    </row>
    <row r="162" spans="1:8">
      <c r="A162" s="27" t="s">
        <v>191</v>
      </c>
      <c r="B162" s="28">
        <v>1</v>
      </c>
      <c r="C162" s="28">
        <v>6</v>
      </c>
      <c r="D162" s="28">
        <v>3</v>
      </c>
      <c r="E162" s="28">
        <v>3</v>
      </c>
      <c r="F162" s="28">
        <v>1</v>
      </c>
      <c r="G162" s="28">
        <v>300</v>
      </c>
      <c r="H162" s="28">
        <v>26000</v>
      </c>
    </row>
    <row r="163" spans="1:8">
      <c r="A163" s="27" t="s">
        <v>192</v>
      </c>
      <c r="B163" s="28">
        <v>2</v>
      </c>
      <c r="C163" s="28">
        <v>5</v>
      </c>
      <c r="D163" s="28">
        <v>1</v>
      </c>
      <c r="E163" s="28">
        <v>1</v>
      </c>
      <c r="F163" s="28">
        <v>1</v>
      </c>
      <c r="G163" s="28">
        <v>120</v>
      </c>
      <c r="H163" s="28">
        <v>52000</v>
      </c>
    </row>
    <row r="164" spans="1:8">
      <c r="A164" s="27" t="s">
        <v>193</v>
      </c>
      <c r="B164" s="28">
        <v>1</v>
      </c>
      <c r="C164" s="28">
        <v>6</v>
      </c>
      <c r="D164" s="28">
        <v>1</v>
      </c>
      <c r="E164" s="28">
        <v>3</v>
      </c>
      <c r="F164" s="28">
        <v>2</v>
      </c>
      <c r="G164" s="28">
        <v>90</v>
      </c>
      <c r="H164" s="28">
        <v>54000</v>
      </c>
    </row>
    <row r="165" spans="1:8">
      <c r="A165" s="27" t="s">
        <v>194</v>
      </c>
      <c r="B165" s="28">
        <v>2</v>
      </c>
      <c r="C165" s="28">
        <v>6</v>
      </c>
      <c r="D165" s="28">
        <v>1</v>
      </c>
      <c r="E165" s="28">
        <v>2</v>
      </c>
      <c r="F165" s="28">
        <v>2</v>
      </c>
      <c r="G165" s="28">
        <v>150</v>
      </c>
      <c r="H165" s="28">
        <v>35600</v>
      </c>
    </row>
    <row r="166" spans="1:8">
      <c r="A166" s="27" t="s">
        <v>195</v>
      </c>
      <c r="B166" s="28">
        <v>1</v>
      </c>
      <c r="C166" s="28">
        <v>6</v>
      </c>
      <c r="D166" s="28">
        <v>3</v>
      </c>
      <c r="E166" s="28">
        <v>2</v>
      </c>
      <c r="F166" s="28">
        <v>3</v>
      </c>
      <c r="G166" s="28">
        <v>105</v>
      </c>
      <c r="H166" s="28">
        <v>42000</v>
      </c>
    </row>
    <row r="167" spans="1:8">
      <c r="A167" s="27" t="s">
        <v>196</v>
      </c>
      <c r="B167" s="28">
        <v>2</v>
      </c>
      <c r="C167" s="28">
        <v>2</v>
      </c>
      <c r="D167" s="28">
        <v>1</v>
      </c>
      <c r="E167" s="28">
        <v>1</v>
      </c>
      <c r="F167" s="28">
        <v>2</v>
      </c>
      <c r="G167" s="28">
        <v>120</v>
      </c>
      <c r="H167" s="28">
        <v>51000</v>
      </c>
    </row>
    <row r="168" spans="1:8">
      <c r="A168" s="27" t="s">
        <v>197</v>
      </c>
      <c r="B168" s="28">
        <v>1</v>
      </c>
      <c r="C168" s="28">
        <v>2</v>
      </c>
      <c r="D168" s="28">
        <v>2</v>
      </c>
      <c r="E168" s="28">
        <v>2</v>
      </c>
      <c r="F168" s="28">
        <v>2</v>
      </c>
      <c r="G168" s="28">
        <v>0</v>
      </c>
      <c r="H168" s="28">
        <v>50500</v>
      </c>
    </row>
    <row r="169" spans="1:8">
      <c r="A169" s="27" t="s">
        <v>198</v>
      </c>
      <c r="B169" s="28">
        <v>2</v>
      </c>
      <c r="C169" s="28">
        <v>5</v>
      </c>
      <c r="D169" s="28">
        <v>1</v>
      </c>
      <c r="E169" s="28">
        <v>1</v>
      </c>
      <c r="F169" s="28">
        <v>2</v>
      </c>
      <c r="G169" s="28">
        <v>0</v>
      </c>
      <c r="H169" s="28">
        <v>60500</v>
      </c>
    </row>
    <row r="170" spans="1:8">
      <c r="A170" s="27" t="s">
        <v>199</v>
      </c>
      <c r="B170" s="28">
        <v>2</v>
      </c>
      <c r="C170" s="28">
        <v>2</v>
      </c>
      <c r="D170" s="28">
        <v>2</v>
      </c>
      <c r="E170" s="28">
        <v>3</v>
      </c>
      <c r="F170" s="28">
        <v>2</v>
      </c>
      <c r="G170" s="28">
        <v>60</v>
      </c>
      <c r="H170" s="28">
        <v>51000</v>
      </c>
    </row>
    <row r="171" spans="1:8">
      <c r="A171" s="27" t="s">
        <v>200</v>
      </c>
      <c r="B171" s="28">
        <v>2</v>
      </c>
      <c r="C171" s="28">
        <v>3</v>
      </c>
      <c r="D171" s="28">
        <v>2</v>
      </c>
      <c r="E171" s="28">
        <v>2</v>
      </c>
      <c r="F171" s="28">
        <v>3</v>
      </c>
      <c r="G171" s="28">
        <v>10</v>
      </c>
      <c r="H171" s="28">
        <v>36000</v>
      </c>
    </row>
    <row r="172" spans="1:8">
      <c r="A172" s="27" t="s">
        <v>201</v>
      </c>
      <c r="B172" s="28">
        <v>1</v>
      </c>
      <c r="C172" s="28">
        <v>1</v>
      </c>
      <c r="D172" s="28">
        <v>3</v>
      </c>
      <c r="E172" s="28">
        <v>2</v>
      </c>
      <c r="F172" s="28">
        <v>3</v>
      </c>
      <c r="G172" s="28">
        <v>10</v>
      </c>
      <c r="H172" s="28">
        <v>38000</v>
      </c>
    </row>
    <row r="173" spans="1:8">
      <c r="A173" s="27" t="s">
        <v>202</v>
      </c>
      <c r="B173" s="28">
        <v>2</v>
      </c>
      <c r="C173" s="28">
        <v>2</v>
      </c>
      <c r="D173" s="28">
        <v>1</v>
      </c>
      <c r="E173" s="28">
        <v>3</v>
      </c>
      <c r="F173" s="28">
        <v>1</v>
      </c>
      <c r="G173" s="28">
        <v>60</v>
      </c>
      <c r="H173" s="28">
        <v>26000</v>
      </c>
    </row>
    <row r="174" spans="1:8">
      <c r="A174" s="27" t="s">
        <v>203</v>
      </c>
      <c r="B174" s="28">
        <v>1</v>
      </c>
      <c r="C174" s="28">
        <v>1</v>
      </c>
      <c r="D174" s="28">
        <v>1</v>
      </c>
      <c r="E174" s="28">
        <v>3</v>
      </c>
      <c r="F174" s="28">
        <v>3</v>
      </c>
      <c r="G174" s="28">
        <v>0</v>
      </c>
      <c r="H174" s="28">
        <v>28000</v>
      </c>
    </row>
    <row r="175" spans="1:8">
      <c r="A175" s="27" t="s">
        <v>204</v>
      </c>
      <c r="B175" s="28">
        <v>1</v>
      </c>
      <c r="C175" s="28">
        <v>2</v>
      </c>
      <c r="D175" s="28">
        <v>2</v>
      </c>
      <c r="E175" s="28">
        <v>1</v>
      </c>
      <c r="F175" s="28">
        <v>3</v>
      </c>
      <c r="G175" s="28">
        <v>60</v>
      </c>
      <c r="H175" s="28">
        <v>31000</v>
      </c>
    </row>
    <row r="176" spans="1:8">
      <c r="A176" s="27" t="s">
        <v>205</v>
      </c>
      <c r="B176" s="28">
        <v>2</v>
      </c>
      <c r="C176" s="28">
        <v>6</v>
      </c>
      <c r="D176" s="28">
        <v>2</v>
      </c>
      <c r="E176" s="28">
        <v>2</v>
      </c>
      <c r="F176" s="28">
        <v>2</v>
      </c>
      <c r="G176" s="28">
        <v>120</v>
      </c>
      <c r="H176" s="28">
        <v>61500</v>
      </c>
    </row>
    <row r="177" spans="1:8">
      <c r="A177" s="27" t="s">
        <v>206</v>
      </c>
      <c r="B177" s="28">
        <v>2</v>
      </c>
      <c r="C177" s="28">
        <v>3</v>
      </c>
      <c r="D177" s="28">
        <v>1</v>
      </c>
      <c r="E177" s="28">
        <v>1</v>
      </c>
      <c r="F177" s="28">
        <v>1</v>
      </c>
      <c r="G177" s="28">
        <v>0</v>
      </c>
      <c r="H177" s="28">
        <v>26000</v>
      </c>
    </row>
    <row r="178" spans="1:8">
      <c r="A178" s="27" t="s">
        <v>207</v>
      </c>
      <c r="B178" s="28">
        <v>2</v>
      </c>
      <c r="C178" s="28">
        <v>6</v>
      </c>
      <c r="D178" s="28">
        <v>1</v>
      </c>
      <c r="E178" s="28">
        <v>3</v>
      </c>
      <c r="F178" s="28">
        <v>1</v>
      </c>
      <c r="G178" s="28">
        <v>120</v>
      </c>
      <c r="H178" s="28">
        <v>38000</v>
      </c>
    </row>
    <row r="179" spans="1:8">
      <c r="A179" s="27" t="s">
        <v>208</v>
      </c>
      <c r="B179" s="28">
        <v>2</v>
      </c>
      <c r="C179" s="28">
        <v>6</v>
      </c>
      <c r="D179" s="28">
        <v>1</v>
      </c>
      <c r="E179" s="28">
        <v>3</v>
      </c>
      <c r="F179" s="28">
        <v>3</v>
      </c>
      <c r="G179" s="28">
        <v>10</v>
      </c>
      <c r="H179" s="28">
        <v>38000</v>
      </c>
    </row>
    <row r="180" spans="1:8">
      <c r="A180" s="27" t="s">
        <v>209</v>
      </c>
      <c r="B180" s="28">
        <v>2</v>
      </c>
      <c r="C180" s="28">
        <v>4</v>
      </c>
      <c r="D180" s="28">
        <v>3</v>
      </c>
      <c r="E180" s="28">
        <v>3</v>
      </c>
      <c r="F180" s="28">
        <v>2</v>
      </c>
      <c r="G180" s="28">
        <v>45</v>
      </c>
      <c r="H180" s="28">
        <v>52000</v>
      </c>
    </row>
    <row r="181" spans="1:8">
      <c r="A181" s="27" t="s">
        <v>210</v>
      </c>
      <c r="B181" s="28">
        <v>2</v>
      </c>
      <c r="C181" s="28">
        <v>3</v>
      </c>
      <c r="D181" s="28">
        <v>1</v>
      </c>
      <c r="E181" s="28">
        <v>1</v>
      </c>
      <c r="F181" s="28">
        <v>1</v>
      </c>
      <c r="G181" s="28">
        <v>15</v>
      </c>
      <c r="H181" s="28">
        <v>36000</v>
      </c>
    </row>
    <row r="182" spans="1:8">
      <c r="A182" s="27" t="s">
        <v>211</v>
      </c>
      <c r="B182" s="28">
        <v>2</v>
      </c>
      <c r="C182" s="28">
        <v>2</v>
      </c>
      <c r="D182" s="28">
        <v>1</v>
      </c>
      <c r="E182" s="28">
        <v>3</v>
      </c>
      <c r="F182" s="28">
        <v>3</v>
      </c>
      <c r="G182" s="28">
        <v>90</v>
      </c>
      <c r="H182" s="28">
        <v>27000</v>
      </c>
    </row>
    <row r="183" spans="1:8">
      <c r="A183" s="27" t="s">
        <v>212</v>
      </c>
      <c r="B183" s="28">
        <v>2</v>
      </c>
      <c r="C183" s="28">
        <v>2</v>
      </c>
      <c r="D183" s="28">
        <v>3</v>
      </c>
      <c r="E183" s="28">
        <v>3</v>
      </c>
      <c r="F183" s="28">
        <v>3</v>
      </c>
      <c r="G183" s="28">
        <v>120</v>
      </c>
      <c r="H183" s="28">
        <v>32900</v>
      </c>
    </row>
    <row r="184" spans="1:8">
      <c r="A184" s="27" t="s">
        <v>213</v>
      </c>
      <c r="B184" s="28">
        <v>1</v>
      </c>
      <c r="C184" s="28">
        <v>2</v>
      </c>
      <c r="D184" s="28">
        <v>2</v>
      </c>
      <c r="E184" s="28">
        <v>2</v>
      </c>
      <c r="F184" s="28">
        <v>2</v>
      </c>
      <c r="G184" s="28">
        <v>120</v>
      </c>
      <c r="H184" s="28">
        <v>54000</v>
      </c>
    </row>
    <row r="185" spans="1:8">
      <c r="A185" s="27" t="s">
        <v>214</v>
      </c>
      <c r="B185" s="28">
        <v>1</v>
      </c>
      <c r="C185" s="28">
        <v>1</v>
      </c>
      <c r="D185" s="28">
        <v>3</v>
      </c>
      <c r="E185" s="28">
        <v>2</v>
      </c>
      <c r="F185" s="28">
        <v>2</v>
      </c>
      <c r="G185" s="28">
        <v>90</v>
      </c>
      <c r="H185" s="28">
        <v>52000</v>
      </c>
    </row>
    <row r="186" spans="1:8">
      <c r="A186" s="27" t="s">
        <v>215</v>
      </c>
      <c r="B186" s="28">
        <v>2</v>
      </c>
      <c r="C186" s="28">
        <v>5</v>
      </c>
      <c r="D186" s="28">
        <v>3</v>
      </c>
      <c r="E186" s="28">
        <v>1</v>
      </c>
      <c r="F186" s="28">
        <v>2</v>
      </c>
      <c r="G186" s="28">
        <v>120</v>
      </c>
      <c r="H186" s="28">
        <v>36000</v>
      </c>
    </row>
    <row r="187" spans="1:8">
      <c r="A187" s="27" t="s">
        <v>216</v>
      </c>
      <c r="B187" s="28">
        <v>1</v>
      </c>
      <c r="C187" s="28">
        <v>6</v>
      </c>
      <c r="D187" s="28">
        <v>2</v>
      </c>
      <c r="E187" s="28">
        <v>2</v>
      </c>
      <c r="F187" s="28">
        <v>1</v>
      </c>
      <c r="G187" s="28">
        <v>60</v>
      </c>
      <c r="H187" s="28">
        <v>38000</v>
      </c>
    </row>
    <row r="188" spans="1:8">
      <c r="A188" s="27" t="s">
        <v>217</v>
      </c>
      <c r="B188" s="28">
        <v>2</v>
      </c>
      <c r="C188" s="28">
        <v>2</v>
      </c>
      <c r="D188" s="28">
        <v>1</v>
      </c>
      <c r="E188" s="28">
        <v>3</v>
      </c>
      <c r="F188" s="28">
        <v>3</v>
      </c>
      <c r="G188" s="28">
        <v>120</v>
      </c>
      <c r="H188" s="28">
        <v>40000</v>
      </c>
    </row>
    <row r="189" spans="1:8">
      <c r="A189" s="27" t="s">
        <v>218</v>
      </c>
      <c r="B189" s="28">
        <v>1</v>
      </c>
      <c r="C189" s="28">
        <v>6</v>
      </c>
      <c r="D189" s="28">
        <v>1</v>
      </c>
      <c r="E189" s="28">
        <v>1</v>
      </c>
      <c r="F189" s="28">
        <v>3</v>
      </c>
      <c r="G189" s="28">
        <v>120</v>
      </c>
      <c r="H189" s="28">
        <v>38000</v>
      </c>
    </row>
    <row r="190" spans="1:8">
      <c r="A190" s="27" t="s">
        <v>219</v>
      </c>
      <c r="B190" s="28">
        <v>2</v>
      </c>
      <c r="C190" s="28">
        <v>1</v>
      </c>
      <c r="D190" s="28">
        <v>1</v>
      </c>
      <c r="E190" s="28">
        <v>3</v>
      </c>
      <c r="F190" s="28">
        <v>2</v>
      </c>
      <c r="G190" s="28">
        <v>120</v>
      </c>
      <c r="H190" s="28">
        <v>54000</v>
      </c>
    </row>
    <row r="191" spans="1:8">
      <c r="A191" s="27" t="s">
        <v>220</v>
      </c>
      <c r="B191" s="28">
        <v>2</v>
      </c>
      <c r="C191" s="28">
        <v>2</v>
      </c>
      <c r="D191" s="28">
        <v>1</v>
      </c>
      <c r="E191" s="28">
        <v>1</v>
      </c>
      <c r="F191" s="28">
        <v>3</v>
      </c>
      <c r="G191" s="28">
        <v>300</v>
      </c>
      <c r="H191" s="28">
        <v>28500</v>
      </c>
    </row>
    <row r="192" spans="1:8">
      <c r="A192" s="27" t="s">
        <v>221</v>
      </c>
      <c r="B192" s="28">
        <v>1</v>
      </c>
      <c r="C192" s="28">
        <v>6</v>
      </c>
      <c r="D192" s="28">
        <v>2</v>
      </c>
      <c r="E192" s="28">
        <v>1</v>
      </c>
      <c r="F192" s="28">
        <v>3</v>
      </c>
      <c r="G192" s="28">
        <v>30</v>
      </c>
      <c r="H192" s="28">
        <v>38000</v>
      </c>
    </row>
    <row r="193" spans="1:8">
      <c r="A193" s="27" t="s">
        <v>222</v>
      </c>
      <c r="B193" s="28">
        <v>2</v>
      </c>
      <c r="C193" s="28">
        <v>3</v>
      </c>
      <c r="D193" s="28">
        <v>1</v>
      </c>
      <c r="E193" s="28">
        <v>3</v>
      </c>
      <c r="F193" s="28">
        <v>1</v>
      </c>
      <c r="G193" s="28">
        <v>120</v>
      </c>
      <c r="H193" s="28">
        <v>54000</v>
      </c>
    </row>
    <row r="194" spans="1:8">
      <c r="A194" s="27" t="s">
        <v>223</v>
      </c>
      <c r="B194" s="28">
        <v>1</v>
      </c>
      <c r="C194" s="28">
        <v>6</v>
      </c>
      <c r="D194" s="28">
        <v>1</v>
      </c>
      <c r="E194" s="28">
        <v>3</v>
      </c>
      <c r="F194" s="28">
        <v>3</v>
      </c>
      <c r="G194" s="28">
        <v>60</v>
      </c>
      <c r="H194" s="28">
        <v>26000</v>
      </c>
    </row>
    <row r="195" spans="1:8">
      <c r="A195" s="27" t="s">
        <v>224</v>
      </c>
      <c r="B195" s="28">
        <v>2</v>
      </c>
      <c r="C195" s="28">
        <v>3</v>
      </c>
      <c r="D195" s="28">
        <v>2</v>
      </c>
      <c r="E195" s="28">
        <v>3</v>
      </c>
      <c r="F195" s="28">
        <v>1</v>
      </c>
      <c r="G195" s="28">
        <v>90</v>
      </c>
      <c r="H195" s="28">
        <v>62000</v>
      </c>
    </row>
    <row r="196" spans="1:8">
      <c r="A196" s="27" t="s">
        <v>225</v>
      </c>
      <c r="B196" s="28">
        <v>1</v>
      </c>
      <c r="C196" s="28">
        <v>4</v>
      </c>
      <c r="D196" s="28">
        <v>3</v>
      </c>
      <c r="E196" s="28">
        <v>3</v>
      </c>
      <c r="F196" s="28">
        <v>1</v>
      </c>
      <c r="G196" s="28">
        <v>0</v>
      </c>
      <c r="H196" s="28">
        <v>48000</v>
      </c>
    </row>
    <row r="197" spans="1:8">
      <c r="A197" s="27" t="s">
        <v>226</v>
      </c>
      <c r="B197" s="28">
        <v>2</v>
      </c>
      <c r="C197" s="28">
        <v>6</v>
      </c>
      <c r="D197" s="28">
        <v>1</v>
      </c>
      <c r="E197" s="28">
        <v>1</v>
      </c>
      <c r="F197" s="28">
        <v>1</v>
      </c>
      <c r="G197" s="28">
        <v>90</v>
      </c>
      <c r="H197" s="28">
        <v>37000</v>
      </c>
    </row>
    <row r="198" spans="1:8">
      <c r="A198" s="27" t="s">
        <v>227</v>
      </c>
      <c r="B198" s="28">
        <v>1</v>
      </c>
      <c r="C198" s="28">
        <v>1</v>
      </c>
      <c r="D198" s="28">
        <v>3</v>
      </c>
      <c r="E198" s="28">
        <v>1</v>
      </c>
      <c r="F198" s="28">
        <v>1</v>
      </c>
      <c r="G198" s="28">
        <v>45</v>
      </c>
      <c r="H198" s="28">
        <v>26000</v>
      </c>
    </row>
    <row r="199" spans="1:8">
      <c r="A199" s="27" t="s">
        <v>228</v>
      </c>
      <c r="B199" s="28">
        <v>1</v>
      </c>
      <c r="C199" s="28">
        <v>2</v>
      </c>
      <c r="D199" s="28">
        <v>3</v>
      </c>
      <c r="E199" s="28">
        <v>1</v>
      </c>
      <c r="F199" s="28">
        <v>3</v>
      </c>
      <c r="G199" s="28">
        <v>120</v>
      </c>
      <c r="H199" s="28">
        <v>70000</v>
      </c>
    </row>
    <row r="200" spans="1:8">
      <c r="A200" s="27" t="s">
        <v>229</v>
      </c>
      <c r="B200" s="28">
        <v>1</v>
      </c>
      <c r="C200" s="28">
        <v>1</v>
      </c>
      <c r="D200" s="28">
        <v>2</v>
      </c>
      <c r="E200" s="28">
        <v>3</v>
      </c>
      <c r="F200" s="28">
        <v>1</v>
      </c>
      <c r="G200" s="28">
        <v>90</v>
      </c>
      <c r="H200" s="28">
        <v>30000</v>
      </c>
    </row>
    <row r="201" spans="1:8">
      <c r="A201" s="27" t="s">
        <v>230</v>
      </c>
      <c r="B201" s="28">
        <v>2</v>
      </c>
      <c r="C201" s="28">
        <v>3</v>
      </c>
      <c r="D201" s="28">
        <v>3</v>
      </c>
      <c r="E201" s="28">
        <v>2</v>
      </c>
      <c r="F201" s="28">
        <v>1</v>
      </c>
      <c r="G201" s="28">
        <v>120</v>
      </c>
      <c r="H201" s="28">
        <v>31000</v>
      </c>
    </row>
    <row r="202" spans="1:8">
      <c r="A202" s="27" t="s">
        <v>231</v>
      </c>
      <c r="B202" s="28">
        <v>1</v>
      </c>
      <c r="C202" s="28">
        <v>1</v>
      </c>
      <c r="D202" s="28">
        <v>1</v>
      </c>
      <c r="E202" s="28">
        <v>3</v>
      </c>
      <c r="F202" s="28">
        <v>2</v>
      </c>
      <c r="G202" s="28">
        <v>120</v>
      </c>
      <c r="H202" s="28">
        <v>56000</v>
      </c>
    </row>
    <row r="203" spans="1:8">
      <c r="A203" s="27" t="s">
        <v>232</v>
      </c>
      <c r="B203" s="28">
        <v>2</v>
      </c>
      <c r="C203" s="28">
        <v>6</v>
      </c>
      <c r="D203" s="28">
        <v>2</v>
      </c>
      <c r="E203" s="28">
        <v>2</v>
      </c>
      <c r="F203" s="28">
        <v>2</v>
      </c>
      <c r="G203" s="28">
        <v>90</v>
      </c>
      <c r="H203" s="28">
        <v>26000</v>
      </c>
    </row>
    <row r="204" spans="1:8">
      <c r="A204" s="27" t="s">
        <v>233</v>
      </c>
      <c r="B204" s="28">
        <v>2</v>
      </c>
      <c r="C204" s="28">
        <v>1</v>
      </c>
      <c r="D204" s="28">
        <v>3</v>
      </c>
      <c r="E204" s="28">
        <v>2</v>
      </c>
      <c r="F204" s="28">
        <v>1</v>
      </c>
      <c r="G204" s="28">
        <v>90</v>
      </c>
      <c r="H204" s="28">
        <v>42000</v>
      </c>
    </row>
    <row r="205" spans="1:8">
      <c r="A205" s="27" t="s">
        <v>234</v>
      </c>
      <c r="B205" s="28">
        <v>2</v>
      </c>
      <c r="C205" s="28">
        <v>6</v>
      </c>
      <c r="D205" s="28">
        <v>3</v>
      </c>
      <c r="E205" s="28">
        <v>1</v>
      </c>
      <c r="F205" s="28">
        <v>1</v>
      </c>
      <c r="G205" s="28">
        <v>126</v>
      </c>
      <c r="H205" s="28">
        <v>36400</v>
      </c>
    </row>
    <row r="206" spans="1:8">
      <c r="A206" s="27" t="s">
        <v>235</v>
      </c>
      <c r="B206" s="28">
        <v>1</v>
      </c>
      <c r="C206" s="28">
        <v>1</v>
      </c>
      <c r="D206" s="28">
        <v>4</v>
      </c>
      <c r="E206" s="28">
        <v>1</v>
      </c>
      <c r="F206" s="28">
        <v>2</v>
      </c>
      <c r="G206" s="28">
        <v>0</v>
      </c>
      <c r="H206" s="28">
        <v>26000</v>
      </c>
    </row>
    <row r="207" spans="1:8">
      <c r="A207" s="27" t="s">
        <v>236</v>
      </c>
      <c r="B207" s="28">
        <v>1</v>
      </c>
      <c r="C207" s="28">
        <v>6</v>
      </c>
      <c r="D207" s="28">
        <v>3</v>
      </c>
      <c r="E207" s="28">
        <v>3</v>
      </c>
      <c r="F207" s="28">
        <v>1</v>
      </c>
      <c r="G207" s="28">
        <v>60</v>
      </c>
      <c r="H207" s="28">
        <v>40000</v>
      </c>
    </row>
    <row r="208" spans="1:8">
      <c r="A208" s="27" t="s">
        <v>237</v>
      </c>
      <c r="B208" s="28">
        <v>2</v>
      </c>
      <c r="C208" s="28">
        <v>6</v>
      </c>
      <c r="D208" s="28">
        <v>3</v>
      </c>
      <c r="E208" s="28">
        <v>1</v>
      </c>
      <c r="F208" s="28">
        <v>1</v>
      </c>
      <c r="G208" s="28">
        <v>300</v>
      </c>
      <c r="H208" s="28">
        <v>50500</v>
      </c>
    </row>
    <row r="209" spans="1:8">
      <c r="A209" s="27" t="s">
        <v>238</v>
      </c>
      <c r="B209" s="28">
        <v>1</v>
      </c>
      <c r="C209" s="28">
        <v>1</v>
      </c>
      <c r="D209" s="28">
        <v>1</v>
      </c>
      <c r="E209" s="28">
        <v>3</v>
      </c>
      <c r="F209" s="28">
        <v>1</v>
      </c>
      <c r="G209" s="28">
        <v>60</v>
      </c>
      <c r="H209" s="28">
        <v>28000</v>
      </c>
    </row>
    <row r="210" spans="1:8">
      <c r="A210" s="27" t="s">
        <v>239</v>
      </c>
      <c r="B210" s="28">
        <v>2</v>
      </c>
      <c r="C210" s="28">
        <v>1</v>
      </c>
      <c r="D210" s="28">
        <v>1</v>
      </c>
      <c r="E210" s="28">
        <v>2</v>
      </c>
      <c r="F210" s="28">
        <v>2</v>
      </c>
      <c r="G210" s="28">
        <v>90</v>
      </c>
      <c r="H210" s="28">
        <v>26000</v>
      </c>
    </row>
    <row r="211" spans="1:8">
      <c r="A211" s="27" t="s">
        <v>240</v>
      </c>
      <c r="B211" s="28">
        <v>1</v>
      </c>
      <c r="C211" s="28">
        <v>6</v>
      </c>
      <c r="D211" s="28">
        <v>1</v>
      </c>
      <c r="E211" s="28">
        <v>1</v>
      </c>
      <c r="F211" s="28">
        <v>1</v>
      </c>
      <c r="G211" s="28">
        <v>120</v>
      </c>
      <c r="H211" s="28">
        <v>58000</v>
      </c>
    </row>
    <row r="212" spans="1:8">
      <c r="A212" s="27" t="s">
        <v>241</v>
      </c>
      <c r="B212" s="28">
        <v>1</v>
      </c>
      <c r="C212" s="28">
        <v>6</v>
      </c>
      <c r="D212" s="28">
        <v>3</v>
      </c>
      <c r="E212" s="28">
        <v>1</v>
      </c>
      <c r="F212" s="28">
        <v>1</v>
      </c>
      <c r="G212" s="28">
        <v>60</v>
      </c>
      <c r="H212" s="28">
        <v>26000</v>
      </c>
    </row>
    <row r="213" spans="1:8">
      <c r="A213" s="27" t="s">
        <v>242</v>
      </c>
      <c r="B213" s="28">
        <v>2</v>
      </c>
      <c r="C213" s="28">
        <v>3</v>
      </c>
      <c r="D213" s="28">
        <v>1</v>
      </c>
      <c r="E213" s="28">
        <v>1</v>
      </c>
      <c r="F213" s="28">
        <v>1</v>
      </c>
      <c r="G213" s="28">
        <v>60</v>
      </c>
      <c r="H213" s="28">
        <v>54000</v>
      </c>
    </row>
    <row r="214" spans="1:8">
      <c r="A214" s="27" t="s">
        <v>243</v>
      </c>
      <c r="B214" s="28">
        <v>2</v>
      </c>
      <c r="C214" s="28">
        <v>2</v>
      </c>
      <c r="D214" s="28">
        <v>2</v>
      </c>
      <c r="E214" s="28">
        <v>3</v>
      </c>
      <c r="F214" s="28">
        <v>1</v>
      </c>
      <c r="G214" s="28">
        <v>60</v>
      </c>
      <c r="H214" s="28">
        <v>36400</v>
      </c>
    </row>
    <row r="215" spans="1:8">
      <c r="A215" s="27" t="s">
        <v>244</v>
      </c>
      <c r="B215" s="28">
        <v>1</v>
      </c>
      <c r="C215" s="28">
        <v>2</v>
      </c>
      <c r="D215" s="28">
        <v>1</v>
      </c>
      <c r="E215" s="28">
        <v>3</v>
      </c>
      <c r="F215" s="28">
        <v>2</v>
      </c>
      <c r="G215" s="28">
        <v>0</v>
      </c>
      <c r="H215" s="28">
        <v>51000</v>
      </c>
    </row>
    <row r="216" spans="1:8">
      <c r="A216" s="27" t="s">
        <v>245</v>
      </c>
      <c r="B216" s="28">
        <v>1</v>
      </c>
      <c r="C216" s="28">
        <v>2</v>
      </c>
      <c r="D216" s="28">
        <v>1</v>
      </c>
      <c r="E216" s="28">
        <v>3</v>
      </c>
      <c r="F216" s="28">
        <v>2</v>
      </c>
      <c r="G216" s="28">
        <v>90</v>
      </c>
      <c r="H216" s="28">
        <v>56000</v>
      </c>
    </row>
    <row r="217" spans="1:8">
      <c r="A217" s="27" t="s">
        <v>246</v>
      </c>
      <c r="B217" s="28">
        <v>1</v>
      </c>
      <c r="C217" s="28">
        <v>1</v>
      </c>
      <c r="D217" s="28">
        <v>1</v>
      </c>
      <c r="E217" s="28">
        <v>2</v>
      </c>
      <c r="F217" s="28">
        <v>3</v>
      </c>
      <c r="G217" s="28">
        <v>60</v>
      </c>
      <c r="H217" s="28">
        <v>32900</v>
      </c>
    </row>
    <row r="218" spans="1:8">
      <c r="A218" s="27" t="s">
        <v>247</v>
      </c>
      <c r="B218" s="28">
        <v>2</v>
      </c>
      <c r="C218" s="28">
        <v>6</v>
      </c>
      <c r="D218" s="28">
        <v>1</v>
      </c>
      <c r="E218" s="28">
        <v>2</v>
      </c>
      <c r="F218" s="28">
        <v>3</v>
      </c>
      <c r="G218" s="28">
        <v>90</v>
      </c>
      <c r="H218" s="28">
        <v>27000</v>
      </c>
    </row>
    <row r="219" spans="1:8">
      <c r="A219" s="27" t="s">
        <v>248</v>
      </c>
      <c r="B219" s="28">
        <v>2</v>
      </c>
      <c r="C219" s="28">
        <v>3</v>
      </c>
      <c r="D219" s="28">
        <v>3</v>
      </c>
      <c r="E219" s="28">
        <v>3</v>
      </c>
      <c r="F219" s="28">
        <v>2</v>
      </c>
      <c r="G219" s="28">
        <v>120</v>
      </c>
      <c r="H219" s="28">
        <v>61500</v>
      </c>
    </row>
    <row r="220" spans="1:8">
      <c r="A220" s="27" t="s">
        <v>249</v>
      </c>
      <c r="B220" s="28">
        <v>1</v>
      </c>
      <c r="C220" s="28">
        <v>3</v>
      </c>
      <c r="D220" s="28">
        <v>3</v>
      </c>
      <c r="E220" s="28">
        <v>2</v>
      </c>
      <c r="F220" s="28">
        <v>2</v>
      </c>
      <c r="G220" s="28">
        <v>0</v>
      </c>
      <c r="H220" s="28">
        <v>25000</v>
      </c>
    </row>
    <row r="221" spans="1:8">
      <c r="A221" s="27" t="s">
        <v>250</v>
      </c>
      <c r="B221" s="28">
        <v>1</v>
      </c>
      <c r="C221" s="28">
        <v>2</v>
      </c>
      <c r="D221" s="28">
        <v>1</v>
      </c>
      <c r="E221" s="28">
        <v>1</v>
      </c>
      <c r="F221" s="28">
        <v>1</v>
      </c>
      <c r="G221" s="28">
        <v>120</v>
      </c>
      <c r="H221" s="28">
        <v>26400</v>
      </c>
    </row>
    <row r="222" spans="1:8">
      <c r="A222" s="27" t="s">
        <v>251</v>
      </c>
      <c r="B222" s="28">
        <v>1</v>
      </c>
      <c r="C222" s="28">
        <v>3</v>
      </c>
      <c r="D222" s="28">
        <v>3</v>
      </c>
      <c r="E222" s="28">
        <v>1</v>
      </c>
      <c r="F222" s="28">
        <v>2</v>
      </c>
      <c r="G222" s="28">
        <v>30</v>
      </c>
      <c r="H222" s="28">
        <v>61500</v>
      </c>
    </row>
    <row r="223" spans="1:8">
      <c r="A223" s="27" t="s">
        <v>252</v>
      </c>
      <c r="B223" s="28">
        <v>1</v>
      </c>
      <c r="C223" s="28">
        <v>5</v>
      </c>
      <c r="D223" s="28">
        <v>1</v>
      </c>
      <c r="E223" s="28">
        <v>3</v>
      </c>
      <c r="F223" s="28">
        <v>2</v>
      </c>
      <c r="G223" s="28">
        <v>120</v>
      </c>
      <c r="H223" s="28">
        <v>30000</v>
      </c>
    </row>
    <row r="224" spans="1:8">
      <c r="A224" s="27" t="s">
        <v>253</v>
      </c>
      <c r="B224" s="28">
        <v>2</v>
      </c>
      <c r="C224" s="28">
        <v>6</v>
      </c>
      <c r="D224" s="28">
        <v>2</v>
      </c>
      <c r="E224" s="28">
        <v>3</v>
      </c>
      <c r="F224" s="28">
        <v>2</v>
      </c>
      <c r="G224" s="28">
        <v>30</v>
      </c>
      <c r="H224" s="28">
        <v>36000</v>
      </c>
    </row>
    <row r="225" spans="1:8">
      <c r="A225" s="27" t="s">
        <v>254</v>
      </c>
      <c r="B225" s="28">
        <v>1</v>
      </c>
      <c r="C225" s="28">
        <v>3</v>
      </c>
      <c r="D225" s="28">
        <v>2</v>
      </c>
      <c r="E225" s="28">
        <v>3</v>
      </c>
      <c r="F225" s="28">
        <v>3</v>
      </c>
      <c r="G225" s="28">
        <v>120</v>
      </c>
      <c r="H225" s="28">
        <v>26400</v>
      </c>
    </row>
    <row r="226" spans="1:8">
      <c r="A226" s="27" t="s">
        <v>255</v>
      </c>
      <c r="B226" s="28">
        <v>2</v>
      </c>
      <c r="C226" s="28">
        <v>3</v>
      </c>
      <c r="D226" s="28">
        <v>2</v>
      </c>
      <c r="E226" s="28">
        <v>1</v>
      </c>
      <c r="F226" s="28">
        <v>3</v>
      </c>
      <c r="G226" s="28">
        <v>60</v>
      </c>
      <c r="H226" s="28">
        <v>36000</v>
      </c>
    </row>
    <row r="227" spans="1:8">
      <c r="A227" s="27" t="s">
        <v>256</v>
      </c>
      <c r="B227" s="28">
        <v>1</v>
      </c>
      <c r="C227" s="28">
        <v>5</v>
      </c>
      <c r="D227" s="28">
        <v>1</v>
      </c>
      <c r="E227" s="28">
        <v>1</v>
      </c>
      <c r="F227" s="28">
        <v>3</v>
      </c>
      <c r="G227" s="28">
        <v>90</v>
      </c>
      <c r="H227" s="28">
        <v>51000</v>
      </c>
    </row>
    <row r="228" spans="1:8">
      <c r="A228" s="27" t="s">
        <v>257</v>
      </c>
      <c r="B228" s="28">
        <v>2</v>
      </c>
      <c r="C228" s="28">
        <v>3</v>
      </c>
      <c r="D228" s="28">
        <v>1</v>
      </c>
      <c r="E228" s="28">
        <v>3</v>
      </c>
      <c r="F228" s="28">
        <v>1</v>
      </c>
      <c r="G228" s="28">
        <v>120</v>
      </c>
      <c r="H228" s="28">
        <v>31000</v>
      </c>
    </row>
    <row r="229" spans="1:8">
      <c r="A229" s="27" t="s">
        <v>258</v>
      </c>
      <c r="B229" s="28">
        <v>1</v>
      </c>
      <c r="C229" s="28">
        <v>3</v>
      </c>
      <c r="D229" s="28">
        <v>1</v>
      </c>
      <c r="E229" s="28">
        <v>1</v>
      </c>
      <c r="F229" s="28">
        <v>1</v>
      </c>
      <c r="G229" s="28">
        <v>60</v>
      </c>
      <c r="H229" s="28">
        <v>26400</v>
      </c>
    </row>
    <row r="230" spans="1:8">
      <c r="A230" s="27" t="s">
        <v>259</v>
      </c>
      <c r="B230" s="28">
        <v>1</v>
      </c>
      <c r="C230" s="28">
        <v>1</v>
      </c>
      <c r="D230" s="28">
        <v>3</v>
      </c>
      <c r="E230" s="28">
        <v>1</v>
      </c>
      <c r="F230" s="28">
        <v>3</v>
      </c>
      <c r="G230" s="28">
        <v>60</v>
      </c>
      <c r="H230" s="28">
        <v>25000</v>
      </c>
    </row>
    <row r="231" spans="1:8">
      <c r="A231" s="27" t="s">
        <v>260</v>
      </c>
      <c r="B231" s="28">
        <v>1</v>
      </c>
      <c r="C231" s="28">
        <v>6</v>
      </c>
      <c r="D231" s="28">
        <v>3</v>
      </c>
      <c r="E231" s="28">
        <v>3</v>
      </c>
      <c r="F231" s="28">
        <v>2</v>
      </c>
      <c r="G231" s="28">
        <v>60</v>
      </c>
      <c r="H231" s="28">
        <v>36000</v>
      </c>
    </row>
    <row r="232" spans="1:8">
      <c r="A232" s="27" t="s">
        <v>261</v>
      </c>
      <c r="B232" s="28">
        <v>1</v>
      </c>
      <c r="C232" s="28">
        <v>1</v>
      </c>
      <c r="D232" s="28">
        <v>3</v>
      </c>
      <c r="E232" s="28">
        <v>3</v>
      </c>
      <c r="F232" s="28">
        <v>3</v>
      </c>
      <c r="G232" s="28">
        <v>60</v>
      </c>
      <c r="H232" s="28">
        <v>26400</v>
      </c>
    </row>
    <row r="233" spans="1:8">
      <c r="A233" s="27" t="s">
        <v>262</v>
      </c>
      <c r="B233" s="28">
        <v>1</v>
      </c>
      <c r="C233" s="28">
        <v>1</v>
      </c>
      <c r="D233" s="28">
        <v>3</v>
      </c>
      <c r="E233" s="28">
        <v>1</v>
      </c>
      <c r="F233" s="28">
        <v>3</v>
      </c>
      <c r="G233" s="28">
        <v>30</v>
      </c>
      <c r="H233" s="28">
        <v>41000</v>
      </c>
    </row>
    <row r="234" spans="1:8">
      <c r="A234" s="27" t="s">
        <v>263</v>
      </c>
      <c r="B234" s="28">
        <v>1</v>
      </c>
      <c r="C234" s="28">
        <v>2</v>
      </c>
      <c r="D234" s="28">
        <v>3</v>
      </c>
      <c r="E234" s="28">
        <v>3</v>
      </c>
      <c r="F234" s="28">
        <v>2</v>
      </c>
      <c r="G234" s="28">
        <v>120</v>
      </c>
      <c r="H234" s="28">
        <v>26000</v>
      </c>
    </row>
    <row r="235" spans="1:8">
      <c r="A235" s="27" t="s">
        <v>264</v>
      </c>
      <c r="B235" s="28">
        <v>1</v>
      </c>
      <c r="C235" s="28">
        <v>3</v>
      </c>
      <c r="D235" s="28">
        <v>3</v>
      </c>
      <c r="E235" s="28">
        <v>3</v>
      </c>
      <c r="F235" s="28">
        <v>3</v>
      </c>
      <c r="G235" s="28">
        <v>30</v>
      </c>
      <c r="H235" s="28">
        <v>36400</v>
      </c>
    </row>
    <row r="236" spans="1:8">
      <c r="A236" s="27" t="s">
        <v>265</v>
      </c>
      <c r="B236" s="28">
        <v>1</v>
      </c>
      <c r="C236" s="28">
        <v>6</v>
      </c>
      <c r="D236" s="28">
        <v>1</v>
      </c>
      <c r="E236" s="28">
        <v>1</v>
      </c>
      <c r="F236" s="28">
        <v>2</v>
      </c>
      <c r="G236" s="28">
        <v>120</v>
      </c>
      <c r="H236" s="28">
        <v>54000</v>
      </c>
    </row>
    <row r="237" spans="1:8">
      <c r="A237" s="27" t="s">
        <v>266</v>
      </c>
      <c r="B237" s="28">
        <v>2</v>
      </c>
      <c r="C237" s="28">
        <v>1</v>
      </c>
      <c r="D237" s="28">
        <v>2</v>
      </c>
      <c r="E237" s="28">
        <v>3</v>
      </c>
      <c r="F237" s="28">
        <v>1</v>
      </c>
      <c r="G237" s="28">
        <v>15</v>
      </c>
      <c r="H237" s="28">
        <v>36400</v>
      </c>
    </row>
    <row r="238" spans="1:8">
      <c r="A238" s="27" t="s">
        <v>267</v>
      </c>
      <c r="B238" s="28">
        <v>2</v>
      </c>
      <c r="C238" s="28">
        <v>3</v>
      </c>
      <c r="D238" s="28">
        <v>1</v>
      </c>
      <c r="E238" s="28">
        <v>1</v>
      </c>
      <c r="F238" s="28">
        <v>2</v>
      </c>
      <c r="G238" s="28">
        <v>60</v>
      </c>
      <c r="H238" s="28">
        <v>36000</v>
      </c>
    </row>
    <row r="239" spans="1:8">
      <c r="A239" s="27" t="s">
        <v>268</v>
      </c>
      <c r="B239" s="28">
        <v>1</v>
      </c>
      <c r="C239" s="28">
        <v>1</v>
      </c>
      <c r="D239" s="28">
        <v>3</v>
      </c>
      <c r="E239" s="28">
        <v>3</v>
      </c>
      <c r="F239" s="28">
        <v>3</v>
      </c>
      <c r="G239" s="28">
        <v>150</v>
      </c>
      <c r="H239" s="28">
        <v>28500</v>
      </c>
    </row>
    <row r="240" spans="1:8">
      <c r="A240" s="27" t="s">
        <v>269</v>
      </c>
      <c r="B240" s="28">
        <v>1</v>
      </c>
      <c r="C240" s="28">
        <v>3</v>
      </c>
      <c r="D240" s="28">
        <v>4</v>
      </c>
      <c r="E240" s="28">
        <v>3</v>
      </c>
      <c r="F240" s="28">
        <v>2</v>
      </c>
      <c r="G240" s="28">
        <v>120</v>
      </c>
      <c r="H240" s="28">
        <v>25000</v>
      </c>
    </row>
    <row r="241" spans="1:8">
      <c r="A241" s="27" t="s">
        <v>270</v>
      </c>
      <c r="B241" s="28">
        <v>1</v>
      </c>
      <c r="C241" s="28">
        <v>1</v>
      </c>
      <c r="D241" s="28">
        <v>1</v>
      </c>
      <c r="E241" s="28">
        <v>3</v>
      </c>
      <c r="F241" s="28">
        <v>1</v>
      </c>
      <c r="G241" s="28">
        <v>0</v>
      </c>
      <c r="H241" s="28">
        <v>42000</v>
      </c>
    </row>
    <row r="242" spans="1:8">
      <c r="A242" s="27" t="s">
        <v>271</v>
      </c>
      <c r="B242" s="28">
        <v>2</v>
      </c>
      <c r="C242" s="28">
        <v>6</v>
      </c>
      <c r="D242" s="28">
        <v>1</v>
      </c>
      <c r="E242" s="28">
        <v>3</v>
      </c>
      <c r="F242" s="28">
        <v>2</v>
      </c>
      <c r="G242" s="28">
        <v>120</v>
      </c>
      <c r="H242" s="28">
        <v>26000</v>
      </c>
    </row>
    <row r="243" spans="1:8">
      <c r="A243" s="27" t="s">
        <v>272</v>
      </c>
      <c r="B243" s="28">
        <v>1</v>
      </c>
      <c r="C243" s="28">
        <v>2</v>
      </c>
      <c r="D243" s="28">
        <v>2</v>
      </c>
      <c r="E243" s="28">
        <v>3</v>
      </c>
      <c r="F243" s="28">
        <v>1</v>
      </c>
      <c r="G243" s="28">
        <v>0</v>
      </c>
      <c r="H243" s="28">
        <v>54000</v>
      </c>
    </row>
    <row r="244" spans="1:8">
      <c r="A244" s="27" t="s">
        <v>273</v>
      </c>
      <c r="B244" s="28">
        <v>1</v>
      </c>
      <c r="C244" s="28">
        <v>6</v>
      </c>
      <c r="D244" s="28">
        <v>1</v>
      </c>
      <c r="E244" s="28">
        <v>3</v>
      </c>
      <c r="F244" s="28">
        <v>2</v>
      </c>
      <c r="G244" s="28">
        <v>90</v>
      </c>
      <c r="H244" s="28">
        <v>28500</v>
      </c>
    </row>
    <row r="245" spans="1:8">
      <c r="A245" s="27" t="s">
        <v>274</v>
      </c>
      <c r="B245" s="28">
        <v>2</v>
      </c>
      <c r="C245" s="28">
        <v>3</v>
      </c>
      <c r="D245" s="28">
        <v>3</v>
      </c>
      <c r="E245" s="28">
        <v>2</v>
      </c>
      <c r="F245" s="28">
        <v>2</v>
      </c>
      <c r="G245" s="28">
        <v>60</v>
      </c>
      <c r="H245" s="28">
        <v>28000</v>
      </c>
    </row>
    <row r="246" spans="1:8">
      <c r="A246" s="27" t="s">
        <v>275</v>
      </c>
      <c r="B246" s="28">
        <v>2</v>
      </c>
      <c r="C246" s="28">
        <v>2</v>
      </c>
      <c r="D246" s="28">
        <v>2</v>
      </c>
      <c r="E246" s="28">
        <v>3</v>
      </c>
      <c r="F246" s="28">
        <v>3</v>
      </c>
      <c r="G246" s="28">
        <v>120</v>
      </c>
      <c r="H246" s="28">
        <v>48000</v>
      </c>
    </row>
    <row r="247" spans="1:8">
      <c r="A247" s="27" t="s">
        <v>276</v>
      </c>
      <c r="B247" s="28">
        <v>1</v>
      </c>
      <c r="C247" s="28">
        <v>6</v>
      </c>
      <c r="D247" s="28">
        <v>1</v>
      </c>
      <c r="E247" s="28">
        <v>3</v>
      </c>
      <c r="F247" s="28">
        <v>2</v>
      </c>
      <c r="G247" s="28">
        <v>260</v>
      </c>
      <c r="H247" s="28">
        <v>40000</v>
      </c>
    </row>
    <row r="248" spans="1:8">
      <c r="A248" s="27" t="s">
        <v>277</v>
      </c>
      <c r="B248" s="28">
        <v>2</v>
      </c>
      <c r="C248" s="28">
        <v>4</v>
      </c>
      <c r="D248" s="28">
        <v>2</v>
      </c>
      <c r="E248" s="28">
        <v>2</v>
      </c>
      <c r="F248" s="28">
        <v>3</v>
      </c>
      <c r="G248" s="28">
        <v>40</v>
      </c>
      <c r="H248" s="28">
        <v>30000</v>
      </c>
    </row>
    <row r="249" spans="1:8">
      <c r="A249" s="27" t="s">
        <v>278</v>
      </c>
      <c r="B249" s="28">
        <v>2</v>
      </c>
      <c r="C249" s="28">
        <v>2</v>
      </c>
      <c r="D249" s="28">
        <v>2</v>
      </c>
      <c r="E249" s="28">
        <v>3</v>
      </c>
      <c r="F249" s="28">
        <v>3</v>
      </c>
      <c r="G249" s="28">
        <v>90</v>
      </c>
      <c r="H249" s="28">
        <v>28500</v>
      </c>
    </row>
    <row r="250" spans="1:8">
      <c r="A250" s="27" t="s">
        <v>279</v>
      </c>
      <c r="B250" s="28">
        <v>1</v>
      </c>
      <c r="C250" s="28">
        <v>1</v>
      </c>
      <c r="D250" s="28">
        <v>3</v>
      </c>
      <c r="E250" s="28">
        <v>1</v>
      </c>
      <c r="F250" s="28">
        <v>2</v>
      </c>
      <c r="G250" s="28">
        <v>30</v>
      </c>
      <c r="H250" s="28">
        <v>48000</v>
      </c>
    </row>
    <row r="251" spans="1:8">
      <c r="A251" s="27" t="s">
        <v>280</v>
      </c>
      <c r="B251" s="28">
        <v>2</v>
      </c>
      <c r="C251" s="28">
        <v>6</v>
      </c>
      <c r="D251" s="28">
        <v>3</v>
      </c>
      <c r="E251" s="28">
        <v>3</v>
      </c>
      <c r="F251" s="28">
        <v>2</v>
      </c>
      <c r="G251" s="28">
        <v>15</v>
      </c>
      <c r="H251" s="28">
        <v>70000</v>
      </c>
    </row>
    <row r="252" spans="1:8">
      <c r="A252" s="27" t="s">
        <v>281</v>
      </c>
      <c r="B252" s="28">
        <v>2</v>
      </c>
      <c r="C252" s="28">
        <v>1</v>
      </c>
      <c r="D252" s="28">
        <v>3</v>
      </c>
      <c r="E252" s="28">
        <v>2</v>
      </c>
      <c r="F252" s="28">
        <v>2</v>
      </c>
      <c r="G252" s="28">
        <v>90</v>
      </c>
      <c r="H252" s="28">
        <v>26000</v>
      </c>
    </row>
    <row r="253" spans="1:8">
      <c r="A253" s="27" t="s">
        <v>282</v>
      </c>
      <c r="B253" s="28">
        <v>2</v>
      </c>
      <c r="C253" s="28">
        <v>6</v>
      </c>
      <c r="D253" s="28">
        <v>3</v>
      </c>
      <c r="E253" s="28">
        <v>2</v>
      </c>
      <c r="F253" s="28">
        <v>2</v>
      </c>
      <c r="G253" s="28">
        <v>40</v>
      </c>
      <c r="H253" s="28">
        <v>36000</v>
      </c>
    </row>
    <row r="254" spans="1:8">
      <c r="A254" s="27" t="s">
        <v>283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G254" s="28">
        <v>90</v>
      </c>
      <c r="H254" s="28">
        <v>26400</v>
      </c>
    </row>
    <row r="255" spans="1:8">
      <c r="A255" s="27" t="s">
        <v>284</v>
      </c>
      <c r="B255" s="28">
        <v>1</v>
      </c>
      <c r="C255" s="28">
        <v>6</v>
      </c>
      <c r="D255" s="28">
        <v>1</v>
      </c>
      <c r="E255" s="28">
        <v>2</v>
      </c>
      <c r="F255" s="28">
        <v>1</v>
      </c>
      <c r="G255" s="28">
        <v>60</v>
      </c>
      <c r="H255" s="28">
        <v>60500</v>
      </c>
    </row>
    <row r="256" spans="1:8">
      <c r="A256" s="27" t="s">
        <v>285</v>
      </c>
      <c r="B256" s="28">
        <v>1</v>
      </c>
      <c r="C256" s="28">
        <v>1</v>
      </c>
      <c r="D256" s="28">
        <v>1</v>
      </c>
      <c r="E256" s="28">
        <v>3</v>
      </c>
      <c r="F256" s="28">
        <v>2</v>
      </c>
      <c r="G256" s="28">
        <v>30</v>
      </c>
      <c r="H256" s="28">
        <v>35600</v>
      </c>
    </row>
    <row r="257" spans="1:8">
      <c r="A257" s="27" t="s">
        <v>286</v>
      </c>
      <c r="B257" s="28">
        <v>2</v>
      </c>
      <c r="C257" s="28">
        <v>5</v>
      </c>
      <c r="D257" s="28">
        <v>3</v>
      </c>
      <c r="E257" s="28">
        <v>2</v>
      </c>
      <c r="F257" s="28">
        <v>1</v>
      </c>
      <c r="G257" s="28">
        <v>150</v>
      </c>
      <c r="H257" s="28">
        <v>67000</v>
      </c>
    </row>
    <row r="258" spans="1:8">
      <c r="A258" s="27" t="s">
        <v>287</v>
      </c>
      <c r="B258" s="28">
        <v>1</v>
      </c>
      <c r="C258" s="28">
        <v>1</v>
      </c>
      <c r="D258" s="28">
        <v>1</v>
      </c>
      <c r="E258" s="28">
        <v>2</v>
      </c>
      <c r="F258" s="28">
        <v>2</v>
      </c>
      <c r="G258" s="28">
        <v>90</v>
      </c>
      <c r="H258" s="28">
        <v>37600</v>
      </c>
    </row>
    <row r="259" spans="1:8">
      <c r="A259" s="27" t="s">
        <v>288</v>
      </c>
      <c r="B259" s="28">
        <v>1</v>
      </c>
      <c r="C259" s="28">
        <v>3</v>
      </c>
      <c r="D259" s="28">
        <v>1</v>
      </c>
      <c r="E259" s="28">
        <v>3</v>
      </c>
      <c r="F259" s="28">
        <v>3</v>
      </c>
      <c r="G259" s="28">
        <v>60</v>
      </c>
      <c r="H259" s="28">
        <v>36000</v>
      </c>
    </row>
    <row r="260" spans="1:8">
      <c r="A260" s="27" t="s">
        <v>289</v>
      </c>
      <c r="B260" s="28">
        <v>1</v>
      </c>
      <c r="C260" s="28">
        <v>6</v>
      </c>
      <c r="D260" s="28">
        <v>2</v>
      </c>
      <c r="E260" s="28">
        <v>3</v>
      </c>
      <c r="F260" s="28">
        <v>3</v>
      </c>
      <c r="G260" s="28">
        <v>60</v>
      </c>
      <c r="H260" s="28">
        <v>26000</v>
      </c>
    </row>
    <row r="261" spans="1:8">
      <c r="A261" s="27" t="s">
        <v>290</v>
      </c>
      <c r="B261" s="28">
        <v>2</v>
      </c>
      <c r="C261" s="28">
        <v>3</v>
      </c>
      <c r="D261" s="28">
        <v>4</v>
      </c>
      <c r="E261" s="28">
        <v>1</v>
      </c>
      <c r="F261" s="28">
        <v>3</v>
      </c>
      <c r="G261" s="28">
        <v>0</v>
      </c>
      <c r="H261" s="28">
        <v>38000</v>
      </c>
    </row>
    <row r="262" spans="1:8">
      <c r="A262" s="27" t="s">
        <v>291</v>
      </c>
      <c r="B262" s="28">
        <v>1</v>
      </c>
      <c r="C262" s="28">
        <v>6</v>
      </c>
      <c r="D262" s="28">
        <v>3</v>
      </c>
      <c r="E262" s="28">
        <v>3</v>
      </c>
      <c r="F262" s="28">
        <v>3</v>
      </c>
      <c r="G262" s="28">
        <v>90</v>
      </c>
      <c r="H262" s="28">
        <v>28500</v>
      </c>
    </row>
    <row r="263" spans="1:8">
      <c r="A263" s="27" t="s">
        <v>292</v>
      </c>
      <c r="B263" s="28">
        <v>1</v>
      </c>
      <c r="C263" s="28">
        <v>6</v>
      </c>
      <c r="D263" s="28">
        <v>1</v>
      </c>
      <c r="E263" s="28">
        <v>1</v>
      </c>
      <c r="F263" s="28">
        <v>3</v>
      </c>
      <c r="G263" s="28">
        <v>120</v>
      </c>
      <c r="H263" s="28">
        <v>30200</v>
      </c>
    </row>
    <row r="264" spans="1:8">
      <c r="A264" s="27" t="s">
        <v>293</v>
      </c>
      <c r="B264" s="28">
        <v>2</v>
      </c>
      <c r="C264" s="28">
        <v>6</v>
      </c>
      <c r="D264" s="28">
        <v>3</v>
      </c>
      <c r="E264" s="28">
        <v>1</v>
      </c>
      <c r="F264" s="28">
        <v>1</v>
      </c>
      <c r="G264" s="28">
        <v>10</v>
      </c>
      <c r="H264" s="28">
        <v>70000</v>
      </c>
    </row>
    <row r="265" spans="1:8">
      <c r="A265" s="27" t="s">
        <v>294</v>
      </c>
      <c r="B265" s="28">
        <v>2</v>
      </c>
      <c r="C265" s="28">
        <v>2</v>
      </c>
      <c r="D265" s="28">
        <v>2</v>
      </c>
      <c r="E265" s="28">
        <v>1</v>
      </c>
      <c r="F265" s="28">
        <v>2</v>
      </c>
      <c r="G265" s="28">
        <v>120</v>
      </c>
      <c r="H265" s="28">
        <v>26400</v>
      </c>
    </row>
    <row r="266" spans="1:8">
      <c r="A266" s="27" t="s">
        <v>295</v>
      </c>
      <c r="B266" s="28">
        <v>2</v>
      </c>
      <c r="C266" s="28">
        <v>2</v>
      </c>
      <c r="D266" s="28">
        <v>1</v>
      </c>
      <c r="E266" s="28">
        <v>3</v>
      </c>
      <c r="F266" s="28">
        <v>3</v>
      </c>
      <c r="G266" s="28">
        <v>60</v>
      </c>
      <c r="H266" s="28">
        <v>51000</v>
      </c>
    </row>
    <row r="267" spans="1:8">
      <c r="A267" s="27" t="s">
        <v>296</v>
      </c>
      <c r="B267" s="28">
        <v>1</v>
      </c>
      <c r="C267" s="28">
        <v>3</v>
      </c>
      <c r="D267" s="28">
        <v>1</v>
      </c>
      <c r="E267" s="28">
        <v>1</v>
      </c>
      <c r="F267" s="28">
        <v>1</v>
      </c>
      <c r="G267" s="28">
        <v>120</v>
      </c>
      <c r="H267" s="28">
        <v>25000</v>
      </c>
    </row>
    <row r="268" spans="1:8">
      <c r="A268" s="27" t="s">
        <v>297</v>
      </c>
      <c r="B268" s="28">
        <v>2</v>
      </c>
      <c r="C268" s="28">
        <v>2</v>
      </c>
      <c r="D268" s="28">
        <v>1</v>
      </c>
      <c r="E268" s="28">
        <v>2</v>
      </c>
      <c r="F268" s="28">
        <v>3</v>
      </c>
      <c r="G268" s="28">
        <v>90</v>
      </c>
      <c r="H268" s="28">
        <v>54000</v>
      </c>
    </row>
    <row r="269" spans="1:8">
      <c r="A269" s="27" t="s">
        <v>298</v>
      </c>
      <c r="B269" s="28">
        <v>1</v>
      </c>
      <c r="C269" s="28">
        <v>3</v>
      </c>
      <c r="D269" s="28">
        <v>2</v>
      </c>
      <c r="E269" s="28">
        <v>1</v>
      </c>
      <c r="F269" s="28">
        <v>1</v>
      </c>
      <c r="G269" s="28">
        <v>0</v>
      </c>
      <c r="H269" s="28">
        <v>35600</v>
      </c>
    </row>
    <row r="270" spans="1:8">
      <c r="A270" s="27" t="s">
        <v>299</v>
      </c>
      <c r="B270" s="28">
        <v>2</v>
      </c>
      <c r="C270" s="28">
        <v>2</v>
      </c>
      <c r="D270" s="28">
        <v>1</v>
      </c>
      <c r="E270" s="28">
        <v>1</v>
      </c>
      <c r="F270" s="28">
        <v>2</v>
      </c>
      <c r="G270" s="28">
        <v>60</v>
      </c>
      <c r="H270" s="28">
        <v>54000</v>
      </c>
    </row>
    <row r="271" spans="1:8">
      <c r="A271" s="27" t="s">
        <v>300</v>
      </c>
      <c r="B271" s="28">
        <v>2</v>
      </c>
      <c r="C271" s="28">
        <v>6</v>
      </c>
      <c r="D271" s="28">
        <v>2</v>
      </c>
      <c r="E271" s="28">
        <v>1</v>
      </c>
      <c r="F271" s="28">
        <v>3</v>
      </c>
      <c r="G271" s="28">
        <v>0</v>
      </c>
      <c r="H271" s="28">
        <v>35600</v>
      </c>
    </row>
    <row r="272" spans="1:8">
      <c r="A272" s="27" t="s">
        <v>301</v>
      </c>
      <c r="B272" s="28">
        <v>2</v>
      </c>
      <c r="C272" s="28">
        <v>6</v>
      </c>
      <c r="D272" s="28">
        <v>3</v>
      </c>
      <c r="E272" s="28">
        <v>2</v>
      </c>
      <c r="F272" s="28">
        <v>3</v>
      </c>
      <c r="G272" s="28">
        <v>120</v>
      </c>
      <c r="H272" s="28">
        <v>25000</v>
      </c>
    </row>
    <row r="273" spans="1:8">
      <c r="A273" s="27" t="s">
        <v>302</v>
      </c>
      <c r="B273" s="28">
        <v>1</v>
      </c>
      <c r="C273" s="28">
        <v>4</v>
      </c>
      <c r="D273" s="28">
        <v>3</v>
      </c>
      <c r="E273" s="28">
        <v>2</v>
      </c>
      <c r="F273" s="28">
        <v>2</v>
      </c>
      <c r="G273" s="28">
        <v>90</v>
      </c>
      <c r="H273" s="28">
        <v>38000</v>
      </c>
    </row>
    <row r="274" spans="1:8">
      <c r="A274" s="27" t="s">
        <v>303</v>
      </c>
      <c r="B274" s="28">
        <v>2</v>
      </c>
      <c r="C274" s="28">
        <v>6</v>
      </c>
      <c r="D274" s="28">
        <v>3</v>
      </c>
      <c r="E274" s="28">
        <v>1</v>
      </c>
      <c r="F274" s="28">
        <v>2</v>
      </c>
      <c r="G274" s="28">
        <v>120</v>
      </c>
      <c r="H274" s="28">
        <v>32000</v>
      </c>
    </row>
    <row r="275" spans="1:8">
      <c r="A275" s="27" t="s">
        <v>304</v>
      </c>
      <c r="B275" s="28">
        <v>1</v>
      </c>
      <c r="C275" s="28">
        <v>1</v>
      </c>
      <c r="D275" s="28">
        <v>2</v>
      </c>
      <c r="E275" s="28">
        <v>3</v>
      </c>
      <c r="F275" s="28">
        <v>2</v>
      </c>
      <c r="G275" s="28">
        <v>30</v>
      </c>
      <c r="H275" s="28">
        <v>26000</v>
      </c>
    </row>
    <row r="276" spans="1:8">
      <c r="A276" s="27" t="s">
        <v>305</v>
      </c>
      <c r="B276" s="28">
        <v>1</v>
      </c>
      <c r="C276" s="28">
        <v>2</v>
      </c>
      <c r="D276" s="28">
        <v>2</v>
      </c>
      <c r="E276" s="28">
        <v>3</v>
      </c>
      <c r="F276" s="28">
        <v>3</v>
      </c>
      <c r="G276" s="28">
        <v>60</v>
      </c>
      <c r="H276" s="28">
        <v>60500</v>
      </c>
    </row>
    <row r="277" spans="1:8">
      <c r="A277" s="27" t="s">
        <v>306</v>
      </c>
      <c r="B277" s="28">
        <v>1</v>
      </c>
      <c r="C277" s="28">
        <v>1</v>
      </c>
      <c r="D277" s="28">
        <v>3</v>
      </c>
      <c r="E277" s="28">
        <v>2</v>
      </c>
      <c r="F277" s="28">
        <v>1</v>
      </c>
      <c r="G277" s="28">
        <v>240</v>
      </c>
      <c r="H277" s="28">
        <v>51000</v>
      </c>
    </row>
    <row r="278" spans="1:8">
      <c r="A278" s="27" t="s">
        <v>307</v>
      </c>
      <c r="B278" s="28">
        <v>2</v>
      </c>
      <c r="C278" s="28">
        <v>2</v>
      </c>
      <c r="D278" s="28">
        <v>3</v>
      </c>
      <c r="E278" s="28">
        <v>1</v>
      </c>
      <c r="F278" s="28">
        <v>2</v>
      </c>
      <c r="G278" s="28">
        <v>120</v>
      </c>
      <c r="H278" s="28">
        <v>26000</v>
      </c>
    </row>
    <row r="279" spans="1:8">
      <c r="A279" s="27" t="s">
        <v>308</v>
      </c>
      <c r="B279" s="28">
        <v>2</v>
      </c>
      <c r="C279" s="28">
        <v>1</v>
      </c>
      <c r="D279" s="28">
        <v>3</v>
      </c>
      <c r="E279" s="28">
        <v>1</v>
      </c>
      <c r="F279" s="28">
        <v>1</v>
      </c>
      <c r="G279" s="28">
        <v>150</v>
      </c>
      <c r="H279" s="28">
        <v>45000</v>
      </c>
    </row>
    <row r="280" spans="1:8">
      <c r="A280" s="27" t="s">
        <v>309</v>
      </c>
      <c r="B280" s="28">
        <v>2</v>
      </c>
      <c r="C280" s="28">
        <v>3</v>
      </c>
      <c r="D280" s="28">
        <v>1</v>
      </c>
      <c r="E280" s="28">
        <v>3</v>
      </c>
      <c r="F280" s="28">
        <v>3</v>
      </c>
      <c r="G280" s="28">
        <v>260</v>
      </c>
      <c r="H280" s="28">
        <v>30000</v>
      </c>
    </row>
    <row r="281" spans="1:8">
      <c r="A281" s="27" t="s">
        <v>310</v>
      </c>
      <c r="B281" s="28">
        <v>1</v>
      </c>
      <c r="C281" s="28">
        <v>2</v>
      </c>
      <c r="D281" s="28">
        <v>1</v>
      </c>
      <c r="E281" s="28">
        <v>2</v>
      </c>
      <c r="F281" s="28">
        <v>1</v>
      </c>
      <c r="G281" s="28">
        <v>120</v>
      </c>
      <c r="H281" s="28">
        <v>36000</v>
      </c>
    </row>
    <row r="282" spans="1:8">
      <c r="A282" s="27" t="s">
        <v>311</v>
      </c>
      <c r="B282" s="28">
        <v>2</v>
      </c>
      <c r="C282" s="28">
        <v>1</v>
      </c>
      <c r="D282" s="28">
        <v>1</v>
      </c>
      <c r="E282" s="28">
        <v>3</v>
      </c>
      <c r="F282" s="28">
        <v>1</v>
      </c>
      <c r="G282" s="28">
        <v>30</v>
      </c>
      <c r="H282" s="28">
        <v>41000</v>
      </c>
    </row>
    <row r="283" spans="1:8">
      <c r="A283" s="27" t="s">
        <v>312</v>
      </c>
      <c r="B283" s="28">
        <v>2</v>
      </c>
      <c r="C283" s="28">
        <v>2</v>
      </c>
      <c r="D283" s="28">
        <v>2</v>
      </c>
      <c r="E283" s="28">
        <v>3</v>
      </c>
      <c r="F283" s="28">
        <v>3</v>
      </c>
      <c r="G283" s="28">
        <v>60</v>
      </c>
      <c r="H283" s="28">
        <v>36400</v>
      </c>
    </row>
    <row r="284" spans="1:8">
      <c r="A284" s="27" t="s">
        <v>313</v>
      </c>
      <c r="B284" s="28">
        <v>2</v>
      </c>
      <c r="C284" s="28">
        <v>3</v>
      </c>
      <c r="D284" s="28">
        <v>3</v>
      </c>
      <c r="E284" s="28">
        <v>2</v>
      </c>
      <c r="F284" s="28">
        <v>2</v>
      </c>
      <c r="G284" s="28">
        <v>240</v>
      </c>
      <c r="H284" s="28">
        <v>40000</v>
      </c>
    </row>
    <row r="285" spans="1:8">
      <c r="A285" s="27" t="s">
        <v>314</v>
      </c>
      <c r="B285" s="28">
        <v>1</v>
      </c>
      <c r="C285" s="28">
        <v>3</v>
      </c>
      <c r="D285" s="28">
        <v>1</v>
      </c>
      <c r="E285" s="28">
        <v>3</v>
      </c>
      <c r="F285" s="28">
        <v>1</v>
      </c>
      <c r="G285" s="28">
        <v>260</v>
      </c>
      <c r="H285" s="28">
        <v>28000</v>
      </c>
    </row>
    <row r="286" spans="1:8">
      <c r="A286" s="27" t="s">
        <v>315</v>
      </c>
      <c r="B286" s="28">
        <v>2</v>
      </c>
      <c r="C286" s="28">
        <v>2</v>
      </c>
      <c r="D286" s="28">
        <v>3</v>
      </c>
      <c r="E286" s="28">
        <v>1</v>
      </c>
      <c r="F286" s="28">
        <v>2</v>
      </c>
      <c r="G286" s="28">
        <v>60</v>
      </c>
      <c r="H286" s="28">
        <v>50500</v>
      </c>
    </row>
    <row r="287" spans="1:8">
      <c r="A287" s="27" t="s">
        <v>316</v>
      </c>
      <c r="B287" s="28">
        <v>2</v>
      </c>
      <c r="C287" s="28">
        <v>3</v>
      </c>
      <c r="D287" s="28">
        <v>3</v>
      </c>
      <c r="E287" s="28">
        <v>1</v>
      </c>
      <c r="F287" s="28">
        <v>3</v>
      </c>
      <c r="G287" s="28">
        <v>60</v>
      </c>
      <c r="H287" s="28">
        <v>61500</v>
      </c>
    </row>
    <row r="288" spans="1:8">
      <c r="A288" s="27" t="s">
        <v>317</v>
      </c>
      <c r="B288" s="28">
        <v>1</v>
      </c>
      <c r="C288" s="28">
        <v>2</v>
      </c>
      <c r="D288" s="28">
        <v>1</v>
      </c>
      <c r="E288" s="28">
        <v>2</v>
      </c>
      <c r="F288" s="28">
        <v>1</v>
      </c>
      <c r="G288" s="28">
        <v>120</v>
      </c>
      <c r="H288" s="28">
        <v>36400</v>
      </c>
    </row>
    <row r="289" spans="1:8">
      <c r="A289" s="27" t="s">
        <v>318</v>
      </c>
      <c r="B289" s="28">
        <v>1</v>
      </c>
      <c r="C289" s="28">
        <v>1</v>
      </c>
      <c r="D289" s="28">
        <v>1</v>
      </c>
      <c r="E289" s="28">
        <v>2</v>
      </c>
      <c r="F289" s="28">
        <v>2</v>
      </c>
      <c r="G289" s="28">
        <v>60</v>
      </c>
      <c r="H289" s="28">
        <v>58000</v>
      </c>
    </row>
    <row r="290" spans="1:8">
      <c r="A290" s="27" t="s">
        <v>319</v>
      </c>
      <c r="B290" s="28">
        <v>2</v>
      </c>
      <c r="C290" s="28">
        <v>6</v>
      </c>
      <c r="D290" s="28">
        <v>1</v>
      </c>
      <c r="E290" s="28">
        <v>3</v>
      </c>
      <c r="F290" s="28">
        <v>3</v>
      </c>
      <c r="G290" s="28">
        <v>0</v>
      </c>
      <c r="H290" s="28">
        <v>40400</v>
      </c>
    </row>
    <row r="291" spans="1:8">
      <c r="A291" s="27" t="s">
        <v>320</v>
      </c>
      <c r="B291" s="28">
        <v>2</v>
      </c>
      <c r="C291" s="28">
        <v>6</v>
      </c>
      <c r="D291" s="28">
        <v>3</v>
      </c>
      <c r="E291" s="28">
        <v>1</v>
      </c>
      <c r="F291" s="28">
        <v>2</v>
      </c>
      <c r="G291" s="28">
        <v>90</v>
      </c>
      <c r="H291" s="28">
        <v>54000</v>
      </c>
    </row>
    <row r="292" spans="1:8">
      <c r="A292" s="27" t="s">
        <v>321</v>
      </c>
      <c r="B292" s="28">
        <v>1</v>
      </c>
      <c r="C292" s="28">
        <v>2</v>
      </c>
      <c r="D292" s="28">
        <v>1</v>
      </c>
      <c r="E292" s="28">
        <v>2</v>
      </c>
      <c r="F292" s="28">
        <v>2</v>
      </c>
      <c r="G292" s="28">
        <v>70</v>
      </c>
      <c r="H292" s="28">
        <v>60500</v>
      </c>
    </row>
    <row r="293" spans="1:8">
      <c r="A293" s="27" t="s">
        <v>322</v>
      </c>
      <c r="B293" s="28">
        <v>2</v>
      </c>
      <c r="C293" s="28">
        <v>1</v>
      </c>
      <c r="D293" s="28">
        <v>1</v>
      </c>
      <c r="E293" s="28">
        <v>2</v>
      </c>
      <c r="F293" s="28">
        <v>2</v>
      </c>
      <c r="G293" s="28">
        <v>120</v>
      </c>
      <c r="H293" s="28">
        <v>50500</v>
      </c>
    </row>
    <row r="294" spans="1:8">
      <c r="A294" s="27" t="s">
        <v>323</v>
      </c>
      <c r="B294" s="28">
        <v>1</v>
      </c>
      <c r="C294" s="28">
        <v>2</v>
      </c>
      <c r="D294" s="28">
        <v>1</v>
      </c>
      <c r="E294" s="28">
        <v>1</v>
      </c>
      <c r="F294" s="28">
        <v>1</v>
      </c>
      <c r="G294" s="28">
        <v>100</v>
      </c>
      <c r="H294" s="28">
        <v>26000</v>
      </c>
    </row>
    <row r="295" spans="1:8">
      <c r="A295" s="27" t="s">
        <v>324</v>
      </c>
      <c r="B295" s="28">
        <v>2</v>
      </c>
      <c r="C295" s="28">
        <v>6</v>
      </c>
      <c r="D295" s="28">
        <v>4</v>
      </c>
      <c r="E295" s="28">
        <v>2</v>
      </c>
      <c r="F295" s="28">
        <v>2</v>
      </c>
      <c r="G295" s="28">
        <v>30</v>
      </c>
      <c r="H295" s="28">
        <v>32000</v>
      </c>
    </row>
    <row r="296" spans="1:8">
      <c r="A296" s="27" t="s">
        <v>325</v>
      </c>
      <c r="B296" s="28">
        <v>1</v>
      </c>
      <c r="C296" s="28">
        <v>3</v>
      </c>
      <c r="D296" s="28">
        <v>2</v>
      </c>
      <c r="E296" s="28">
        <v>3</v>
      </c>
      <c r="F296" s="28">
        <v>1</v>
      </c>
      <c r="G296" s="28">
        <v>120</v>
      </c>
      <c r="H296" s="28">
        <v>26000</v>
      </c>
    </row>
    <row r="297" spans="1:8">
      <c r="A297" s="27" t="s">
        <v>326</v>
      </c>
      <c r="B297" s="28">
        <v>2</v>
      </c>
      <c r="C297" s="28">
        <v>1</v>
      </c>
      <c r="D297" s="28">
        <v>3</v>
      </c>
      <c r="E297" s="28">
        <v>1</v>
      </c>
      <c r="F297" s="28">
        <v>1</v>
      </c>
      <c r="G297" s="28">
        <v>105</v>
      </c>
      <c r="H297" s="28">
        <v>54000</v>
      </c>
    </row>
    <row r="298" spans="1:8">
      <c r="A298" s="27" t="s">
        <v>327</v>
      </c>
      <c r="B298" s="28">
        <v>2</v>
      </c>
      <c r="C298" s="28">
        <v>1</v>
      </c>
      <c r="D298" s="28">
        <v>3</v>
      </c>
      <c r="E298" s="28">
        <v>3</v>
      </c>
      <c r="F298" s="28">
        <v>1</v>
      </c>
      <c r="G298" s="28">
        <v>10</v>
      </c>
      <c r="H298" s="28">
        <v>36000</v>
      </c>
    </row>
    <row r="299" spans="1:8">
      <c r="A299" s="27" t="s">
        <v>328</v>
      </c>
      <c r="B299" s="28">
        <v>1</v>
      </c>
      <c r="C299" s="28">
        <v>3</v>
      </c>
      <c r="D299" s="28">
        <v>1</v>
      </c>
      <c r="E299" s="28">
        <v>1</v>
      </c>
      <c r="F299" s="28">
        <v>1</v>
      </c>
      <c r="G299" s="28">
        <v>0</v>
      </c>
      <c r="H299" s="28">
        <v>37600</v>
      </c>
    </row>
    <row r="300" spans="1:8">
      <c r="A300" s="27" t="s">
        <v>329</v>
      </c>
      <c r="B300" s="28">
        <v>1</v>
      </c>
      <c r="C300" s="28">
        <v>3</v>
      </c>
      <c r="D300" s="28">
        <v>3</v>
      </c>
      <c r="E300" s="28">
        <v>2</v>
      </c>
      <c r="F300" s="28">
        <v>3</v>
      </c>
      <c r="G300" s="28">
        <v>60</v>
      </c>
      <c r="H300" s="28">
        <v>26400</v>
      </c>
    </row>
    <row r="301" spans="1:8">
      <c r="A301" s="27" t="s">
        <v>330</v>
      </c>
      <c r="B301" s="28">
        <v>1</v>
      </c>
      <c r="C301" s="28">
        <v>2</v>
      </c>
      <c r="D301" s="28">
        <v>1</v>
      </c>
      <c r="E301" s="28">
        <v>1</v>
      </c>
      <c r="F301" s="28">
        <v>3</v>
      </c>
      <c r="G301" s="28">
        <v>60</v>
      </c>
      <c r="H301" s="28">
        <v>37000</v>
      </c>
    </row>
    <row r="302" spans="1:8">
      <c r="A302" s="27" t="s">
        <v>331</v>
      </c>
      <c r="B302" s="28">
        <v>2</v>
      </c>
      <c r="C302" s="28">
        <v>1</v>
      </c>
      <c r="D302" s="28">
        <v>3</v>
      </c>
      <c r="E302" s="28">
        <v>1</v>
      </c>
      <c r="F302" s="28">
        <v>2</v>
      </c>
      <c r="G302" s="28">
        <v>120</v>
      </c>
      <c r="H302" s="28">
        <v>38000</v>
      </c>
    </row>
    <row r="303" spans="1:8">
      <c r="A303" s="27" t="s">
        <v>332</v>
      </c>
      <c r="B303" s="28">
        <v>1</v>
      </c>
      <c r="C303" s="28">
        <v>6</v>
      </c>
      <c r="D303" s="28">
        <v>2</v>
      </c>
      <c r="E303" s="28">
        <v>3</v>
      </c>
      <c r="F303" s="28">
        <v>2</v>
      </c>
      <c r="G303" s="28">
        <v>30</v>
      </c>
      <c r="H303" s="28">
        <v>35600</v>
      </c>
    </row>
    <row r="304" spans="1:8">
      <c r="A304" s="27" t="s">
        <v>333</v>
      </c>
      <c r="B304" s="28">
        <v>1</v>
      </c>
      <c r="C304" s="28">
        <v>3</v>
      </c>
      <c r="D304" s="28">
        <v>2</v>
      </c>
      <c r="E304" s="28">
        <v>1</v>
      </c>
      <c r="F304" s="28">
        <v>2</v>
      </c>
      <c r="G304" s="28">
        <v>30</v>
      </c>
      <c r="H304" s="28">
        <v>56000</v>
      </c>
    </row>
    <row r="305" spans="1:8">
      <c r="A305" s="27" t="s">
        <v>334</v>
      </c>
      <c r="B305" s="28">
        <v>2</v>
      </c>
      <c r="C305" s="28">
        <v>1</v>
      </c>
      <c r="D305" s="28">
        <v>3</v>
      </c>
      <c r="E305" s="28">
        <v>3</v>
      </c>
      <c r="F305" s="28">
        <v>2</v>
      </c>
      <c r="G305" s="28">
        <v>120</v>
      </c>
      <c r="H305" s="28">
        <v>54000</v>
      </c>
    </row>
    <row r="306" spans="1:8">
      <c r="A306" s="27" t="s">
        <v>335</v>
      </c>
      <c r="B306" s="28">
        <v>2</v>
      </c>
      <c r="C306" s="28">
        <v>6</v>
      </c>
      <c r="D306" s="28">
        <v>3</v>
      </c>
      <c r="E306" s="28">
        <v>3</v>
      </c>
      <c r="F306" s="28">
        <v>3</v>
      </c>
      <c r="G306" s="28">
        <v>0</v>
      </c>
      <c r="H306" s="28">
        <v>26400</v>
      </c>
    </row>
    <row r="307" spans="1:8">
      <c r="A307" s="27" t="s">
        <v>336</v>
      </c>
      <c r="B307" s="28">
        <v>2</v>
      </c>
      <c r="C307" s="28">
        <v>1</v>
      </c>
      <c r="D307" s="28">
        <v>4</v>
      </c>
      <c r="E307" s="28">
        <v>3</v>
      </c>
      <c r="F307" s="28">
        <v>1</v>
      </c>
      <c r="G307" s="28">
        <v>120</v>
      </c>
      <c r="H307" s="28">
        <v>26000</v>
      </c>
    </row>
    <row r="308" spans="1:8">
      <c r="A308" s="27" t="s">
        <v>337</v>
      </c>
      <c r="B308" s="28">
        <v>1</v>
      </c>
      <c r="C308" s="28">
        <v>6</v>
      </c>
      <c r="D308" s="28">
        <v>1</v>
      </c>
      <c r="E308" s="28">
        <v>2</v>
      </c>
      <c r="F308" s="28">
        <v>3</v>
      </c>
      <c r="G308" s="28">
        <v>0</v>
      </c>
      <c r="H308" s="28">
        <v>51000</v>
      </c>
    </row>
    <row r="309" spans="1:8">
      <c r="A309" s="27" t="s">
        <v>338</v>
      </c>
      <c r="B309" s="28">
        <v>1</v>
      </c>
      <c r="C309" s="28">
        <v>3</v>
      </c>
      <c r="D309" s="28">
        <v>1</v>
      </c>
      <c r="E309" s="28">
        <v>1</v>
      </c>
      <c r="F309" s="28">
        <v>2</v>
      </c>
      <c r="G309" s="28">
        <v>120</v>
      </c>
      <c r="H309" s="28">
        <v>51000</v>
      </c>
    </row>
    <row r="310" spans="1:8">
      <c r="A310" s="27" t="s">
        <v>339</v>
      </c>
      <c r="B310" s="28">
        <v>1</v>
      </c>
      <c r="C310" s="28">
        <v>1</v>
      </c>
      <c r="D310" s="28">
        <v>1</v>
      </c>
      <c r="E310" s="28">
        <v>3</v>
      </c>
      <c r="F310" s="28">
        <v>1</v>
      </c>
      <c r="G310" s="28">
        <v>120</v>
      </c>
      <c r="H310" s="28">
        <v>28000</v>
      </c>
    </row>
    <row r="311" spans="1:8">
      <c r="A311" s="27" t="s">
        <v>340</v>
      </c>
      <c r="B311" s="28">
        <v>2</v>
      </c>
      <c r="C311" s="28">
        <v>2</v>
      </c>
      <c r="D311" s="28">
        <v>1</v>
      </c>
      <c r="E311" s="28">
        <v>3</v>
      </c>
      <c r="F311" s="28">
        <v>1</v>
      </c>
      <c r="G311" s="28">
        <v>40</v>
      </c>
      <c r="H311" s="28">
        <v>36000</v>
      </c>
    </row>
    <row r="312" spans="1:8">
      <c r="A312" s="27" t="s">
        <v>341</v>
      </c>
      <c r="B312" s="28">
        <v>2</v>
      </c>
      <c r="C312" s="28">
        <v>1</v>
      </c>
      <c r="D312" s="28">
        <v>3</v>
      </c>
      <c r="E312" s="28">
        <v>1</v>
      </c>
      <c r="F312" s="28">
        <v>1</v>
      </c>
      <c r="G312" s="28">
        <v>60</v>
      </c>
      <c r="H312" s="28">
        <v>26400</v>
      </c>
    </row>
    <row r="313" spans="1:8">
      <c r="A313" s="27" t="s">
        <v>342</v>
      </c>
      <c r="B313" s="28">
        <v>2</v>
      </c>
      <c r="C313" s="28">
        <v>2</v>
      </c>
      <c r="D313" s="28">
        <v>1</v>
      </c>
      <c r="E313" s="28">
        <v>2</v>
      </c>
      <c r="F313" s="28">
        <v>1</v>
      </c>
      <c r="G313" s="28">
        <v>60</v>
      </c>
      <c r="H313" s="28">
        <v>38000</v>
      </c>
    </row>
    <row r="314" spans="1:8">
      <c r="A314" s="27" t="s">
        <v>343</v>
      </c>
      <c r="B314" s="28">
        <v>2</v>
      </c>
      <c r="C314" s="28">
        <v>6</v>
      </c>
      <c r="D314" s="28">
        <v>1</v>
      </c>
      <c r="E314" s="28">
        <v>2</v>
      </c>
      <c r="F314" s="28">
        <v>3</v>
      </c>
      <c r="G314" s="28">
        <v>105</v>
      </c>
      <c r="H314" s="28">
        <v>26400</v>
      </c>
    </row>
    <row r="315" spans="1:8">
      <c r="A315" s="27" t="s">
        <v>344</v>
      </c>
      <c r="B315" s="28">
        <v>2</v>
      </c>
      <c r="C315" s="28">
        <v>6</v>
      </c>
      <c r="D315" s="28">
        <v>2</v>
      </c>
      <c r="E315" s="28">
        <v>3</v>
      </c>
      <c r="F315" s="28">
        <v>3</v>
      </c>
      <c r="G315" s="28">
        <v>90</v>
      </c>
      <c r="H315" s="28">
        <v>40000</v>
      </c>
    </row>
    <row r="316" spans="1:8">
      <c r="A316" s="27" t="s">
        <v>345</v>
      </c>
      <c r="B316" s="28">
        <v>1</v>
      </c>
      <c r="C316" s="28">
        <v>1</v>
      </c>
      <c r="D316" s="28">
        <v>3</v>
      </c>
      <c r="E316" s="28">
        <v>1</v>
      </c>
      <c r="F316" s="28">
        <v>2</v>
      </c>
      <c r="G316" s="28">
        <v>300</v>
      </c>
      <c r="H316" s="28">
        <v>54000</v>
      </c>
    </row>
    <row r="317" spans="1:8">
      <c r="A317" s="27" t="s">
        <v>346</v>
      </c>
      <c r="B317" s="28">
        <v>2</v>
      </c>
      <c r="C317" s="28">
        <v>2</v>
      </c>
      <c r="D317" s="28">
        <v>3</v>
      </c>
      <c r="E317" s="28">
        <v>1</v>
      </c>
      <c r="F317" s="28">
        <v>1</v>
      </c>
      <c r="G317" s="28">
        <v>30</v>
      </c>
      <c r="H317" s="28">
        <v>48000</v>
      </c>
    </row>
    <row r="318" spans="1:8">
      <c r="A318" s="27" t="s">
        <v>347</v>
      </c>
      <c r="B318" s="28">
        <v>1</v>
      </c>
      <c r="C318" s="28">
        <v>1</v>
      </c>
      <c r="D318" s="28">
        <v>2</v>
      </c>
      <c r="E318" s="28">
        <v>1</v>
      </c>
      <c r="F318" s="28">
        <v>2</v>
      </c>
      <c r="G318" s="28">
        <v>60</v>
      </c>
      <c r="H318" s="28">
        <v>26000</v>
      </c>
    </row>
    <row r="319" spans="1:8">
      <c r="A319" s="27" t="s">
        <v>348</v>
      </c>
      <c r="B319" s="28">
        <v>1</v>
      </c>
      <c r="C319" s="28">
        <v>5</v>
      </c>
      <c r="D319" s="28">
        <v>2</v>
      </c>
      <c r="E319" s="28">
        <v>2</v>
      </c>
      <c r="F319" s="28">
        <v>1</v>
      </c>
      <c r="G319" s="28">
        <v>260</v>
      </c>
      <c r="H319" s="28">
        <v>54000</v>
      </c>
    </row>
    <row r="320" spans="1:8">
      <c r="A320" s="27" t="s">
        <v>349</v>
      </c>
      <c r="B320" s="28">
        <v>1</v>
      </c>
      <c r="C320" s="28">
        <v>6</v>
      </c>
      <c r="D320" s="28">
        <v>2</v>
      </c>
      <c r="E320" s="28">
        <v>3</v>
      </c>
      <c r="F320" s="28">
        <v>1</v>
      </c>
      <c r="G320" s="28">
        <v>120</v>
      </c>
      <c r="H320" s="28">
        <v>26400</v>
      </c>
    </row>
    <row r="321" spans="1:8">
      <c r="A321" s="27" t="s">
        <v>350</v>
      </c>
      <c r="B321" s="28">
        <v>2</v>
      </c>
      <c r="C321" s="28">
        <v>3</v>
      </c>
      <c r="D321" s="28">
        <v>3</v>
      </c>
      <c r="E321" s="28">
        <v>1</v>
      </c>
      <c r="F321" s="28">
        <v>2</v>
      </c>
      <c r="G321" s="28">
        <v>40</v>
      </c>
      <c r="H321" s="28">
        <v>30000</v>
      </c>
    </row>
    <row r="322" spans="1:8">
      <c r="A322" s="27" t="s">
        <v>351</v>
      </c>
      <c r="B322" s="28">
        <v>2</v>
      </c>
      <c r="C322" s="28">
        <v>1</v>
      </c>
      <c r="D322" s="28">
        <v>1</v>
      </c>
      <c r="E322" s="28">
        <v>1</v>
      </c>
      <c r="F322" s="28">
        <v>2</v>
      </c>
      <c r="G322" s="28">
        <v>90</v>
      </c>
      <c r="H322" s="28">
        <v>35600</v>
      </c>
    </row>
    <row r="323" spans="1:8">
      <c r="A323" s="27" t="s">
        <v>352</v>
      </c>
      <c r="B323" s="28">
        <v>1</v>
      </c>
      <c r="C323" s="28">
        <v>1</v>
      </c>
      <c r="D323" s="28">
        <v>1</v>
      </c>
      <c r="E323" s="28">
        <v>1</v>
      </c>
      <c r="F323" s="28">
        <v>2</v>
      </c>
      <c r="G323" s="28">
        <v>105</v>
      </c>
      <c r="H323" s="28">
        <v>61500</v>
      </c>
    </row>
    <row r="324" spans="1:8">
      <c r="A324" s="27" t="s">
        <v>353</v>
      </c>
      <c r="B324" s="28">
        <v>1</v>
      </c>
      <c r="C324" s="28">
        <v>2</v>
      </c>
      <c r="D324" s="28">
        <v>4</v>
      </c>
      <c r="E324" s="28">
        <v>2</v>
      </c>
      <c r="F324" s="28">
        <v>1</v>
      </c>
      <c r="G324" s="28">
        <v>120</v>
      </c>
      <c r="H324" s="28">
        <v>70000</v>
      </c>
    </row>
    <row r="325" spans="1:8">
      <c r="A325" s="27" t="s">
        <v>354</v>
      </c>
      <c r="B325" s="28">
        <v>2</v>
      </c>
      <c r="C325" s="28">
        <v>6</v>
      </c>
      <c r="D325" s="28">
        <v>4</v>
      </c>
      <c r="E325" s="28">
        <v>2</v>
      </c>
      <c r="F325" s="28">
        <v>2</v>
      </c>
      <c r="G325" s="28">
        <v>260</v>
      </c>
      <c r="H325" s="28">
        <v>27000</v>
      </c>
    </row>
    <row r="326" spans="1:8">
      <c r="A326" s="27" t="s">
        <v>355</v>
      </c>
      <c r="B326" s="28">
        <v>1</v>
      </c>
      <c r="C326" s="28">
        <v>4</v>
      </c>
      <c r="D326" s="28">
        <v>2</v>
      </c>
      <c r="E326" s="28">
        <v>3</v>
      </c>
      <c r="F326" s="28">
        <v>1</v>
      </c>
      <c r="G326" s="28">
        <v>60</v>
      </c>
      <c r="H326" s="28">
        <v>26000</v>
      </c>
    </row>
    <row r="327" spans="1:8">
      <c r="A327" s="27" t="s">
        <v>356</v>
      </c>
      <c r="B327" s="28">
        <v>2</v>
      </c>
      <c r="C327" s="28">
        <v>3</v>
      </c>
      <c r="D327" s="28">
        <v>3</v>
      </c>
      <c r="E327" s="28">
        <v>3</v>
      </c>
      <c r="F327" s="28">
        <v>2</v>
      </c>
      <c r="G327" s="28">
        <v>0</v>
      </c>
      <c r="H327" s="28">
        <v>51000</v>
      </c>
    </row>
    <row r="328" spans="1:8">
      <c r="A328" s="27" t="s">
        <v>357</v>
      </c>
      <c r="B328" s="28">
        <v>1</v>
      </c>
      <c r="C328" s="28">
        <v>6</v>
      </c>
      <c r="D328" s="28">
        <v>1</v>
      </c>
      <c r="E328" s="28">
        <v>3</v>
      </c>
      <c r="F328" s="28">
        <v>2</v>
      </c>
      <c r="G328" s="28">
        <v>60</v>
      </c>
      <c r="H328" s="28">
        <v>51320</v>
      </c>
    </row>
    <row r="329" spans="1:8">
      <c r="A329" s="27" t="s">
        <v>358</v>
      </c>
      <c r="B329" s="28">
        <v>1</v>
      </c>
      <c r="C329" s="28">
        <v>1</v>
      </c>
      <c r="D329" s="28">
        <v>3</v>
      </c>
      <c r="E329" s="28">
        <v>1</v>
      </c>
      <c r="F329" s="28">
        <v>3</v>
      </c>
      <c r="G329" s="28">
        <v>10</v>
      </c>
      <c r="H329" s="28">
        <v>26000</v>
      </c>
    </row>
    <row r="330" spans="1:8">
      <c r="A330" s="27" t="s">
        <v>359</v>
      </c>
      <c r="B330" s="28">
        <v>2</v>
      </c>
      <c r="C330" s="28">
        <v>3</v>
      </c>
      <c r="D330" s="28">
        <v>1</v>
      </c>
      <c r="E330" s="28">
        <v>2</v>
      </c>
      <c r="F330" s="28">
        <v>1</v>
      </c>
      <c r="G330" s="28">
        <v>60</v>
      </c>
      <c r="H330" s="28">
        <v>50500</v>
      </c>
    </row>
    <row r="331" spans="1:8">
      <c r="A331" s="27" t="s">
        <v>360</v>
      </c>
      <c r="B331" s="28">
        <v>1</v>
      </c>
      <c r="C331" s="28">
        <v>3</v>
      </c>
      <c r="D331" s="28">
        <v>1</v>
      </c>
      <c r="E331" s="28">
        <v>1</v>
      </c>
      <c r="F331" s="28">
        <v>3</v>
      </c>
      <c r="G331" s="28">
        <v>0</v>
      </c>
      <c r="H331" s="28">
        <v>30000</v>
      </c>
    </row>
    <row r="332" spans="1:8">
      <c r="A332" s="27" t="s">
        <v>361</v>
      </c>
      <c r="B332" s="28">
        <v>2</v>
      </c>
      <c r="C332" s="28">
        <v>2</v>
      </c>
      <c r="D332" s="28">
        <v>1</v>
      </c>
      <c r="E332" s="28">
        <v>1</v>
      </c>
      <c r="F332" s="28">
        <v>3</v>
      </c>
      <c r="G332" s="28">
        <v>30</v>
      </c>
      <c r="H332" s="28">
        <v>27000</v>
      </c>
    </row>
    <row r="333" spans="1:8">
      <c r="A333" s="27" t="s">
        <v>362</v>
      </c>
      <c r="B333" s="28">
        <v>1</v>
      </c>
      <c r="C333" s="28">
        <v>3</v>
      </c>
      <c r="D333" s="28">
        <v>1</v>
      </c>
      <c r="E333" s="28">
        <v>1</v>
      </c>
      <c r="F333" s="28">
        <v>1</v>
      </c>
      <c r="G333" s="28">
        <v>60</v>
      </c>
      <c r="H333" s="28">
        <v>28500</v>
      </c>
    </row>
    <row r="334" spans="1:8">
      <c r="A334" s="27" t="s">
        <v>363</v>
      </c>
      <c r="B334" s="28">
        <v>1</v>
      </c>
      <c r="C334" s="28">
        <v>6</v>
      </c>
      <c r="D334" s="28">
        <v>1</v>
      </c>
      <c r="E334" s="28">
        <v>3</v>
      </c>
      <c r="F334" s="28">
        <v>1</v>
      </c>
      <c r="G334" s="28">
        <v>120</v>
      </c>
      <c r="H334" s="28">
        <v>36000</v>
      </c>
    </row>
    <row r="335" spans="1:8">
      <c r="A335" s="27" t="s">
        <v>364</v>
      </c>
      <c r="B335" s="28">
        <v>2</v>
      </c>
      <c r="C335" s="28">
        <v>3</v>
      </c>
      <c r="D335" s="28">
        <v>2</v>
      </c>
      <c r="E335" s="28">
        <v>3</v>
      </c>
      <c r="F335" s="28">
        <v>2</v>
      </c>
      <c r="G335" s="28">
        <v>60</v>
      </c>
      <c r="H335" s="28">
        <v>48000</v>
      </c>
    </row>
    <row r="336" spans="1:8">
      <c r="A336" s="27" t="s">
        <v>365</v>
      </c>
      <c r="B336" s="28">
        <v>2</v>
      </c>
      <c r="C336" s="28">
        <v>6</v>
      </c>
      <c r="D336" s="28">
        <v>3</v>
      </c>
      <c r="E336" s="28">
        <v>1</v>
      </c>
      <c r="F336" s="28">
        <v>2</v>
      </c>
      <c r="G336" s="28">
        <v>90</v>
      </c>
      <c r="H336" s="28">
        <v>26000</v>
      </c>
    </row>
    <row r="337" spans="1:8">
      <c r="A337" s="27" t="s">
        <v>366</v>
      </c>
      <c r="B337" s="28">
        <v>1</v>
      </c>
      <c r="C337" s="28">
        <v>1</v>
      </c>
      <c r="D337" s="28">
        <v>1</v>
      </c>
      <c r="E337" s="28">
        <v>1</v>
      </c>
      <c r="F337" s="28">
        <v>3</v>
      </c>
      <c r="G337" s="28">
        <v>60</v>
      </c>
      <c r="H337" s="28">
        <v>36000</v>
      </c>
    </row>
    <row r="338" spans="1:8">
      <c r="A338" s="27" t="s">
        <v>367</v>
      </c>
      <c r="B338" s="28">
        <v>1</v>
      </c>
      <c r="C338" s="28">
        <v>1</v>
      </c>
      <c r="D338" s="28">
        <v>3</v>
      </c>
      <c r="E338" s="28">
        <v>2</v>
      </c>
      <c r="F338" s="28">
        <v>1</v>
      </c>
      <c r="G338" s="28">
        <v>90</v>
      </c>
      <c r="H338" s="28">
        <v>36400</v>
      </c>
    </row>
    <row r="339" spans="1:8">
      <c r="A339" s="27" t="s">
        <v>368</v>
      </c>
      <c r="B339" s="28">
        <v>2</v>
      </c>
      <c r="C339" s="28">
        <v>2</v>
      </c>
      <c r="D339" s="28">
        <v>2</v>
      </c>
      <c r="E339" s="28">
        <v>3</v>
      </c>
      <c r="F339" s="28">
        <v>2</v>
      </c>
      <c r="G339" s="28">
        <v>120</v>
      </c>
      <c r="H339" s="28">
        <v>42000</v>
      </c>
    </row>
    <row r="340" spans="1:8">
      <c r="A340" s="27" t="s">
        <v>369</v>
      </c>
      <c r="B340" s="28">
        <v>2</v>
      </c>
      <c r="C340" s="28">
        <v>3</v>
      </c>
      <c r="D340" s="28">
        <v>1</v>
      </c>
      <c r="E340" s="28">
        <v>1</v>
      </c>
      <c r="F340" s="28">
        <v>1</v>
      </c>
      <c r="G340" s="28">
        <v>90</v>
      </c>
      <c r="H340" s="28">
        <v>61500</v>
      </c>
    </row>
    <row r="341" spans="1:8">
      <c r="A341" s="27" t="s">
        <v>370</v>
      </c>
      <c r="B341" s="28">
        <v>2</v>
      </c>
      <c r="C341" s="28">
        <v>4</v>
      </c>
      <c r="D341" s="28">
        <v>3</v>
      </c>
      <c r="E341" s="28">
        <v>2</v>
      </c>
      <c r="F341" s="28">
        <v>1</v>
      </c>
      <c r="G341" s="28">
        <v>120</v>
      </c>
      <c r="H341" s="28">
        <v>32900</v>
      </c>
    </row>
    <row r="342" spans="1:8">
      <c r="A342" s="27" t="s">
        <v>371</v>
      </c>
      <c r="B342" s="28">
        <v>2</v>
      </c>
      <c r="C342" s="28">
        <v>4</v>
      </c>
      <c r="D342" s="28">
        <v>3</v>
      </c>
      <c r="E342" s="28">
        <v>2</v>
      </c>
      <c r="F342" s="28">
        <v>3</v>
      </c>
      <c r="G342" s="28">
        <v>90</v>
      </c>
      <c r="H342" s="28">
        <v>31000</v>
      </c>
    </row>
    <row r="343" spans="1:8">
      <c r="A343" s="27" t="s">
        <v>372</v>
      </c>
      <c r="B343" s="28">
        <v>2</v>
      </c>
      <c r="C343" s="28">
        <v>6</v>
      </c>
      <c r="D343" s="28">
        <v>2</v>
      </c>
      <c r="E343" s="28">
        <v>1</v>
      </c>
      <c r="F343" s="28">
        <v>2</v>
      </c>
      <c r="G343" s="28">
        <v>60</v>
      </c>
      <c r="H343" s="28">
        <v>36000</v>
      </c>
    </row>
    <row r="344" spans="1:8">
      <c r="A344" s="27" t="s">
        <v>373</v>
      </c>
      <c r="B344" s="28">
        <v>1</v>
      </c>
      <c r="C344" s="28">
        <v>4</v>
      </c>
      <c r="D344" s="28">
        <v>1</v>
      </c>
      <c r="E344" s="28">
        <v>1</v>
      </c>
      <c r="F344" s="28">
        <v>2</v>
      </c>
      <c r="G344" s="28">
        <v>120</v>
      </c>
      <c r="H344" s="28">
        <v>28500</v>
      </c>
    </row>
    <row r="345" spans="1:8">
      <c r="A345" s="27" t="s">
        <v>374</v>
      </c>
      <c r="B345" s="28">
        <v>1</v>
      </c>
      <c r="C345" s="28">
        <v>1</v>
      </c>
      <c r="D345" s="28">
        <v>2</v>
      </c>
      <c r="E345" s="28">
        <v>2</v>
      </c>
      <c r="F345" s="28">
        <v>1</v>
      </c>
      <c r="G345" s="28">
        <v>120</v>
      </c>
      <c r="H345" s="28">
        <v>30000</v>
      </c>
    </row>
    <row r="346" spans="1:8">
      <c r="A346" s="27" t="s">
        <v>375</v>
      </c>
      <c r="B346" s="28">
        <v>2</v>
      </c>
      <c r="C346" s="28">
        <v>1</v>
      </c>
      <c r="D346" s="28">
        <v>2</v>
      </c>
      <c r="E346" s="28">
        <v>1</v>
      </c>
      <c r="F346" s="28">
        <v>1</v>
      </c>
      <c r="G346" s="28">
        <v>30</v>
      </c>
      <c r="H346" s="28">
        <v>56000</v>
      </c>
    </row>
    <row r="347" spans="1:8">
      <c r="A347" s="27" t="s">
        <v>376</v>
      </c>
      <c r="B347" s="28">
        <v>2</v>
      </c>
      <c r="C347" s="28">
        <v>2</v>
      </c>
      <c r="D347" s="28">
        <v>3</v>
      </c>
      <c r="E347" s="28">
        <v>1</v>
      </c>
      <c r="F347" s="28">
        <v>2</v>
      </c>
      <c r="G347" s="28">
        <v>240</v>
      </c>
      <c r="H347" s="28">
        <v>36000</v>
      </c>
    </row>
    <row r="348" spans="1:8">
      <c r="A348" s="27" t="s">
        <v>377</v>
      </c>
      <c r="B348" s="28">
        <v>1</v>
      </c>
      <c r="C348" s="28">
        <v>2</v>
      </c>
      <c r="D348" s="28">
        <v>1</v>
      </c>
      <c r="E348" s="28">
        <v>3</v>
      </c>
      <c r="F348" s="28">
        <v>1</v>
      </c>
      <c r="G348" s="28">
        <v>120</v>
      </c>
      <c r="H348" s="28">
        <v>60500</v>
      </c>
    </row>
    <row r="349" spans="1:8">
      <c r="A349" s="27" t="s">
        <v>378</v>
      </c>
      <c r="B349" s="28">
        <v>2</v>
      </c>
      <c r="C349" s="28">
        <v>3</v>
      </c>
      <c r="D349" s="28">
        <v>1</v>
      </c>
      <c r="E349" s="28">
        <v>1</v>
      </c>
      <c r="F349" s="28">
        <v>1</v>
      </c>
      <c r="G349" s="28">
        <v>60</v>
      </c>
      <c r="H349" s="28">
        <v>52000</v>
      </c>
    </row>
    <row r="350" spans="1:8">
      <c r="A350" s="27" t="s">
        <v>379</v>
      </c>
      <c r="B350" s="28">
        <v>2</v>
      </c>
      <c r="C350" s="28">
        <v>2</v>
      </c>
      <c r="D350" s="28">
        <v>4</v>
      </c>
      <c r="E350" s="28">
        <v>3</v>
      </c>
      <c r="F350" s="28">
        <v>3</v>
      </c>
      <c r="G350" s="28">
        <v>105</v>
      </c>
      <c r="H350" s="28">
        <v>61500</v>
      </c>
    </row>
    <row r="351" spans="1:8">
      <c r="A351" s="27" t="s">
        <v>380</v>
      </c>
      <c r="B351" s="28">
        <v>2</v>
      </c>
      <c r="C351" s="28">
        <v>1</v>
      </c>
      <c r="D351" s="28">
        <v>1</v>
      </c>
      <c r="E351" s="28">
        <v>1</v>
      </c>
      <c r="F351" s="28">
        <v>3</v>
      </c>
      <c r="G351" s="28">
        <v>30</v>
      </c>
      <c r="H351" s="28">
        <v>38000</v>
      </c>
    </row>
    <row r="352" spans="1:8">
      <c r="A352" s="27" t="s">
        <v>381</v>
      </c>
      <c r="B352" s="28">
        <v>1</v>
      </c>
      <c r="C352" s="28">
        <v>1</v>
      </c>
      <c r="D352" s="28">
        <v>1</v>
      </c>
      <c r="E352" s="28">
        <v>2</v>
      </c>
      <c r="F352" s="28">
        <v>2</v>
      </c>
      <c r="G352" s="28">
        <v>60</v>
      </c>
      <c r="H352" s="28">
        <v>38000</v>
      </c>
    </row>
    <row r="353" spans="1:8">
      <c r="A353" s="27" t="s">
        <v>382</v>
      </c>
      <c r="B353" s="28">
        <v>1</v>
      </c>
      <c r="C353" s="28">
        <v>6</v>
      </c>
      <c r="D353" s="28">
        <v>1</v>
      </c>
      <c r="E353" s="28">
        <v>3</v>
      </c>
      <c r="F353" s="28">
        <v>3</v>
      </c>
      <c r="G353" s="28">
        <v>60</v>
      </c>
      <c r="H353" s="28">
        <v>60500</v>
      </c>
    </row>
    <row r="354" spans="1:8">
      <c r="A354" s="27" t="s">
        <v>383</v>
      </c>
      <c r="B354" s="28">
        <v>1</v>
      </c>
      <c r="C354" s="28">
        <v>6</v>
      </c>
      <c r="D354" s="28">
        <v>1</v>
      </c>
      <c r="E354" s="28">
        <v>3</v>
      </c>
      <c r="F354" s="28">
        <v>3</v>
      </c>
      <c r="G354" s="28">
        <v>90</v>
      </c>
      <c r="H354" s="28">
        <v>61500</v>
      </c>
    </row>
    <row r="355" spans="1:8">
      <c r="A355" s="27" t="s">
        <v>384</v>
      </c>
      <c r="B355" s="28">
        <v>2</v>
      </c>
      <c r="C355" s="28">
        <v>2</v>
      </c>
      <c r="D355" s="28">
        <v>2</v>
      </c>
      <c r="E355" s="28">
        <v>2</v>
      </c>
      <c r="F355" s="28">
        <v>3</v>
      </c>
      <c r="G355" s="28">
        <v>120</v>
      </c>
      <c r="H355" s="28">
        <v>26000</v>
      </c>
    </row>
    <row r="356" spans="1:8">
      <c r="A356" s="27" t="s">
        <v>385</v>
      </c>
      <c r="B356" s="28">
        <v>1</v>
      </c>
      <c r="C356" s="28">
        <v>2</v>
      </c>
      <c r="D356" s="28">
        <v>4</v>
      </c>
      <c r="E356" s="28">
        <v>3</v>
      </c>
      <c r="F356" s="28">
        <v>2</v>
      </c>
      <c r="G356" s="28">
        <v>60</v>
      </c>
      <c r="H356" s="28">
        <v>61500</v>
      </c>
    </row>
    <row r="357" spans="1:8">
      <c r="A357" s="27" t="s">
        <v>386</v>
      </c>
      <c r="B357" s="28">
        <v>1</v>
      </c>
      <c r="C357" s="28">
        <v>6</v>
      </c>
      <c r="D357" s="28">
        <v>3</v>
      </c>
      <c r="E357" s="28">
        <v>2</v>
      </c>
      <c r="F357" s="28">
        <v>3</v>
      </c>
      <c r="G357" s="28">
        <v>90</v>
      </c>
      <c r="H357" s="28">
        <v>54000</v>
      </c>
    </row>
    <row r="358" spans="1:8">
      <c r="A358" s="27" t="s">
        <v>387</v>
      </c>
      <c r="B358" s="28">
        <v>1</v>
      </c>
      <c r="C358" s="28">
        <v>1</v>
      </c>
      <c r="D358" s="28">
        <v>3</v>
      </c>
      <c r="E358" s="28">
        <v>3</v>
      </c>
      <c r="F358" s="28">
        <v>1</v>
      </c>
      <c r="G358" s="28">
        <v>120</v>
      </c>
      <c r="H358" s="28">
        <v>51000</v>
      </c>
    </row>
    <row r="359" spans="1:8">
      <c r="A359" s="27" t="s">
        <v>388</v>
      </c>
      <c r="B359" s="28">
        <v>2</v>
      </c>
      <c r="C359" s="28">
        <v>6</v>
      </c>
      <c r="D359" s="28">
        <v>3</v>
      </c>
      <c r="E359" s="28">
        <v>2</v>
      </c>
      <c r="F359" s="28">
        <v>3</v>
      </c>
      <c r="G359" s="28">
        <v>120</v>
      </c>
      <c r="H359" s="28">
        <v>35600</v>
      </c>
    </row>
    <row r="360" spans="1:8">
      <c r="A360" s="27" t="s">
        <v>389</v>
      </c>
      <c r="B360" s="28">
        <v>1</v>
      </c>
      <c r="C360" s="28">
        <v>6</v>
      </c>
      <c r="D360" s="28">
        <v>1</v>
      </c>
      <c r="E360" s="28">
        <v>1</v>
      </c>
      <c r="F360" s="28">
        <v>3</v>
      </c>
      <c r="G360" s="28">
        <v>90</v>
      </c>
      <c r="H360" s="28">
        <v>28000</v>
      </c>
    </row>
    <row r="361" spans="1:8">
      <c r="A361" s="27" t="s">
        <v>390</v>
      </c>
      <c r="B361" s="28">
        <v>2</v>
      </c>
      <c r="C361" s="28">
        <v>1</v>
      </c>
      <c r="D361" s="28">
        <v>3</v>
      </c>
      <c r="E361" s="28">
        <v>3</v>
      </c>
      <c r="F361" s="28">
        <v>2</v>
      </c>
      <c r="G361" s="28">
        <v>120</v>
      </c>
      <c r="H361" s="28">
        <v>54000</v>
      </c>
    </row>
    <row r="362" spans="1:8">
      <c r="A362" s="27" t="s">
        <v>391</v>
      </c>
      <c r="B362" s="28">
        <v>2</v>
      </c>
      <c r="C362" s="28">
        <v>2</v>
      </c>
      <c r="D362" s="28">
        <v>1</v>
      </c>
      <c r="E362" s="28">
        <v>3</v>
      </c>
      <c r="F362" s="28">
        <v>2</v>
      </c>
      <c r="G362" s="28">
        <v>150</v>
      </c>
      <c r="H362" s="28">
        <v>31000</v>
      </c>
    </row>
    <row r="363" spans="1:8">
      <c r="A363" s="27" t="s">
        <v>392</v>
      </c>
      <c r="B363" s="28">
        <v>1</v>
      </c>
      <c r="C363" s="28">
        <v>5</v>
      </c>
      <c r="D363" s="28">
        <v>1</v>
      </c>
      <c r="E363" s="28">
        <v>3</v>
      </c>
      <c r="F363" s="28">
        <v>3</v>
      </c>
      <c r="G363" s="28">
        <v>260</v>
      </c>
      <c r="H363" s="28">
        <v>51320</v>
      </c>
    </row>
    <row r="364" spans="1:8">
      <c r="A364" s="27" t="s">
        <v>393</v>
      </c>
      <c r="B364" s="28">
        <v>2</v>
      </c>
      <c r="C364" s="28">
        <v>1</v>
      </c>
      <c r="D364" s="28">
        <v>3</v>
      </c>
      <c r="E364" s="28">
        <v>3</v>
      </c>
      <c r="F364" s="28">
        <v>3</v>
      </c>
      <c r="G364" s="28">
        <v>0</v>
      </c>
      <c r="H364" s="28">
        <v>40000</v>
      </c>
    </row>
    <row r="365" spans="1:8">
      <c r="A365" s="27" t="s">
        <v>394</v>
      </c>
      <c r="B365" s="28">
        <v>2</v>
      </c>
      <c r="C365" s="28">
        <v>1</v>
      </c>
      <c r="D365" s="28">
        <v>1</v>
      </c>
      <c r="E365" s="28">
        <v>2</v>
      </c>
      <c r="F365" s="28">
        <v>3</v>
      </c>
      <c r="G365" s="28">
        <v>60</v>
      </c>
      <c r="H365" s="28">
        <v>40400</v>
      </c>
    </row>
    <row r="366" spans="1:8">
      <c r="A366" s="27" t="s">
        <v>395</v>
      </c>
      <c r="B366" s="28">
        <v>2</v>
      </c>
      <c r="C366" s="28">
        <v>1</v>
      </c>
      <c r="D366" s="28">
        <v>3</v>
      </c>
      <c r="E366" s="28">
        <v>1</v>
      </c>
      <c r="F366" s="28">
        <v>2</v>
      </c>
      <c r="G366" s="28">
        <v>0</v>
      </c>
      <c r="H366" s="28">
        <v>28500</v>
      </c>
    </row>
    <row r="367" spans="1:8">
      <c r="A367" s="27" t="s">
        <v>396</v>
      </c>
      <c r="B367" s="28">
        <v>1</v>
      </c>
      <c r="C367" s="28">
        <v>6</v>
      </c>
      <c r="D367" s="28">
        <v>4</v>
      </c>
      <c r="E367" s="28">
        <v>2</v>
      </c>
      <c r="F367" s="28">
        <v>1</v>
      </c>
      <c r="G367" s="28">
        <v>60</v>
      </c>
      <c r="H367" s="28">
        <v>26000</v>
      </c>
    </row>
    <row r="368" spans="1:8">
      <c r="A368" s="27" t="s">
        <v>397</v>
      </c>
      <c r="B368" s="28">
        <v>1</v>
      </c>
      <c r="C368" s="28">
        <v>6</v>
      </c>
      <c r="D368" s="28">
        <v>1</v>
      </c>
      <c r="E368" s="28">
        <v>2</v>
      </c>
      <c r="F368" s="28">
        <v>3</v>
      </c>
      <c r="G368" s="28">
        <v>90</v>
      </c>
      <c r="H368" s="28">
        <v>28000</v>
      </c>
    </row>
    <row r="369" spans="1:8">
      <c r="A369" s="27" t="s">
        <v>398</v>
      </c>
      <c r="B369" s="28">
        <v>2</v>
      </c>
      <c r="C369" s="28">
        <v>1</v>
      </c>
      <c r="D369" s="28">
        <v>1</v>
      </c>
      <c r="E369" s="28">
        <v>2</v>
      </c>
      <c r="F369" s="28">
        <v>2</v>
      </c>
      <c r="G369" s="28">
        <v>105</v>
      </c>
      <c r="H369" s="28">
        <v>31000</v>
      </c>
    </row>
    <row r="370" spans="1:8">
      <c r="A370" s="27" t="s">
        <v>399</v>
      </c>
      <c r="B370" s="28">
        <v>2</v>
      </c>
      <c r="C370" s="28">
        <v>6</v>
      </c>
      <c r="D370" s="28">
        <v>3</v>
      </c>
      <c r="E370" s="28">
        <v>1</v>
      </c>
      <c r="F370" s="28">
        <v>1</v>
      </c>
      <c r="G370" s="28">
        <v>15</v>
      </c>
      <c r="H370" s="28">
        <v>32000</v>
      </c>
    </row>
    <row r="371" spans="1:8">
      <c r="A371" s="27" t="s">
        <v>400</v>
      </c>
      <c r="B371" s="28">
        <v>2</v>
      </c>
      <c r="C371" s="28">
        <v>6</v>
      </c>
      <c r="D371" s="28">
        <v>1</v>
      </c>
      <c r="E371" s="28">
        <v>1</v>
      </c>
      <c r="F371" s="28">
        <v>3</v>
      </c>
      <c r="G371" s="28">
        <v>60</v>
      </c>
      <c r="H371" s="28">
        <v>48000</v>
      </c>
    </row>
    <row r="372" spans="1:8">
      <c r="A372" s="27" t="s">
        <v>401</v>
      </c>
      <c r="B372" s="28">
        <v>2</v>
      </c>
      <c r="C372" s="28">
        <v>6</v>
      </c>
      <c r="D372" s="28">
        <v>1</v>
      </c>
      <c r="E372" s="28">
        <v>2</v>
      </c>
      <c r="F372" s="28">
        <v>2</v>
      </c>
      <c r="G372" s="28">
        <v>60</v>
      </c>
      <c r="H372" s="28">
        <v>37000</v>
      </c>
    </row>
    <row r="373" spans="1:8">
      <c r="A373" s="27" t="s">
        <v>402</v>
      </c>
      <c r="B373" s="28">
        <v>1</v>
      </c>
      <c r="C373" s="28">
        <v>5</v>
      </c>
      <c r="D373" s="28">
        <v>2</v>
      </c>
      <c r="E373" s="28">
        <v>2</v>
      </c>
      <c r="F373" s="28">
        <v>1</v>
      </c>
      <c r="G373" s="28">
        <v>60</v>
      </c>
      <c r="H373" s="28">
        <v>36000</v>
      </c>
    </row>
    <row r="374" spans="1:8">
      <c r="A374" s="27" t="s">
        <v>403</v>
      </c>
      <c r="B374" s="28">
        <v>1</v>
      </c>
      <c r="C374" s="28">
        <v>6</v>
      </c>
      <c r="D374" s="28">
        <v>3</v>
      </c>
      <c r="E374" s="28">
        <v>3</v>
      </c>
      <c r="F374" s="28">
        <v>2</v>
      </c>
      <c r="G374" s="28">
        <v>60</v>
      </c>
      <c r="H374" s="28">
        <v>51000</v>
      </c>
    </row>
    <row r="375" spans="1:8">
      <c r="A375" s="27" t="s">
        <v>404</v>
      </c>
      <c r="B375" s="28">
        <v>2</v>
      </c>
      <c r="C375" s="28">
        <v>3</v>
      </c>
      <c r="D375" s="28">
        <v>2</v>
      </c>
      <c r="E375" s="28">
        <v>1</v>
      </c>
      <c r="F375" s="28">
        <v>2</v>
      </c>
      <c r="G375" s="28">
        <v>30</v>
      </c>
      <c r="H375" s="28">
        <v>58000</v>
      </c>
    </row>
    <row r="376" spans="1:8">
      <c r="A376" s="27" t="s">
        <v>405</v>
      </c>
      <c r="B376" s="28">
        <v>2</v>
      </c>
      <c r="C376" s="28">
        <v>1</v>
      </c>
      <c r="D376" s="28">
        <v>3</v>
      </c>
      <c r="E376" s="28">
        <v>3</v>
      </c>
      <c r="F376" s="28">
        <v>1</v>
      </c>
      <c r="G376" s="28">
        <v>120</v>
      </c>
      <c r="H376" s="28">
        <v>51000</v>
      </c>
    </row>
    <row r="377" spans="1:8">
      <c r="A377" s="27" t="s">
        <v>406</v>
      </c>
      <c r="B377" s="28">
        <v>1</v>
      </c>
      <c r="C377" s="28">
        <v>6</v>
      </c>
      <c r="D377" s="28">
        <v>1</v>
      </c>
      <c r="E377" s="28">
        <v>1</v>
      </c>
      <c r="F377" s="28">
        <v>1</v>
      </c>
      <c r="G377" s="28">
        <v>0</v>
      </c>
      <c r="H377" s="28">
        <v>45000</v>
      </c>
    </row>
    <row r="378" spans="1:8">
      <c r="A378" s="27" t="s">
        <v>407</v>
      </c>
      <c r="B378" s="28">
        <v>2</v>
      </c>
      <c r="C378" s="28">
        <v>6</v>
      </c>
      <c r="D378" s="28">
        <v>1</v>
      </c>
      <c r="E378" s="28">
        <v>3</v>
      </c>
      <c r="F378" s="28">
        <v>3</v>
      </c>
      <c r="G378" s="28">
        <v>120</v>
      </c>
      <c r="H378" s="28">
        <v>48000</v>
      </c>
    </row>
    <row r="379" spans="1:8">
      <c r="A379" s="27" t="s">
        <v>408</v>
      </c>
      <c r="B379" s="28">
        <v>1</v>
      </c>
      <c r="C379" s="28">
        <v>4</v>
      </c>
      <c r="D379" s="28">
        <v>2</v>
      </c>
      <c r="E379" s="28">
        <v>3</v>
      </c>
      <c r="F379" s="28">
        <v>3</v>
      </c>
      <c r="G379" s="28">
        <v>10</v>
      </c>
      <c r="H379" s="28">
        <v>54000</v>
      </c>
    </row>
    <row r="380" spans="1:8">
      <c r="A380" s="27" t="s">
        <v>409</v>
      </c>
      <c r="B380" s="28">
        <v>1</v>
      </c>
      <c r="C380" s="28">
        <v>1</v>
      </c>
      <c r="D380" s="28">
        <v>3</v>
      </c>
      <c r="E380" s="28">
        <v>1</v>
      </c>
      <c r="F380" s="28">
        <v>2</v>
      </c>
      <c r="G380" s="28">
        <v>105</v>
      </c>
      <c r="H380" s="28">
        <v>26000</v>
      </c>
    </row>
    <row r="381" spans="1:8">
      <c r="A381" s="27" t="s">
        <v>410</v>
      </c>
      <c r="B381" s="28">
        <v>2</v>
      </c>
      <c r="C381" s="28">
        <v>4</v>
      </c>
      <c r="D381" s="28">
        <v>3</v>
      </c>
      <c r="E381" s="28">
        <v>3</v>
      </c>
      <c r="F381" s="28">
        <v>2</v>
      </c>
      <c r="G381" s="28">
        <v>60</v>
      </c>
      <c r="H381" s="28">
        <v>26000</v>
      </c>
    </row>
    <row r="382" spans="1:8">
      <c r="A382" s="27" t="s">
        <v>411</v>
      </c>
      <c r="B382" s="28">
        <v>2</v>
      </c>
      <c r="C382" s="28">
        <v>2</v>
      </c>
      <c r="D382" s="28">
        <v>1</v>
      </c>
      <c r="E382" s="28">
        <v>2</v>
      </c>
      <c r="F382" s="28">
        <v>1</v>
      </c>
      <c r="G382" s="28">
        <v>90</v>
      </c>
      <c r="H382" s="28">
        <v>25000</v>
      </c>
    </row>
    <row r="383" spans="1:8">
      <c r="A383" s="27" t="s">
        <v>412</v>
      </c>
      <c r="B383" s="28">
        <v>2</v>
      </c>
      <c r="C383" s="28">
        <v>3</v>
      </c>
      <c r="D383" s="28">
        <v>1</v>
      </c>
      <c r="E383" s="28">
        <v>3</v>
      </c>
      <c r="F383" s="28">
        <v>2</v>
      </c>
      <c r="G383" s="28">
        <v>60</v>
      </c>
      <c r="H383" s="28">
        <v>40400</v>
      </c>
    </row>
    <row r="384" spans="1:8">
      <c r="A384" s="27" t="s">
        <v>413</v>
      </c>
      <c r="B384" s="28">
        <v>1</v>
      </c>
      <c r="C384" s="28">
        <v>6</v>
      </c>
      <c r="D384" s="28">
        <v>2</v>
      </c>
      <c r="E384" s="28">
        <v>1</v>
      </c>
      <c r="F384" s="28">
        <v>1</v>
      </c>
      <c r="G384" s="28">
        <v>120</v>
      </c>
      <c r="H384" s="28">
        <v>31000</v>
      </c>
    </row>
    <row r="385" spans="1:8">
      <c r="A385" s="27" t="s">
        <v>414</v>
      </c>
      <c r="B385" s="28">
        <v>1</v>
      </c>
      <c r="C385" s="28">
        <v>6</v>
      </c>
      <c r="D385" s="28">
        <v>2</v>
      </c>
      <c r="E385" s="28">
        <v>1</v>
      </c>
      <c r="F385" s="28">
        <v>2</v>
      </c>
      <c r="G385" s="28">
        <v>120</v>
      </c>
      <c r="H385" s="28">
        <v>26000</v>
      </c>
    </row>
    <row r="386" spans="1:8">
      <c r="A386" s="27" t="s">
        <v>415</v>
      </c>
      <c r="B386" s="28">
        <v>1</v>
      </c>
      <c r="C386" s="28">
        <v>1</v>
      </c>
      <c r="D386" s="28">
        <v>3</v>
      </c>
      <c r="E386" s="28">
        <v>2</v>
      </c>
      <c r="F386" s="28">
        <v>1</v>
      </c>
      <c r="G386" s="28">
        <v>60</v>
      </c>
      <c r="H386" s="28">
        <v>26400</v>
      </c>
    </row>
    <row r="387" spans="1:8">
      <c r="A387" s="27" t="s">
        <v>416</v>
      </c>
      <c r="B387" s="28">
        <v>2</v>
      </c>
      <c r="C387" s="28">
        <v>2</v>
      </c>
      <c r="D387" s="28">
        <v>3</v>
      </c>
      <c r="E387" s="28">
        <v>2</v>
      </c>
      <c r="F387" s="28">
        <v>2</v>
      </c>
      <c r="G387" s="28">
        <v>240</v>
      </c>
      <c r="H387" s="28">
        <v>30000</v>
      </c>
    </row>
    <row r="388" spans="1:8">
      <c r="A388" s="27" t="s">
        <v>417</v>
      </c>
      <c r="B388" s="28">
        <v>1</v>
      </c>
      <c r="C388" s="28">
        <v>2</v>
      </c>
      <c r="D388" s="28">
        <v>4</v>
      </c>
      <c r="E388" s="28">
        <v>3</v>
      </c>
      <c r="F388" s="28">
        <v>3</v>
      </c>
      <c r="G388" s="28">
        <v>120</v>
      </c>
      <c r="H388" s="28">
        <v>40400</v>
      </c>
    </row>
    <row r="389" spans="1:8">
      <c r="A389" s="27" t="s">
        <v>418</v>
      </c>
      <c r="B389" s="28">
        <v>1</v>
      </c>
      <c r="C389" s="28">
        <v>4</v>
      </c>
      <c r="D389" s="28">
        <v>1</v>
      </c>
      <c r="E389" s="28">
        <v>3</v>
      </c>
      <c r="F389" s="28">
        <v>2</v>
      </c>
      <c r="G389" s="28">
        <v>90</v>
      </c>
      <c r="H389" s="28">
        <v>26000</v>
      </c>
    </row>
    <row r="390" spans="1:8">
      <c r="A390" s="27" t="s">
        <v>419</v>
      </c>
      <c r="B390" s="28">
        <v>1</v>
      </c>
      <c r="C390" s="28">
        <v>6</v>
      </c>
      <c r="D390" s="28">
        <v>1</v>
      </c>
      <c r="E390" s="28">
        <v>1</v>
      </c>
      <c r="F390" s="28">
        <v>3</v>
      </c>
      <c r="G390" s="28">
        <v>150</v>
      </c>
      <c r="H390" s="28">
        <v>50500</v>
      </c>
    </row>
    <row r="391" spans="1:8">
      <c r="A391" s="27" t="s">
        <v>420</v>
      </c>
      <c r="B391" s="28">
        <v>2</v>
      </c>
      <c r="C391" s="28">
        <v>3</v>
      </c>
      <c r="D391" s="28">
        <v>1</v>
      </c>
      <c r="E391" s="28">
        <v>1</v>
      </c>
      <c r="F391" s="28">
        <v>2</v>
      </c>
      <c r="G391" s="28">
        <v>120</v>
      </c>
      <c r="H391" s="28">
        <v>36000</v>
      </c>
    </row>
    <row r="392" spans="1:8">
      <c r="A392" s="27" t="s">
        <v>421</v>
      </c>
      <c r="B392" s="28">
        <v>1</v>
      </c>
      <c r="C392" s="28">
        <v>5</v>
      </c>
      <c r="D392" s="28">
        <v>1</v>
      </c>
      <c r="E392" s="28">
        <v>1</v>
      </c>
      <c r="F392" s="28">
        <v>2</v>
      </c>
      <c r="G392" s="28">
        <v>90</v>
      </c>
      <c r="H392" s="28">
        <v>30000</v>
      </c>
    </row>
    <row r="393" spans="1:8">
      <c r="A393" s="27" t="s">
        <v>422</v>
      </c>
      <c r="B393" s="28">
        <v>2</v>
      </c>
      <c r="C393" s="28">
        <v>3</v>
      </c>
      <c r="D393" s="28">
        <v>1</v>
      </c>
      <c r="E393" s="28">
        <v>2</v>
      </c>
      <c r="F393" s="28">
        <v>1</v>
      </c>
      <c r="G393" s="28">
        <v>120</v>
      </c>
      <c r="H393" s="28">
        <v>60500</v>
      </c>
    </row>
    <row r="394" spans="1:8">
      <c r="A394" s="27" t="s">
        <v>423</v>
      </c>
      <c r="B394" s="28">
        <v>1</v>
      </c>
      <c r="C394" s="28">
        <v>6</v>
      </c>
      <c r="D394" s="28">
        <v>3</v>
      </c>
      <c r="E394" s="28">
        <v>3</v>
      </c>
      <c r="F394" s="28">
        <v>1</v>
      </c>
      <c r="G394" s="28">
        <v>90</v>
      </c>
      <c r="H394" s="28">
        <v>32000</v>
      </c>
    </row>
    <row r="395" spans="1:8">
      <c r="A395" s="27" t="s">
        <v>424</v>
      </c>
      <c r="B395" s="28">
        <v>1</v>
      </c>
      <c r="C395" s="28">
        <v>3</v>
      </c>
      <c r="D395" s="28">
        <v>1</v>
      </c>
      <c r="E395" s="28">
        <v>1</v>
      </c>
      <c r="F395" s="28">
        <v>2</v>
      </c>
      <c r="G395" s="28">
        <v>126</v>
      </c>
      <c r="H395" s="28">
        <v>32900</v>
      </c>
    </row>
    <row r="396" spans="1:8">
      <c r="A396" s="27" t="s">
        <v>425</v>
      </c>
      <c r="B396" s="28">
        <v>2</v>
      </c>
      <c r="C396" s="28">
        <v>3</v>
      </c>
      <c r="D396" s="28">
        <v>1</v>
      </c>
      <c r="E396" s="28">
        <v>3</v>
      </c>
      <c r="F396" s="28">
        <v>3</v>
      </c>
      <c r="G396" s="28">
        <v>120</v>
      </c>
      <c r="H396" s="28">
        <v>26000</v>
      </c>
    </row>
    <row r="397" spans="1:8">
      <c r="A397" s="27" t="s">
        <v>426</v>
      </c>
      <c r="B397" s="28">
        <v>1</v>
      </c>
      <c r="C397" s="28">
        <v>1</v>
      </c>
      <c r="D397" s="28">
        <v>2</v>
      </c>
      <c r="E397" s="28">
        <v>1</v>
      </c>
      <c r="F397" s="28">
        <v>2</v>
      </c>
      <c r="G397" s="28">
        <v>0</v>
      </c>
      <c r="H397" s="28">
        <v>25000</v>
      </c>
    </row>
    <row r="398" spans="1:8">
      <c r="A398" s="27" t="s">
        <v>427</v>
      </c>
      <c r="B398" s="28">
        <v>2</v>
      </c>
      <c r="C398" s="28">
        <v>2</v>
      </c>
      <c r="D398" s="28">
        <v>3</v>
      </c>
      <c r="E398" s="28">
        <v>1</v>
      </c>
      <c r="F398" s="28">
        <v>2</v>
      </c>
      <c r="G398" s="28">
        <v>240</v>
      </c>
      <c r="H398" s="28">
        <v>38000</v>
      </c>
    </row>
    <row r="399" spans="1:8">
      <c r="A399" s="27" t="s">
        <v>428</v>
      </c>
      <c r="B399" s="28">
        <v>2</v>
      </c>
      <c r="C399" s="28">
        <v>6</v>
      </c>
      <c r="D399" s="28">
        <v>3</v>
      </c>
      <c r="E399" s="28">
        <v>3</v>
      </c>
      <c r="F399" s="28">
        <v>3</v>
      </c>
      <c r="G399" s="28">
        <v>30</v>
      </c>
      <c r="H399" s="28">
        <v>41000</v>
      </c>
    </row>
    <row r="400" spans="1:8">
      <c r="A400" s="27" t="s">
        <v>429</v>
      </c>
      <c r="B400" s="28">
        <v>2</v>
      </c>
      <c r="C400" s="28">
        <v>3</v>
      </c>
      <c r="D400" s="28">
        <v>2</v>
      </c>
      <c r="E400" s="28">
        <v>3</v>
      </c>
      <c r="F400" s="28">
        <v>1</v>
      </c>
      <c r="G400" s="28">
        <v>0</v>
      </c>
      <c r="H400" s="28">
        <v>32900</v>
      </c>
    </row>
    <row r="401" spans="1:8">
      <c r="A401" s="27" t="s">
        <v>430</v>
      </c>
      <c r="B401" s="28">
        <v>1</v>
      </c>
      <c r="C401" s="28">
        <v>1</v>
      </c>
      <c r="D401" s="28">
        <v>1</v>
      </c>
      <c r="E401" s="28">
        <v>1</v>
      </c>
      <c r="F401" s="28">
        <v>2</v>
      </c>
      <c r="G401" s="28">
        <v>60</v>
      </c>
      <c r="H401" s="28">
        <v>40400</v>
      </c>
    </row>
    <row r="402" spans="1:8">
      <c r="A402" s="27" t="s">
        <v>431</v>
      </c>
      <c r="B402" s="28">
        <v>2</v>
      </c>
      <c r="C402" s="28">
        <v>1</v>
      </c>
      <c r="D402" s="28">
        <v>2</v>
      </c>
      <c r="E402" s="28">
        <v>2</v>
      </c>
      <c r="F402" s="28">
        <v>3</v>
      </c>
      <c r="G402" s="28">
        <v>0</v>
      </c>
      <c r="H402" s="28">
        <v>28500</v>
      </c>
    </row>
    <row r="403" spans="1:8">
      <c r="A403" s="27" t="s">
        <v>432</v>
      </c>
      <c r="B403" s="28">
        <v>1</v>
      </c>
      <c r="C403" s="28">
        <v>6</v>
      </c>
      <c r="D403" s="28">
        <v>2</v>
      </c>
      <c r="E403" s="28">
        <v>3</v>
      </c>
      <c r="F403" s="28">
        <v>2</v>
      </c>
      <c r="G403" s="28">
        <v>260</v>
      </c>
      <c r="H403" s="28">
        <v>51000</v>
      </c>
    </row>
    <row r="404" spans="1:8">
      <c r="A404" s="27" t="s">
        <v>433</v>
      </c>
      <c r="B404" s="28">
        <v>2</v>
      </c>
      <c r="C404" s="28">
        <v>3</v>
      </c>
      <c r="D404" s="28">
        <v>2</v>
      </c>
      <c r="E404" s="28">
        <v>2</v>
      </c>
      <c r="F404" s="28">
        <v>3</v>
      </c>
      <c r="G404" s="28">
        <v>120</v>
      </c>
      <c r="H404" s="28">
        <v>28000</v>
      </c>
    </row>
    <row r="405" spans="1:8">
      <c r="A405" s="27" t="s">
        <v>434</v>
      </c>
      <c r="B405" s="28">
        <v>2</v>
      </c>
      <c r="C405" s="28">
        <v>2</v>
      </c>
      <c r="D405" s="28">
        <v>3</v>
      </c>
      <c r="E405" s="28">
        <v>1</v>
      </c>
      <c r="F405" s="28">
        <v>2</v>
      </c>
      <c r="G405" s="28">
        <v>10</v>
      </c>
      <c r="H405" s="28">
        <v>31000</v>
      </c>
    </row>
    <row r="406" spans="1:8">
      <c r="A406" s="27" t="s">
        <v>435</v>
      </c>
      <c r="B406" s="28">
        <v>2</v>
      </c>
      <c r="C406" s="28">
        <v>1</v>
      </c>
      <c r="D406" s="28">
        <v>3</v>
      </c>
      <c r="E406" s="28">
        <v>3</v>
      </c>
      <c r="F406" s="28">
        <v>2</v>
      </c>
      <c r="G406" s="28">
        <v>105</v>
      </c>
      <c r="H406" s="28">
        <v>36400</v>
      </c>
    </row>
    <row r="407" spans="1:8">
      <c r="A407" s="27" t="s">
        <v>436</v>
      </c>
      <c r="B407" s="28">
        <v>2</v>
      </c>
      <c r="C407" s="28">
        <v>6</v>
      </c>
      <c r="D407" s="28">
        <v>3</v>
      </c>
      <c r="E407" s="28">
        <v>1</v>
      </c>
      <c r="F407" s="28">
        <v>3</v>
      </c>
      <c r="G407" s="28">
        <v>90</v>
      </c>
      <c r="H407" s="28">
        <v>54000</v>
      </c>
    </row>
    <row r="408" spans="1:8">
      <c r="A408" s="27" t="s">
        <v>437</v>
      </c>
      <c r="B408" s="28">
        <v>1</v>
      </c>
      <c r="C408" s="28">
        <v>6</v>
      </c>
      <c r="D408" s="28">
        <v>2</v>
      </c>
      <c r="E408" s="28">
        <v>3</v>
      </c>
      <c r="F408" s="28">
        <v>1</v>
      </c>
      <c r="G408" s="28">
        <v>60</v>
      </c>
      <c r="H408" s="28">
        <v>25000</v>
      </c>
    </row>
    <row r="409" spans="1:8">
      <c r="A409" s="27" t="s">
        <v>438</v>
      </c>
      <c r="B409" s="28">
        <v>2</v>
      </c>
      <c r="C409" s="28">
        <v>6</v>
      </c>
      <c r="D409" s="28">
        <v>3</v>
      </c>
      <c r="E409" s="28">
        <v>3</v>
      </c>
      <c r="F409" s="28">
        <v>2</v>
      </c>
      <c r="G409" s="28">
        <v>30</v>
      </c>
      <c r="H409" s="28">
        <v>38000</v>
      </c>
    </row>
    <row r="410" spans="1:8">
      <c r="A410" s="27" t="s">
        <v>439</v>
      </c>
      <c r="B410" s="28">
        <v>2</v>
      </c>
      <c r="C410" s="28">
        <v>6</v>
      </c>
      <c r="D410" s="28">
        <v>3</v>
      </c>
      <c r="E410" s="28">
        <v>3</v>
      </c>
      <c r="F410" s="28">
        <v>2</v>
      </c>
      <c r="G410" s="28">
        <v>90</v>
      </c>
      <c r="H410" s="28">
        <v>28000</v>
      </c>
    </row>
    <row r="411" spans="1:8">
      <c r="A411" s="27" t="s">
        <v>440</v>
      </c>
      <c r="B411" s="28">
        <v>1</v>
      </c>
      <c r="C411" s="28">
        <v>3</v>
      </c>
      <c r="D411" s="28">
        <v>2</v>
      </c>
      <c r="E411" s="28">
        <v>1</v>
      </c>
      <c r="F411" s="28">
        <v>2</v>
      </c>
      <c r="G411" s="28">
        <v>90</v>
      </c>
      <c r="H411" s="28">
        <v>32000</v>
      </c>
    </row>
    <row r="412" spans="1:8">
      <c r="A412" s="27" t="s">
        <v>441</v>
      </c>
      <c r="B412" s="28">
        <v>2</v>
      </c>
      <c r="C412" s="28">
        <v>6</v>
      </c>
      <c r="D412" s="28">
        <v>1</v>
      </c>
      <c r="E412" s="28">
        <v>3</v>
      </c>
      <c r="F412" s="28">
        <v>1</v>
      </c>
      <c r="G412" s="28">
        <v>60</v>
      </c>
      <c r="H412" s="28">
        <v>27000</v>
      </c>
    </row>
    <row r="413" spans="1:8">
      <c r="A413" s="27" t="s">
        <v>442</v>
      </c>
      <c r="B413" s="28">
        <v>1</v>
      </c>
      <c r="C413" s="28">
        <v>4</v>
      </c>
      <c r="D413" s="28">
        <v>3</v>
      </c>
      <c r="E413" s="28">
        <v>3</v>
      </c>
      <c r="F413" s="28">
        <v>3</v>
      </c>
      <c r="G413" s="28">
        <v>30</v>
      </c>
      <c r="H413" s="28">
        <v>38000</v>
      </c>
    </row>
    <row r="414" spans="1:8">
      <c r="A414" s="27" t="s">
        <v>443</v>
      </c>
      <c r="B414" s="28">
        <v>2</v>
      </c>
      <c r="C414" s="28">
        <v>2</v>
      </c>
      <c r="D414" s="28">
        <v>1</v>
      </c>
      <c r="E414" s="28">
        <v>2</v>
      </c>
      <c r="F414" s="28">
        <v>2</v>
      </c>
      <c r="G414" s="28">
        <v>240</v>
      </c>
      <c r="H414" s="28">
        <v>41000</v>
      </c>
    </row>
    <row r="415" spans="1:8">
      <c r="A415" s="27" t="s">
        <v>444</v>
      </c>
      <c r="B415" s="28">
        <v>1</v>
      </c>
      <c r="C415" s="28">
        <v>3</v>
      </c>
      <c r="D415" s="28">
        <v>1</v>
      </c>
      <c r="E415" s="28">
        <v>2</v>
      </c>
      <c r="F415" s="28">
        <v>2</v>
      </c>
      <c r="G415" s="28">
        <v>60</v>
      </c>
      <c r="H415" s="28">
        <v>38000</v>
      </c>
    </row>
    <row r="416" spans="1:8">
      <c r="A416" s="27" t="s">
        <v>445</v>
      </c>
      <c r="B416" s="28">
        <v>1</v>
      </c>
      <c r="C416" s="28">
        <v>3</v>
      </c>
      <c r="D416" s="28">
        <v>1</v>
      </c>
      <c r="E416" s="28">
        <v>2</v>
      </c>
      <c r="F416" s="28">
        <v>1</v>
      </c>
      <c r="G416" s="28">
        <v>0</v>
      </c>
      <c r="H416" s="28">
        <v>48000</v>
      </c>
    </row>
    <row r="417" spans="1:8">
      <c r="A417" s="27" t="s">
        <v>446</v>
      </c>
      <c r="B417" s="28">
        <v>2</v>
      </c>
      <c r="C417" s="28">
        <v>1</v>
      </c>
      <c r="D417" s="28">
        <v>3</v>
      </c>
      <c r="E417" s="28">
        <v>3</v>
      </c>
      <c r="F417" s="28">
        <v>1</v>
      </c>
      <c r="G417" s="28">
        <v>60</v>
      </c>
      <c r="H417" s="28">
        <v>30000</v>
      </c>
    </row>
    <row r="418" spans="1:8">
      <c r="A418" s="27" t="s">
        <v>447</v>
      </c>
      <c r="B418" s="28">
        <v>1</v>
      </c>
      <c r="C418" s="28">
        <v>4</v>
      </c>
      <c r="D418" s="28">
        <v>3</v>
      </c>
      <c r="E418" s="28">
        <v>1</v>
      </c>
      <c r="F418" s="28">
        <v>1</v>
      </c>
      <c r="G418" s="28">
        <v>30</v>
      </c>
      <c r="H418" s="28">
        <v>48000</v>
      </c>
    </row>
    <row r="419" spans="1:8">
      <c r="A419" s="27" t="s">
        <v>448</v>
      </c>
      <c r="B419" s="28">
        <v>1</v>
      </c>
      <c r="C419" s="28">
        <v>6</v>
      </c>
      <c r="D419" s="28">
        <v>1</v>
      </c>
      <c r="E419" s="28">
        <v>2</v>
      </c>
      <c r="F419" s="28">
        <v>1</v>
      </c>
      <c r="G419" s="28">
        <v>60</v>
      </c>
      <c r="H419" s="28">
        <v>42000</v>
      </c>
    </row>
    <row r="420" spans="1:8">
      <c r="A420" s="27" t="s">
        <v>449</v>
      </c>
      <c r="B420" s="28">
        <v>2</v>
      </c>
      <c r="C420" s="28">
        <v>1</v>
      </c>
      <c r="D420" s="28">
        <v>1</v>
      </c>
      <c r="E420" s="28">
        <v>3</v>
      </c>
      <c r="F420" s="28">
        <v>1</v>
      </c>
      <c r="G420" s="28">
        <v>120</v>
      </c>
      <c r="H420" s="28">
        <v>54000</v>
      </c>
    </row>
    <row r="421" spans="1:8">
      <c r="A421" s="27" t="s">
        <v>450</v>
      </c>
      <c r="B421" s="28">
        <v>1</v>
      </c>
      <c r="C421" s="28">
        <v>3</v>
      </c>
      <c r="D421" s="28">
        <v>1</v>
      </c>
      <c r="E421" s="28">
        <v>2</v>
      </c>
      <c r="F421" s="28">
        <v>2</v>
      </c>
      <c r="G421" s="28">
        <v>90</v>
      </c>
      <c r="H421" s="28">
        <v>36000</v>
      </c>
    </row>
    <row r="422" spans="1:8">
      <c r="A422" s="27" t="s">
        <v>451</v>
      </c>
      <c r="B422" s="28">
        <v>1</v>
      </c>
      <c r="C422" s="28">
        <v>2</v>
      </c>
      <c r="D422" s="28">
        <v>3</v>
      </c>
      <c r="E422" s="28">
        <v>3</v>
      </c>
      <c r="F422" s="28">
        <v>1</v>
      </c>
      <c r="G422" s="28">
        <v>120</v>
      </c>
      <c r="H422" s="28">
        <v>48000</v>
      </c>
    </row>
    <row r="423" spans="1:8">
      <c r="A423" s="27" t="s">
        <v>452</v>
      </c>
      <c r="B423" s="28">
        <v>2</v>
      </c>
      <c r="C423" s="28">
        <v>3</v>
      </c>
      <c r="D423" s="28">
        <v>1</v>
      </c>
      <c r="E423" s="28">
        <v>3</v>
      </c>
      <c r="F423" s="28">
        <v>1</v>
      </c>
      <c r="G423" s="28">
        <v>60</v>
      </c>
      <c r="H423" s="28">
        <v>38000</v>
      </c>
    </row>
    <row r="424" spans="1:8">
      <c r="A424" s="27" t="s">
        <v>453</v>
      </c>
      <c r="B424" s="28">
        <v>2</v>
      </c>
      <c r="C424" s="28">
        <v>5</v>
      </c>
      <c r="D424" s="28">
        <v>1</v>
      </c>
      <c r="E424" s="28">
        <v>3</v>
      </c>
      <c r="F424" s="28">
        <v>2</v>
      </c>
      <c r="G424" s="28">
        <v>60</v>
      </c>
      <c r="H424" s="28">
        <v>30000</v>
      </c>
    </row>
    <row r="425" spans="1:8">
      <c r="A425" s="27" t="s">
        <v>454</v>
      </c>
      <c r="B425" s="28">
        <v>2</v>
      </c>
      <c r="C425" s="28">
        <v>4</v>
      </c>
      <c r="D425" s="28">
        <v>4</v>
      </c>
      <c r="E425" s="28">
        <v>3</v>
      </c>
      <c r="F425" s="28">
        <v>3</v>
      </c>
      <c r="G425" s="28">
        <v>120</v>
      </c>
      <c r="H425" s="28">
        <v>37600</v>
      </c>
    </row>
    <row r="426" spans="1:8">
      <c r="A426" s="27" t="s">
        <v>455</v>
      </c>
      <c r="B426" s="28">
        <v>2</v>
      </c>
      <c r="C426" s="28">
        <v>6</v>
      </c>
      <c r="D426" s="28">
        <v>1</v>
      </c>
      <c r="E426" s="28">
        <v>3</v>
      </c>
      <c r="F426" s="28">
        <v>1</v>
      </c>
      <c r="G426" s="28">
        <v>60</v>
      </c>
      <c r="H426" s="28">
        <v>51000</v>
      </c>
    </row>
    <row r="427" spans="1:8">
      <c r="A427" s="27" t="s">
        <v>456</v>
      </c>
      <c r="B427" s="28">
        <v>1</v>
      </c>
      <c r="C427" s="28">
        <v>1</v>
      </c>
      <c r="D427" s="28">
        <v>2</v>
      </c>
      <c r="E427" s="28">
        <v>2</v>
      </c>
      <c r="F427" s="28">
        <v>3</v>
      </c>
      <c r="G427" s="28">
        <v>10</v>
      </c>
      <c r="H427" s="28">
        <v>26000</v>
      </c>
    </row>
    <row r="428" spans="1:8">
      <c r="A428" s="27" t="s">
        <v>457</v>
      </c>
      <c r="B428" s="28">
        <v>2</v>
      </c>
      <c r="C428" s="28">
        <v>2</v>
      </c>
      <c r="D428" s="28">
        <v>3</v>
      </c>
      <c r="E428" s="28">
        <v>3</v>
      </c>
      <c r="F428" s="28">
        <v>2</v>
      </c>
      <c r="G428" s="28">
        <v>120</v>
      </c>
      <c r="H428" s="28">
        <v>36000</v>
      </c>
    </row>
    <row r="429" spans="1:8">
      <c r="A429" s="27" t="s">
        <v>458</v>
      </c>
      <c r="B429" s="28">
        <v>2</v>
      </c>
      <c r="C429" s="28">
        <v>1</v>
      </c>
      <c r="D429" s="28">
        <v>2</v>
      </c>
      <c r="E429" s="28">
        <v>2</v>
      </c>
      <c r="F429" s="28">
        <v>1</v>
      </c>
      <c r="G429" s="28">
        <v>0</v>
      </c>
      <c r="H429" s="28">
        <v>36000</v>
      </c>
    </row>
    <row r="430" spans="1:8">
      <c r="A430" s="27" t="s">
        <v>459</v>
      </c>
      <c r="B430" s="28">
        <v>2</v>
      </c>
      <c r="C430" s="28">
        <v>1</v>
      </c>
      <c r="D430" s="28">
        <v>3</v>
      </c>
      <c r="E430" s="28">
        <v>2</v>
      </c>
      <c r="F430" s="28">
        <v>1</v>
      </c>
      <c r="G430" s="28">
        <v>10</v>
      </c>
      <c r="H430" s="28">
        <v>70000</v>
      </c>
    </row>
    <row r="431" spans="1:8">
      <c r="A431" s="27" t="s">
        <v>460</v>
      </c>
      <c r="B431" s="28">
        <v>1</v>
      </c>
      <c r="C431" s="28">
        <v>3</v>
      </c>
      <c r="D431" s="28">
        <v>3</v>
      </c>
      <c r="E431" s="28">
        <v>2</v>
      </c>
      <c r="F431" s="28">
        <v>3</v>
      </c>
      <c r="G431" s="28">
        <v>30</v>
      </c>
      <c r="H431" s="28">
        <v>54000</v>
      </c>
    </row>
    <row r="432" spans="1:8">
      <c r="A432" s="27" t="s">
        <v>461</v>
      </c>
      <c r="B432" s="28">
        <v>1</v>
      </c>
      <c r="C432" s="28">
        <v>4</v>
      </c>
      <c r="D432" s="28">
        <v>2</v>
      </c>
      <c r="E432" s="28">
        <v>1</v>
      </c>
      <c r="F432" s="28">
        <v>1</v>
      </c>
      <c r="G432" s="28">
        <v>120</v>
      </c>
      <c r="H432" s="28">
        <v>26000</v>
      </c>
    </row>
    <row r="433" spans="1:8">
      <c r="A433" s="27" t="s">
        <v>462</v>
      </c>
      <c r="B433" s="28">
        <v>1</v>
      </c>
      <c r="C433" s="28">
        <v>6</v>
      </c>
      <c r="D433" s="28">
        <v>2</v>
      </c>
      <c r="E433" s="28">
        <v>3</v>
      </c>
      <c r="F433" s="28">
        <v>1</v>
      </c>
      <c r="G433" s="28">
        <v>120</v>
      </c>
      <c r="H433" s="28">
        <v>61500</v>
      </c>
    </row>
    <row r="434" spans="1:8">
      <c r="A434" s="27" t="s">
        <v>463</v>
      </c>
      <c r="B434" s="28">
        <v>2</v>
      </c>
      <c r="C434" s="28">
        <v>6</v>
      </c>
      <c r="D434" s="28">
        <v>3</v>
      </c>
      <c r="E434" s="28">
        <v>1</v>
      </c>
      <c r="F434" s="28">
        <v>1</v>
      </c>
      <c r="G434" s="28">
        <v>60</v>
      </c>
      <c r="H434" s="28">
        <v>54000</v>
      </c>
    </row>
    <row r="435" spans="1:8">
      <c r="A435" s="27" t="s">
        <v>464</v>
      </c>
      <c r="B435" s="28">
        <v>1</v>
      </c>
      <c r="C435" s="28">
        <v>3</v>
      </c>
      <c r="D435" s="28">
        <v>1</v>
      </c>
      <c r="E435" s="28">
        <v>2</v>
      </c>
      <c r="F435" s="28">
        <v>1</v>
      </c>
      <c r="G435" s="28">
        <v>90</v>
      </c>
      <c r="H435" s="28">
        <v>67000</v>
      </c>
    </row>
    <row r="436" spans="1:8">
      <c r="A436" s="27" t="s">
        <v>465</v>
      </c>
      <c r="B436" s="28">
        <v>2</v>
      </c>
      <c r="C436" s="28">
        <v>6</v>
      </c>
      <c r="D436" s="28">
        <v>1</v>
      </c>
      <c r="E436" s="28">
        <v>3</v>
      </c>
      <c r="F436" s="28">
        <v>3</v>
      </c>
      <c r="G436" s="28">
        <v>90</v>
      </c>
      <c r="H436" s="28">
        <v>28000</v>
      </c>
    </row>
    <row r="437" spans="1:8">
      <c r="A437" s="27" t="s">
        <v>466</v>
      </c>
      <c r="B437" s="28">
        <v>1</v>
      </c>
      <c r="C437" s="28">
        <v>6</v>
      </c>
      <c r="D437" s="28">
        <v>2</v>
      </c>
      <c r="E437" s="28">
        <v>3</v>
      </c>
      <c r="F437" s="28">
        <v>3</v>
      </c>
      <c r="G437" s="28">
        <v>240</v>
      </c>
      <c r="H437" s="28">
        <v>51000</v>
      </c>
    </row>
    <row r="438" spans="1:8">
      <c r="A438" s="27" t="s">
        <v>467</v>
      </c>
      <c r="B438" s="28">
        <v>2</v>
      </c>
      <c r="C438" s="28">
        <v>6</v>
      </c>
      <c r="D438" s="28">
        <v>4</v>
      </c>
      <c r="E438" s="28">
        <v>1</v>
      </c>
      <c r="F438" s="28">
        <v>2</v>
      </c>
      <c r="G438" s="28">
        <v>60</v>
      </c>
      <c r="H438" s="28">
        <v>28500</v>
      </c>
    </row>
    <row r="439" spans="1:8">
      <c r="A439" s="27" t="s">
        <v>468</v>
      </c>
      <c r="B439" s="28">
        <v>1</v>
      </c>
      <c r="C439" s="28">
        <v>1</v>
      </c>
      <c r="D439" s="28">
        <v>2</v>
      </c>
      <c r="E439" s="28">
        <v>3</v>
      </c>
      <c r="F439" s="28">
        <v>3</v>
      </c>
      <c r="G439" s="28">
        <v>0</v>
      </c>
      <c r="H439" s="28">
        <v>50500</v>
      </c>
    </row>
    <row r="440" spans="1:8">
      <c r="A440" s="27" t="s">
        <v>469</v>
      </c>
      <c r="B440" s="28">
        <v>2</v>
      </c>
      <c r="C440" s="28">
        <v>1</v>
      </c>
      <c r="D440" s="28">
        <v>1</v>
      </c>
      <c r="E440" s="28">
        <v>3</v>
      </c>
      <c r="F440" s="28">
        <v>1</v>
      </c>
      <c r="G440" s="28">
        <v>90</v>
      </c>
      <c r="H440" s="28">
        <v>35600</v>
      </c>
    </row>
    <row r="441" spans="1:8">
      <c r="A441" s="27" t="s">
        <v>470</v>
      </c>
      <c r="B441" s="28">
        <v>2</v>
      </c>
      <c r="C441" s="28">
        <v>4</v>
      </c>
      <c r="D441" s="28">
        <v>2</v>
      </c>
      <c r="E441" s="28">
        <v>1</v>
      </c>
      <c r="F441" s="28">
        <v>2</v>
      </c>
      <c r="G441" s="28">
        <v>90</v>
      </c>
      <c r="H441" s="28">
        <v>40000</v>
      </c>
    </row>
    <row r="442" spans="1:8">
      <c r="A442" s="27" t="s">
        <v>471</v>
      </c>
      <c r="B442" s="28">
        <v>1</v>
      </c>
      <c r="C442" s="28">
        <v>1</v>
      </c>
      <c r="D442" s="28">
        <v>1</v>
      </c>
      <c r="E442" s="28">
        <v>1</v>
      </c>
      <c r="F442" s="28">
        <v>1</v>
      </c>
      <c r="G442" s="28">
        <v>60</v>
      </c>
      <c r="H442" s="28">
        <v>50500</v>
      </c>
    </row>
    <row r="443" spans="1:8">
      <c r="A443" s="27" t="s">
        <v>472</v>
      </c>
      <c r="B443" s="28">
        <v>2</v>
      </c>
      <c r="C443" s="28">
        <v>2</v>
      </c>
      <c r="D443" s="28">
        <v>1</v>
      </c>
      <c r="E443" s="28">
        <v>2</v>
      </c>
      <c r="F443" s="28">
        <v>1</v>
      </c>
      <c r="G443" s="28">
        <v>60</v>
      </c>
      <c r="H443" s="28">
        <v>36000</v>
      </c>
    </row>
    <row r="444" spans="1:8">
      <c r="A444" s="27" t="s">
        <v>473</v>
      </c>
      <c r="B444" s="28">
        <v>1</v>
      </c>
      <c r="C444" s="28">
        <v>6</v>
      </c>
      <c r="D444" s="28">
        <v>1</v>
      </c>
      <c r="E444" s="28">
        <v>2</v>
      </c>
      <c r="F444" s="28">
        <v>1</v>
      </c>
      <c r="G444" s="28">
        <v>90</v>
      </c>
      <c r="H444" s="28">
        <v>26000</v>
      </c>
    </row>
    <row r="445" spans="1:8">
      <c r="A445" s="27" t="s">
        <v>474</v>
      </c>
      <c r="B445" s="28">
        <v>2</v>
      </c>
      <c r="C445" s="28">
        <v>3</v>
      </c>
      <c r="D445" s="28">
        <v>2</v>
      </c>
      <c r="E445" s="28">
        <v>1</v>
      </c>
      <c r="F445" s="28">
        <v>1</v>
      </c>
      <c r="G445" s="28">
        <v>60</v>
      </c>
      <c r="H445" s="28">
        <v>36400</v>
      </c>
    </row>
    <row r="446" spans="1:8">
      <c r="A446" s="27" t="s">
        <v>475</v>
      </c>
      <c r="B446" s="28">
        <v>2</v>
      </c>
      <c r="C446" s="28">
        <v>6</v>
      </c>
      <c r="D446" s="28">
        <v>1</v>
      </c>
      <c r="E446" s="28">
        <v>1</v>
      </c>
      <c r="F446" s="28">
        <v>3</v>
      </c>
      <c r="G446" s="28">
        <v>90</v>
      </c>
      <c r="H446" s="28">
        <v>48000</v>
      </c>
    </row>
    <row r="447" spans="1:8">
      <c r="A447" s="27" t="s">
        <v>476</v>
      </c>
      <c r="B447" s="28">
        <v>2</v>
      </c>
      <c r="C447" s="28">
        <v>6</v>
      </c>
      <c r="D447" s="28">
        <v>1</v>
      </c>
      <c r="E447" s="28">
        <v>2</v>
      </c>
      <c r="F447" s="28">
        <v>2</v>
      </c>
      <c r="G447" s="28">
        <v>0</v>
      </c>
      <c r="H447" s="28">
        <v>27000</v>
      </c>
    </row>
    <row r="448" spans="1:8">
      <c r="A448" s="27" t="s">
        <v>477</v>
      </c>
      <c r="B448" s="28">
        <v>1</v>
      </c>
      <c r="C448" s="28">
        <v>1</v>
      </c>
      <c r="D448" s="28">
        <v>3</v>
      </c>
      <c r="E448" s="28">
        <v>2</v>
      </c>
      <c r="F448" s="28">
        <v>1</v>
      </c>
      <c r="G448" s="28">
        <v>120</v>
      </c>
      <c r="H448" s="28">
        <v>48000</v>
      </c>
    </row>
    <row r="449" spans="1:8">
      <c r="A449" s="27" t="s">
        <v>478</v>
      </c>
      <c r="B449" s="28">
        <v>1</v>
      </c>
      <c r="C449" s="28">
        <v>6</v>
      </c>
      <c r="D449" s="28">
        <v>1</v>
      </c>
      <c r="E449" s="28">
        <v>3</v>
      </c>
      <c r="F449" s="28">
        <v>2</v>
      </c>
      <c r="G449" s="28">
        <v>120</v>
      </c>
      <c r="H449" s="28">
        <v>32000</v>
      </c>
    </row>
    <row r="450" spans="1:8">
      <c r="A450" s="27" t="s">
        <v>479</v>
      </c>
      <c r="B450" s="28">
        <v>1</v>
      </c>
      <c r="C450" s="28">
        <v>4</v>
      </c>
      <c r="D450" s="28">
        <v>4</v>
      </c>
      <c r="E450" s="28">
        <v>3</v>
      </c>
      <c r="F450" s="28">
        <v>1</v>
      </c>
      <c r="G450" s="28">
        <v>90</v>
      </c>
      <c r="H450" s="28">
        <v>26000</v>
      </c>
    </row>
    <row r="451" spans="1:8">
      <c r="A451" s="27" t="s">
        <v>480</v>
      </c>
      <c r="B451" s="28">
        <v>2</v>
      </c>
      <c r="C451" s="28">
        <v>1</v>
      </c>
      <c r="D451" s="28">
        <v>1</v>
      </c>
      <c r="E451" s="28">
        <v>3</v>
      </c>
      <c r="F451" s="28">
        <v>3</v>
      </c>
      <c r="G451" s="28">
        <v>120</v>
      </c>
      <c r="H451" s="28">
        <v>51000</v>
      </c>
    </row>
    <row r="452" spans="1:8">
      <c r="A452" s="27" t="s">
        <v>481</v>
      </c>
      <c r="B452" s="28">
        <v>1</v>
      </c>
      <c r="C452" s="28">
        <v>3</v>
      </c>
      <c r="D452" s="28">
        <v>1</v>
      </c>
      <c r="E452" s="28">
        <v>3</v>
      </c>
      <c r="F452" s="28">
        <v>1</v>
      </c>
      <c r="G452" s="28">
        <v>60</v>
      </c>
      <c r="H452" s="28">
        <v>36000</v>
      </c>
    </row>
    <row r="453" spans="1:8">
      <c r="A453" s="27" t="s">
        <v>482</v>
      </c>
      <c r="B453" s="28">
        <v>2</v>
      </c>
      <c r="C453" s="28">
        <v>6</v>
      </c>
      <c r="D453" s="28">
        <v>1</v>
      </c>
      <c r="E453" s="28">
        <v>1</v>
      </c>
      <c r="F453" s="28">
        <v>1</v>
      </c>
      <c r="G453" s="28">
        <v>60</v>
      </c>
      <c r="H453" s="28">
        <v>25000</v>
      </c>
    </row>
    <row r="454" spans="1:8">
      <c r="A454" s="27" t="s">
        <v>483</v>
      </c>
      <c r="B454" s="28">
        <v>1</v>
      </c>
      <c r="C454" s="28">
        <v>1</v>
      </c>
      <c r="D454" s="28">
        <v>1</v>
      </c>
      <c r="E454" s="28">
        <v>3</v>
      </c>
      <c r="F454" s="28">
        <v>2</v>
      </c>
      <c r="G454" s="28">
        <v>90</v>
      </c>
      <c r="H454" s="28">
        <v>36000</v>
      </c>
    </row>
    <row r="455" spans="1:8">
      <c r="A455" s="27" t="s">
        <v>484</v>
      </c>
      <c r="B455" s="28">
        <v>2</v>
      </c>
      <c r="C455" s="28">
        <v>3</v>
      </c>
      <c r="D455" s="28">
        <v>4</v>
      </c>
      <c r="E455" s="28">
        <v>1</v>
      </c>
      <c r="F455" s="28">
        <v>1</v>
      </c>
      <c r="G455" s="28">
        <v>90</v>
      </c>
      <c r="H455" s="28">
        <v>67000</v>
      </c>
    </row>
    <row r="456" spans="1:8">
      <c r="A456" s="27" t="s">
        <v>485</v>
      </c>
      <c r="B456" s="28">
        <v>1</v>
      </c>
      <c r="C456" s="28">
        <v>3</v>
      </c>
      <c r="D456" s="28">
        <v>4</v>
      </c>
      <c r="E456" s="28">
        <v>1</v>
      </c>
      <c r="F456" s="28">
        <v>2</v>
      </c>
      <c r="G456" s="28">
        <v>120</v>
      </c>
      <c r="H456" s="28">
        <v>54000</v>
      </c>
    </row>
    <row r="457" spans="1:8">
      <c r="A457" s="27" t="s">
        <v>486</v>
      </c>
      <c r="B457" s="28">
        <v>1</v>
      </c>
      <c r="C457" s="28">
        <v>6</v>
      </c>
      <c r="D457" s="28">
        <v>3</v>
      </c>
      <c r="E457" s="28">
        <v>1</v>
      </c>
      <c r="F457" s="28">
        <v>2</v>
      </c>
      <c r="G457" s="28">
        <v>60</v>
      </c>
      <c r="H457" s="28">
        <v>67000</v>
      </c>
    </row>
    <row r="458" spans="1:8">
      <c r="A458" s="27" t="s">
        <v>487</v>
      </c>
      <c r="B458" s="28">
        <v>1</v>
      </c>
      <c r="C458" s="28">
        <v>6</v>
      </c>
      <c r="D458" s="28">
        <v>1</v>
      </c>
      <c r="E458" s="28">
        <v>2</v>
      </c>
      <c r="F458" s="28">
        <v>3</v>
      </c>
      <c r="G458" s="28">
        <v>60</v>
      </c>
      <c r="H458" s="28">
        <v>54000</v>
      </c>
    </row>
    <row r="459" spans="1:8">
      <c r="A459" s="27" t="s">
        <v>488</v>
      </c>
      <c r="B459" s="28">
        <v>1</v>
      </c>
      <c r="C459" s="28">
        <v>1</v>
      </c>
      <c r="D459" s="28">
        <v>2</v>
      </c>
      <c r="E459" s="28">
        <v>3</v>
      </c>
      <c r="F459" s="28">
        <v>1</v>
      </c>
      <c r="G459" s="28">
        <v>60</v>
      </c>
      <c r="H459" s="28">
        <v>60500</v>
      </c>
    </row>
    <row r="460" spans="1:8">
      <c r="A460" s="27" t="s">
        <v>489</v>
      </c>
      <c r="B460" s="28">
        <v>1</v>
      </c>
      <c r="C460" s="28">
        <v>2</v>
      </c>
      <c r="D460" s="28">
        <v>2</v>
      </c>
      <c r="E460" s="28">
        <v>3</v>
      </c>
      <c r="F460" s="28">
        <v>2</v>
      </c>
      <c r="G460" s="28">
        <v>60</v>
      </c>
      <c r="H460" s="28">
        <v>36000</v>
      </c>
    </row>
    <row r="461" spans="1:8">
      <c r="A461" s="27" t="s">
        <v>490</v>
      </c>
      <c r="B461" s="28">
        <v>2</v>
      </c>
      <c r="C461" s="28">
        <v>1</v>
      </c>
      <c r="D461" s="28">
        <v>3</v>
      </c>
      <c r="E461" s="28">
        <v>3</v>
      </c>
      <c r="F461" s="28">
        <v>2</v>
      </c>
      <c r="G461" s="28">
        <v>240</v>
      </c>
      <c r="H461" s="28">
        <v>51320</v>
      </c>
    </row>
    <row r="462" spans="1:8">
      <c r="A462" s="27" t="s">
        <v>491</v>
      </c>
      <c r="B462" s="28">
        <v>1</v>
      </c>
      <c r="C462" s="28">
        <v>1</v>
      </c>
      <c r="D462" s="28">
        <v>2</v>
      </c>
      <c r="E462" s="28">
        <v>3</v>
      </c>
      <c r="F462" s="28">
        <v>2</v>
      </c>
      <c r="G462" s="28">
        <v>60</v>
      </c>
      <c r="H462" s="28">
        <v>28000</v>
      </c>
    </row>
    <row r="463" spans="1:8">
      <c r="A463" s="27" t="s">
        <v>492</v>
      </c>
      <c r="B463" s="28">
        <v>2</v>
      </c>
      <c r="C463" s="28">
        <v>2</v>
      </c>
      <c r="D463" s="28">
        <v>2</v>
      </c>
      <c r="E463" s="28">
        <v>3</v>
      </c>
      <c r="F463" s="28">
        <v>2</v>
      </c>
      <c r="G463" s="28">
        <v>120</v>
      </c>
      <c r="H463" s="28">
        <v>36400</v>
      </c>
    </row>
    <row r="464" spans="1:8">
      <c r="A464" s="27" t="s">
        <v>493</v>
      </c>
      <c r="B464" s="28">
        <v>1</v>
      </c>
      <c r="C464" s="28">
        <v>2</v>
      </c>
      <c r="D464" s="28">
        <v>2</v>
      </c>
      <c r="E464" s="28">
        <v>1</v>
      </c>
      <c r="F464" s="28">
        <v>1</v>
      </c>
      <c r="G464" s="28">
        <v>15</v>
      </c>
      <c r="H464" s="28">
        <v>25000</v>
      </c>
    </row>
    <row r="465" spans="1:8">
      <c r="A465" s="27" t="s">
        <v>494</v>
      </c>
      <c r="B465" s="28">
        <v>1</v>
      </c>
      <c r="C465" s="28">
        <v>6</v>
      </c>
      <c r="D465" s="28">
        <v>2</v>
      </c>
      <c r="E465" s="28">
        <v>1</v>
      </c>
      <c r="F465" s="28">
        <v>3</v>
      </c>
      <c r="G465" s="28">
        <v>30</v>
      </c>
      <c r="H465" s="28">
        <v>52000</v>
      </c>
    </row>
    <row r="466" spans="1:8">
      <c r="A466" s="27" t="s">
        <v>495</v>
      </c>
      <c r="B466" s="28">
        <v>2</v>
      </c>
      <c r="C466" s="28">
        <v>6</v>
      </c>
      <c r="D466" s="28">
        <v>1</v>
      </c>
      <c r="E466" s="28">
        <v>3</v>
      </c>
      <c r="F466" s="28">
        <v>3</v>
      </c>
      <c r="G466" s="28">
        <v>120</v>
      </c>
      <c r="H466" s="28">
        <v>60500</v>
      </c>
    </row>
    <row r="467" spans="1:8">
      <c r="A467" s="27" t="s">
        <v>496</v>
      </c>
      <c r="B467" s="28">
        <v>2</v>
      </c>
      <c r="C467" s="28">
        <v>3</v>
      </c>
      <c r="D467" s="28">
        <v>2</v>
      </c>
      <c r="E467" s="28">
        <v>3</v>
      </c>
      <c r="F467" s="28">
        <v>1</v>
      </c>
      <c r="G467" s="28">
        <v>90</v>
      </c>
      <c r="H467" s="28">
        <v>32000</v>
      </c>
    </row>
    <row r="468" spans="1:8">
      <c r="A468" s="27" t="s">
        <v>497</v>
      </c>
      <c r="B468" s="28">
        <v>2</v>
      </c>
      <c r="C468" s="28">
        <v>1</v>
      </c>
      <c r="D468" s="28">
        <v>1</v>
      </c>
      <c r="E468" s="28">
        <v>3</v>
      </c>
      <c r="F468" s="28">
        <v>2</v>
      </c>
      <c r="G468" s="28">
        <v>30</v>
      </c>
      <c r="H468" s="28">
        <v>38000</v>
      </c>
    </row>
    <row r="469" spans="1:8">
      <c r="A469" s="27" t="s">
        <v>498</v>
      </c>
      <c r="B469" s="28">
        <v>2</v>
      </c>
      <c r="C469" s="28">
        <v>2</v>
      </c>
      <c r="D469" s="28">
        <v>1</v>
      </c>
      <c r="E469" s="28">
        <v>1</v>
      </c>
      <c r="F469" s="28">
        <v>1</v>
      </c>
      <c r="G469" s="28">
        <v>60</v>
      </c>
      <c r="H469" s="28">
        <v>54000</v>
      </c>
    </row>
    <row r="470" spans="1:8">
      <c r="A470" s="27" t="s">
        <v>499</v>
      </c>
      <c r="B470" s="28">
        <v>2</v>
      </c>
      <c r="C470" s="28">
        <v>6</v>
      </c>
      <c r="D470" s="28">
        <v>1</v>
      </c>
      <c r="E470" s="28">
        <v>3</v>
      </c>
      <c r="F470" s="28">
        <v>2</v>
      </c>
      <c r="G470" s="28">
        <v>30</v>
      </c>
      <c r="H470" s="28">
        <v>26000</v>
      </c>
    </row>
    <row r="471" spans="1:8">
      <c r="A471" s="27" t="s">
        <v>500</v>
      </c>
      <c r="B471" s="28">
        <v>2</v>
      </c>
      <c r="C471" s="28">
        <v>3</v>
      </c>
      <c r="D471" s="28">
        <v>3</v>
      </c>
      <c r="E471" s="28">
        <v>3</v>
      </c>
      <c r="F471" s="28">
        <v>3</v>
      </c>
      <c r="G471" s="28">
        <v>0</v>
      </c>
      <c r="H471" s="28">
        <v>36000</v>
      </c>
    </row>
    <row r="472" spans="1:8">
      <c r="A472" s="27" t="s">
        <v>501</v>
      </c>
      <c r="B472" s="28">
        <v>2</v>
      </c>
      <c r="C472" s="28">
        <v>4</v>
      </c>
      <c r="D472" s="28">
        <v>3</v>
      </c>
      <c r="E472" s="28">
        <v>3</v>
      </c>
      <c r="F472" s="28">
        <v>3</v>
      </c>
      <c r="G472" s="28">
        <v>120</v>
      </c>
      <c r="H472" s="28">
        <v>40400</v>
      </c>
    </row>
    <row r="473" spans="1:8">
      <c r="A473" s="27" t="s">
        <v>502</v>
      </c>
      <c r="B473" s="28">
        <v>2</v>
      </c>
      <c r="C473" s="28">
        <v>6</v>
      </c>
      <c r="D473" s="28">
        <v>3</v>
      </c>
      <c r="E473" s="28">
        <v>1</v>
      </c>
      <c r="F473" s="28">
        <v>3</v>
      </c>
      <c r="G473" s="28">
        <v>90</v>
      </c>
      <c r="H473" s="28">
        <v>61500</v>
      </c>
    </row>
    <row r="474" spans="1:8">
      <c r="A474" s="27" t="s">
        <v>503</v>
      </c>
      <c r="B474" s="28">
        <v>1</v>
      </c>
      <c r="C474" s="28">
        <v>6</v>
      </c>
      <c r="D474" s="28">
        <v>3</v>
      </c>
      <c r="E474" s="28">
        <v>2</v>
      </c>
      <c r="F474" s="28">
        <v>3</v>
      </c>
      <c r="G474" s="28">
        <v>70</v>
      </c>
      <c r="H474" s="28">
        <v>32900</v>
      </c>
    </row>
    <row r="475" spans="1:8">
      <c r="A475" s="27" t="s">
        <v>504</v>
      </c>
      <c r="B475" s="28">
        <v>2</v>
      </c>
      <c r="C475" s="28">
        <v>1</v>
      </c>
      <c r="D475" s="28">
        <v>3</v>
      </c>
      <c r="E475" s="28">
        <v>1</v>
      </c>
      <c r="F475" s="28">
        <v>2</v>
      </c>
      <c r="G475" s="28">
        <v>0</v>
      </c>
      <c r="H475" s="28">
        <v>54000</v>
      </c>
    </row>
    <row r="476" spans="1:8">
      <c r="A476" s="27" t="s">
        <v>505</v>
      </c>
      <c r="B476" s="28">
        <v>2</v>
      </c>
      <c r="C476" s="28">
        <v>3</v>
      </c>
      <c r="D476" s="28">
        <v>3</v>
      </c>
      <c r="E476" s="28">
        <v>1</v>
      </c>
      <c r="F476" s="28">
        <v>2</v>
      </c>
      <c r="G476" s="28">
        <v>120</v>
      </c>
      <c r="H476" s="28">
        <v>36000</v>
      </c>
    </row>
    <row r="477" spans="1:8">
      <c r="A477" s="27" t="s">
        <v>506</v>
      </c>
      <c r="B477" s="28">
        <v>2</v>
      </c>
      <c r="C477" s="28">
        <v>3</v>
      </c>
      <c r="D477" s="28">
        <v>1</v>
      </c>
      <c r="E477" s="28">
        <v>2</v>
      </c>
      <c r="F477" s="28">
        <v>2</v>
      </c>
      <c r="G477" s="28">
        <v>60</v>
      </c>
      <c r="H477" s="28">
        <v>60500</v>
      </c>
    </row>
    <row r="478" spans="1:8">
      <c r="A478" s="27" t="s">
        <v>507</v>
      </c>
      <c r="B478" s="28">
        <v>1</v>
      </c>
      <c r="C478" s="28">
        <v>3</v>
      </c>
      <c r="D478" s="28">
        <v>1</v>
      </c>
      <c r="E478" s="28">
        <v>2</v>
      </c>
      <c r="F478" s="28">
        <v>2</v>
      </c>
      <c r="G478" s="28">
        <v>100</v>
      </c>
      <c r="H478" s="28">
        <v>54000</v>
      </c>
    </row>
    <row r="479" spans="1:8">
      <c r="A479" s="27" t="s">
        <v>508</v>
      </c>
      <c r="B479" s="28">
        <v>2</v>
      </c>
      <c r="C479" s="28">
        <v>2</v>
      </c>
      <c r="D479" s="28">
        <v>2</v>
      </c>
      <c r="E479" s="28">
        <v>1</v>
      </c>
      <c r="F479" s="28">
        <v>1</v>
      </c>
      <c r="G479" s="28">
        <v>105</v>
      </c>
      <c r="H479" s="28">
        <v>26400</v>
      </c>
    </row>
    <row r="480" spans="1:8">
      <c r="A480" s="27" t="s">
        <v>509</v>
      </c>
      <c r="B480" s="28">
        <v>1</v>
      </c>
      <c r="C480" s="28">
        <v>6</v>
      </c>
      <c r="D480" s="28">
        <v>1</v>
      </c>
      <c r="E480" s="28">
        <v>3</v>
      </c>
      <c r="F480" s="28">
        <v>1</v>
      </c>
      <c r="G480" s="28">
        <v>105</v>
      </c>
      <c r="H480" s="28">
        <v>28500</v>
      </c>
    </row>
    <row r="481" spans="1:8">
      <c r="A481" s="27" t="s">
        <v>510</v>
      </c>
      <c r="B481" s="28">
        <v>2</v>
      </c>
      <c r="C481" s="28">
        <v>3</v>
      </c>
      <c r="D481" s="28">
        <v>1</v>
      </c>
      <c r="E481" s="28">
        <v>1</v>
      </c>
      <c r="F481" s="28">
        <v>1</v>
      </c>
      <c r="G481" s="28">
        <v>60</v>
      </c>
      <c r="H481" s="28">
        <v>54000</v>
      </c>
    </row>
    <row r="482" spans="1:8">
      <c r="A482" s="27" t="s">
        <v>511</v>
      </c>
      <c r="B482" s="28">
        <v>1</v>
      </c>
      <c r="C482" s="28">
        <v>1</v>
      </c>
      <c r="D482" s="28">
        <v>2</v>
      </c>
      <c r="E482" s="28">
        <v>3</v>
      </c>
      <c r="F482" s="28">
        <v>3</v>
      </c>
      <c r="G482" s="28">
        <v>105</v>
      </c>
      <c r="H482" s="28">
        <v>28000</v>
      </c>
    </row>
    <row r="483" spans="1:8">
      <c r="A483" s="27" t="s">
        <v>512</v>
      </c>
      <c r="B483" s="28">
        <v>2</v>
      </c>
      <c r="C483" s="28">
        <v>3</v>
      </c>
      <c r="D483" s="28">
        <v>1</v>
      </c>
      <c r="E483" s="28">
        <v>3</v>
      </c>
      <c r="F483" s="28">
        <v>2</v>
      </c>
      <c r="G483" s="28">
        <v>60</v>
      </c>
      <c r="H483" s="28">
        <v>26000</v>
      </c>
    </row>
    <row r="484" spans="1:8">
      <c r="A484" s="27" t="s">
        <v>513</v>
      </c>
      <c r="B484" s="28">
        <v>2</v>
      </c>
      <c r="C484" s="28">
        <v>4</v>
      </c>
      <c r="D484" s="28">
        <v>1</v>
      </c>
      <c r="E484" s="28">
        <v>2</v>
      </c>
      <c r="F484" s="28">
        <v>1</v>
      </c>
      <c r="G484" s="28">
        <v>105</v>
      </c>
      <c r="H484" s="28">
        <v>50500</v>
      </c>
    </row>
    <row r="485" spans="1:8">
      <c r="A485" s="27" t="s">
        <v>514</v>
      </c>
      <c r="B485" s="28">
        <v>2</v>
      </c>
      <c r="C485" s="28">
        <v>6</v>
      </c>
      <c r="D485" s="28">
        <v>1</v>
      </c>
      <c r="E485" s="28">
        <v>3</v>
      </c>
      <c r="F485" s="28">
        <v>1</v>
      </c>
      <c r="G485" s="28">
        <v>260</v>
      </c>
      <c r="H485" s="28">
        <v>26400</v>
      </c>
    </row>
    <row r="486" spans="1:8">
      <c r="A486" s="27" t="s">
        <v>515</v>
      </c>
      <c r="B486" s="28">
        <v>1</v>
      </c>
      <c r="C486" s="28">
        <v>3</v>
      </c>
      <c r="D486" s="28">
        <v>2</v>
      </c>
      <c r="E486" s="28">
        <v>1</v>
      </c>
      <c r="F486" s="28">
        <v>1</v>
      </c>
      <c r="G486" s="28">
        <v>60</v>
      </c>
      <c r="H486" s="28">
        <v>36400</v>
      </c>
    </row>
    <row r="487" spans="1:8">
      <c r="A487" s="27" t="s">
        <v>516</v>
      </c>
      <c r="B487" s="28">
        <v>2</v>
      </c>
      <c r="C487" s="28">
        <v>2</v>
      </c>
      <c r="D487" s="28">
        <v>3</v>
      </c>
      <c r="E487" s="28">
        <v>1</v>
      </c>
      <c r="F487" s="28">
        <v>2</v>
      </c>
      <c r="G487" s="28">
        <v>126</v>
      </c>
      <c r="H487" s="28">
        <v>26000</v>
      </c>
    </row>
    <row r="488" spans="1:8">
      <c r="A488" s="27" t="s">
        <v>517</v>
      </c>
      <c r="B488" s="28">
        <v>1</v>
      </c>
      <c r="C488" s="28">
        <v>1</v>
      </c>
      <c r="D488" s="28">
        <v>4</v>
      </c>
      <c r="E488" s="28">
        <v>3</v>
      </c>
      <c r="F488" s="28">
        <v>1</v>
      </c>
      <c r="G488" s="28">
        <v>30</v>
      </c>
      <c r="H488" s="28">
        <v>41000</v>
      </c>
    </row>
    <row r="489" spans="1:8">
      <c r="A489" s="27" t="s">
        <v>518</v>
      </c>
      <c r="B489" s="28">
        <v>1</v>
      </c>
      <c r="C489" s="28">
        <v>2</v>
      </c>
      <c r="D489" s="28">
        <v>1</v>
      </c>
      <c r="E489" s="28">
        <v>3</v>
      </c>
      <c r="F489" s="28">
        <v>1</v>
      </c>
      <c r="G489" s="28">
        <v>60</v>
      </c>
      <c r="H489" s="28">
        <v>28500</v>
      </c>
    </row>
    <row r="490" spans="1:8">
      <c r="A490" s="27" t="s">
        <v>519</v>
      </c>
      <c r="B490" s="28">
        <v>1</v>
      </c>
      <c r="C490" s="28">
        <v>6</v>
      </c>
      <c r="D490" s="28">
        <v>1</v>
      </c>
      <c r="E490" s="28">
        <v>1</v>
      </c>
      <c r="F490" s="28">
        <v>1</v>
      </c>
      <c r="G490" s="28">
        <v>30</v>
      </c>
      <c r="H490" s="28">
        <v>28500</v>
      </c>
    </row>
    <row r="491" spans="1:8">
      <c r="A491" s="27" t="s">
        <v>520</v>
      </c>
      <c r="B491" s="28">
        <v>2</v>
      </c>
      <c r="C491" s="28">
        <v>2</v>
      </c>
      <c r="D491" s="28">
        <v>2</v>
      </c>
      <c r="E491" s="28">
        <v>2</v>
      </c>
      <c r="F491" s="28">
        <v>3</v>
      </c>
      <c r="G491" s="28">
        <v>126</v>
      </c>
      <c r="H491" s="28">
        <v>26400</v>
      </c>
    </row>
    <row r="492" spans="1:8">
      <c r="A492" s="27" t="s">
        <v>521</v>
      </c>
      <c r="B492" s="28">
        <v>2</v>
      </c>
      <c r="C492" s="28">
        <v>1</v>
      </c>
      <c r="D492" s="28">
        <v>1</v>
      </c>
      <c r="E492" s="28">
        <v>2</v>
      </c>
      <c r="F492" s="28">
        <v>2</v>
      </c>
      <c r="G492" s="28">
        <v>0</v>
      </c>
      <c r="H492" s="28">
        <v>26000</v>
      </c>
    </row>
    <row r="493" spans="1:8">
      <c r="A493" s="27" t="s">
        <v>522</v>
      </c>
      <c r="B493" s="28">
        <v>1</v>
      </c>
      <c r="C493" s="28">
        <v>1</v>
      </c>
      <c r="D493" s="28">
        <v>2</v>
      </c>
      <c r="E493" s="28">
        <v>1</v>
      </c>
      <c r="F493" s="28">
        <v>1</v>
      </c>
      <c r="G493" s="28">
        <v>60</v>
      </c>
      <c r="H493" s="28">
        <v>26000</v>
      </c>
    </row>
    <row r="494" spans="1:8">
      <c r="A494" s="27" t="s">
        <v>523</v>
      </c>
      <c r="B494" s="28">
        <v>1</v>
      </c>
      <c r="C494" s="28">
        <v>1</v>
      </c>
      <c r="D494" s="28">
        <v>1</v>
      </c>
      <c r="E494" s="28">
        <v>3</v>
      </c>
      <c r="F494" s="28">
        <v>1</v>
      </c>
      <c r="G494" s="28">
        <v>60</v>
      </c>
      <c r="H494" s="28">
        <v>48000</v>
      </c>
    </row>
    <row r="495" spans="1:8">
      <c r="A495" s="27" t="s">
        <v>524</v>
      </c>
      <c r="B495" s="28">
        <v>1</v>
      </c>
      <c r="C495" s="28">
        <v>2</v>
      </c>
      <c r="D495" s="28">
        <v>1</v>
      </c>
      <c r="E495" s="28">
        <v>3</v>
      </c>
      <c r="F495" s="28">
        <v>3</v>
      </c>
      <c r="G495" s="28">
        <v>30</v>
      </c>
      <c r="H495" s="28">
        <v>30000</v>
      </c>
    </row>
    <row r="496" spans="1:8">
      <c r="A496" s="27" t="s">
        <v>525</v>
      </c>
      <c r="B496" s="28">
        <v>2</v>
      </c>
      <c r="C496" s="28">
        <v>1</v>
      </c>
      <c r="D496" s="28">
        <v>3</v>
      </c>
      <c r="E496" s="28">
        <v>1</v>
      </c>
      <c r="F496" s="28">
        <v>3</v>
      </c>
      <c r="G496" s="28">
        <v>60</v>
      </c>
      <c r="H496" s="28">
        <v>28000</v>
      </c>
    </row>
    <row r="497" spans="1:8">
      <c r="A497" s="27" t="s">
        <v>526</v>
      </c>
      <c r="B497" s="28">
        <v>2</v>
      </c>
      <c r="C497" s="28">
        <v>3</v>
      </c>
      <c r="D497" s="28">
        <v>3</v>
      </c>
      <c r="E497" s="28">
        <v>3</v>
      </c>
      <c r="F497" s="28">
        <v>3</v>
      </c>
      <c r="G497" s="28">
        <v>120</v>
      </c>
      <c r="H497" s="28">
        <v>54000</v>
      </c>
    </row>
    <row r="498" spans="1:8">
      <c r="A498" s="27" t="s">
        <v>527</v>
      </c>
      <c r="B498" s="28">
        <v>1</v>
      </c>
      <c r="C498" s="28">
        <v>4</v>
      </c>
      <c r="D498" s="28">
        <v>1</v>
      </c>
      <c r="E498" s="28">
        <v>1</v>
      </c>
      <c r="F498" s="28">
        <v>2</v>
      </c>
      <c r="G498" s="28">
        <v>90</v>
      </c>
      <c r="H498" s="28">
        <v>36400</v>
      </c>
    </row>
    <row r="499" spans="1:8">
      <c r="A499" s="27" t="s">
        <v>528</v>
      </c>
      <c r="B499" s="28">
        <v>2</v>
      </c>
      <c r="C499" s="28">
        <v>3</v>
      </c>
      <c r="D499" s="28">
        <v>2</v>
      </c>
      <c r="E499" s="28">
        <v>1</v>
      </c>
      <c r="F499" s="28">
        <v>1</v>
      </c>
      <c r="G499" s="28">
        <v>105</v>
      </c>
      <c r="H499" s="28">
        <v>41000</v>
      </c>
    </row>
    <row r="500" spans="1:8">
      <c r="A500" s="27" t="s">
        <v>529</v>
      </c>
      <c r="B500" s="28">
        <v>1</v>
      </c>
      <c r="C500" s="28">
        <v>3</v>
      </c>
      <c r="D500" s="28">
        <v>2</v>
      </c>
      <c r="E500" s="28">
        <v>2</v>
      </c>
      <c r="F500" s="28">
        <v>3</v>
      </c>
      <c r="G500" s="28">
        <v>30</v>
      </c>
      <c r="H500" s="28">
        <v>25000</v>
      </c>
    </row>
    <row r="501" spans="1:8">
      <c r="A501" s="27" t="s">
        <v>530</v>
      </c>
      <c r="B501" s="28">
        <v>1</v>
      </c>
      <c r="C501" s="28">
        <v>1</v>
      </c>
      <c r="D501" s="28">
        <v>1</v>
      </c>
      <c r="E501" s="28">
        <v>1</v>
      </c>
      <c r="F501" s="28">
        <v>1</v>
      </c>
      <c r="G501" s="28">
        <v>105</v>
      </c>
      <c r="H501" s="28">
        <v>38000</v>
      </c>
    </row>
    <row r="502" spans="1:8">
      <c r="A502" s="27" t="s">
        <v>531</v>
      </c>
      <c r="B502" s="28">
        <v>1</v>
      </c>
      <c r="C502" s="28">
        <v>6</v>
      </c>
      <c r="D502" s="28">
        <v>2</v>
      </c>
      <c r="E502" s="28">
        <v>1</v>
      </c>
      <c r="F502" s="28">
        <v>1</v>
      </c>
      <c r="G502" s="28">
        <v>120</v>
      </c>
      <c r="H502" s="28">
        <v>45000</v>
      </c>
    </row>
    <row r="503" spans="1:8">
      <c r="A503" s="27" t="s">
        <v>532</v>
      </c>
      <c r="B503" s="28">
        <v>2</v>
      </c>
      <c r="C503" s="28">
        <v>6</v>
      </c>
      <c r="D503" s="28">
        <v>3</v>
      </c>
      <c r="E503" s="28">
        <v>3</v>
      </c>
      <c r="F503" s="28">
        <v>3</v>
      </c>
      <c r="G503" s="28">
        <v>10</v>
      </c>
      <c r="H503" s="28">
        <v>26000</v>
      </c>
    </row>
    <row r="504" spans="1:8">
      <c r="A504" s="27" t="s">
        <v>533</v>
      </c>
      <c r="B504" s="28">
        <v>1</v>
      </c>
      <c r="C504" s="28">
        <v>2</v>
      </c>
      <c r="D504" s="28">
        <v>1</v>
      </c>
      <c r="E504" s="28">
        <v>2</v>
      </c>
      <c r="F504" s="28">
        <v>2</v>
      </c>
      <c r="G504" s="28">
        <v>120</v>
      </c>
      <c r="H504" s="28">
        <v>26000</v>
      </c>
    </row>
    <row r="505" spans="1:8">
      <c r="A505" s="27" t="s">
        <v>534</v>
      </c>
      <c r="B505" s="28">
        <v>2</v>
      </c>
      <c r="C505" s="28">
        <v>5</v>
      </c>
      <c r="D505" s="28">
        <v>3</v>
      </c>
      <c r="E505" s="28">
        <v>1</v>
      </c>
      <c r="F505" s="28">
        <v>2</v>
      </c>
      <c r="G505" s="28">
        <v>60</v>
      </c>
      <c r="H505" s="28">
        <v>32900</v>
      </c>
    </row>
    <row r="506" spans="1:8">
      <c r="A506" s="27" t="s">
        <v>535</v>
      </c>
      <c r="B506" s="28">
        <v>2</v>
      </c>
      <c r="C506" s="28">
        <v>1</v>
      </c>
      <c r="D506" s="28">
        <v>3</v>
      </c>
      <c r="E506" s="28">
        <v>1</v>
      </c>
      <c r="F506" s="28">
        <v>1</v>
      </c>
      <c r="G506" s="28">
        <v>30</v>
      </c>
      <c r="H506" s="28">
        <v>32000</v>
      </c>
    </row>
    <row r="507" spans="1:8">
      <c r="A507" s="27" t="s">
        <v>536</v>
      </c>
      <c r="B507" s="28">
        <v>1</v>
      </c>
      <c r="C507" s="28">
        <v>6</v>
      </c>
      <c r="D507" s="28">
        <v>1</v>
      </c>
      <c r="E507" s="28">
        <v>3</v>
      </c>
      <c r="F507" s="28">
        <v>2</v>
      </c>
      <c r="G507" s="28">
        <v>260</v>
      </c>
      <c r="H507" s="28">
        <v>35600</v>
      </c>
    </row>
    <row r="508" spans="1:8">
      <c r="A508" s="27" t="s">
        <v>537</v>
      </c>
      <c r="B508" s="28">
        <v>1</v>
      </c>
      <c r="C508" s="28">
        <v>6</v>
      </c>
      <c r="D508" s="28">
        <v>2</v>
      </c>
      <c r="E508" s="28">
        <v>1</v>
      </c>
      <c r="F508" s="28">
        <v>2</v>
      </c>
      <c r="G508" s="28">
        <v>60</v>
      </c>
      <c r="H508" s="28">
        <v>67000</v>
      </c>
    </row>
    <row r="509" spans="1:8">
      <c r="A509" s="27" t="s">
        <v>538</v>
      </c>
      <c r="B509" s="28">
        <v>2</v>
      </c>
      <c r="C509" s="28">
        <v>3</v>
      </c>
      <c r="D509" s="28">
        <v>3</v>
      </c>
      <c r="E509" s="28">
        <v>2</v>
      </c>
      <c r="F509" s="28">
        <v>3</v>
      </c>
      <c r="G509" s="28">
        <v>30</v>
      </c>
      <c r="H509" s="28">
        <v>38000</v>
      </c>
    </row>
    <row r="510" spans="1:8">
      <c r="A510" s="27" t="s">
        <v>539</v>
      </c>
      <c r="B510" s="28">
        <v>1</v>
      </c>
      <c r="C510" s="28">
        <v>1</v>
      </c>
      <c r="D510" s="28">
        <v>1</v>
      </c>
      <c r="E510" s="28">
        <v>3</v>
      </c>
      <c r="F510" s="28">
        <v>2</v>
      </c>
      <c r="G510" s="28">
        <v>90</v>
      </c>
      <c r="H510" s="28">
        <v>38000</v>
      </c>
    </row>
    <row r="511" spans="1:8">
      <c r="A511" s="27" t="s">
        <v>540</v>
      </c>
      <c r="B511" s="28">
        <v>1</v>
      </c>
      <c r="C511" s="28">
        <v>3</v>
      </c>
      <c r="D511" s="28">
        <v>1</v>
      </c>
      <c r="E511" s="28">
        <v>2</v>
      </c>
      <c r="F511" s="28">
        <v>2</v>
      </c>
      <c r="G511" s="28">
        <v>120</v>
      </c>
      <c r="H511" s="28">
        <v>40000</v>
      </c>
    </row>
    <row r="512" spans="1:8">
      <c r="A512" s="27" t="s">
        <v>541</v>
      </c>
      <c r="B512" s="28">
        <v>2</v>
      </c>
      <c r="C512" s="28">
        <v>6</v>
      </c>
      <c r="D512" s="28">
        <v>1</v>
      </c>
      <c r="E512" s="28">
        <v>3</v>
      </c>
      <c r="F512" s="28">
        <v>1</v>
      </c>
      <c r="G512" s="28">
        <v>120</v>
      </c>
      <c r="H512" s="28">
        <v>32900</v>
      </c>
    </row>
    <row r="513" spans="1:8">
      <c r="A513" s="27" t="s">
        <v>542</v>
      </c>
      <c r="B513" s="28">
        <v>2</v>
      </c>
      <c r="C513" s="28">
        <v>2</v>
      </c>
      <c r="D513" s="28">
        <v>2</v>
      </c>
      <c r="E513" s="28">
        <v>2</v>
      </c>
      <c r="F513" s="28">
        <v>3</v>
      </c>
      <c r="G513" s="28">
        <v>120</v>
      </c>
      <c r="H513" s="28">
        <v>51000</v>
      </c>
    </row>
    <row r="514" spans="1:8">
      <c r="A514" s="27" t="s">
        <v>543</v>
      </c>
      <c r="B514" s="28">
        <v>2</v>
      </c>
      <c r="C514" s="28">
        <v>6</v>
      </c>
      <c r="D514" s="28">
        <v>2</v>
      </c>
      <c r="E514" s="28">
        <v>2</v>
      </c>
      <c r="F514" s="28">
        <v>2</v>
      </c>
      <c r="G514" s="28">
        <v>60</v>
      </c>
      <c r="H514" s="28">
        <v>35600</v>
      </c>
    </row>
    <row r="515" spans="1:8">
      <c r="A515" s="27" t="s">
        <v>544</v>
      </c>
      <c r="B515" s="28">
        <v>1</v>
      </c>
      <c r="C515" s="28">
        <v>3</v>
      </c>
      <c r="D515" s="28">
        <v>3</v>
      </c>
      <c r="E515" s="28">
        <v>2</v>
      </c>
      <c r="F515" s="28">
        <v>1</v>
      </c>
      <c r="G515" s="28">
        <v>30</v>
      </c>
      <c r="H515" s="28">
        <v>50500</v>
      </c>
    </row>
    <row r="516" spans="1:8">
      <c r="A516" s="27" t="s">
        <v>545</v>
      </c>
      <c r="B516" s="28">
        <v>2</v>
      </c>
      <c r="C516" s="28">
        <v>2</v>
      </c>
      <c r="D516" s="28">
        <v>2</v>
      </c>
      <c r="E516" s="28">
        <v>1</v>
      </c>
      <c r="F516" s="28">
        <v>1</v>
      </c>
      <c r="G516" s="28">
        <v>90</v>
      </c>
      <c r="H516" s="28">
        <v>32900</v>
      </c>
    </row>
    <row r="517" spans="1:8">
      <c r="A517" s="27" t="s">
        <v>546</v>
      </c>
      <c r="B517" s="28">
        <v>2</v>
      </c>
      <c r="C517" s="28">
        <v>2</v>
      </c>
      <c r="D517" s="28">
        <v>1</v>
      </c>
      <c r="E517" s="28">
        <v>3</v>
      </c>
      <c r="F517" s="28">
        <v>1</v>
      </c>
      <c r="G517" s="28">
        <v>60</v>
      </c>
      <c r="H517" s="28">
        <v>26000</v>
      </c>
    </row>
    <row r="518" spans="1:8">
      <c r="A518" s="27" t="s">
        <v>547</v>
      </c>
      <c r="B518" s="28">
        <v>1</v>
      </c>
      <c r="C518" s="28">
        <v>1</v>
      </c>
      <c r="D518" s="28">
        <v>3</v>
      </c>
      <c r="E518" s="28">
        <v>3</v>
      </c>
      <c r="F518" s="28">
        <v>2</v>
      </c>
      <c r="G518" s="28">
        <v>90</v>
      </c>
      <c r="H518" s="28">
        <v>48000</v>
      </c>
    </row>
    <row r="519" spans="1:8">
      <c r="A519" s="27" t="s">
        <v>548</v>
      </c>
      <c r="B519" s="28">
        <v>1</v>
      </c>
      <c r="C519" s="28">
        <v>1</v>
      </c>
      <c r="D519" s="28">
        <v>1</v>
      </c>
      <c r="E519" s="28">
        <v>3</v>
      </c>
      <c r="F519" s="28">
        <v>2</v>
      </c>
      <c r="G519" s="28">
        <v>60</v>
      </c>
      <c r="H519" s="28">
        <v>56000</v>
      </c>
    </row>
    <row r="520" spans="1:8">
      <c r="A520" s="27" t="s">
        <v>549</v>
      </c>
      <c r="B520" s="28">
        <v>2</v>
      </c>
      <c r="C520" s="28">
        <v>3</v>
      </c>
      <c r="D520" s="28">
        <v>1</v>
      </c>
      <c r="E520" s="28">
        <v>3</v>
      </c>
      <c r="F520" s="28">
        <v>1</v>
      </c>
      <c r="G520" s="28">
        <v>60</v>
      </c>
      <c r="H520" s="28">
        <v>36000</v>
      </c>
    </row>
    <row r="521" spans="1:8">
      <c r="A521" s="27" t="s">
        <v>550</v>
      </c>
      <c r="B521" s="28">
        <v>2</v>
      </c>
      <c r="C521" s="28">
        <v>2</v>
      </c>
      <c r="D521" s="28">
        <v>3</v>
      </c>
      <c r="E521" s="28">
        <v>2</v>
      </c>
      <c r="F521" s="28">
        <v>2</v>
      </c>
      <c r="G521" s="28">
        <v>30</v>
      </c>
      <c r="H521" s="28">
        <v>45000</v>
      </c>
    </row>
    <row r="522" spans="1:8">
      <c r="A522" s="27" t="s">
        <v>551</v>
      </c>
      <c r="B522" s="28">
        <v>2</v>
      </c>
      <c r="C522" s="28">
        <v>3</v>
      </c>
      <c r="D522" s="28">
        <v>3</v>
      </c>
      <c r="E522" s="28">
        <v>2</v>
      </c>
      <c r="F522" s="28">
        <v>2</v>
      </c>
      <c r="G522" s="28">
        <v>120</v>
      </c>
      <c r="H522" s="28">
        <v>54000</v>
      </c>
    </row>
    <row r="523" spans="1:8">
      <c r="A523" s="27" t="s">
        <v>552</v>
      </c>
      <c r="B523" s="28">
        <v>1</v>
      </c>
      <c r="C523" s="28">
        <v>1</v>
      </c>
      <c r="D523" s="28">
        <v>1</v>
      </c>
      <c r="E523" s="28">
        <v>3</v>
      </c>
      <c r="F523" s="28">
        <v>1</v>
      </c>
      <c r="G523" s="28">
        <v>40</v>
      </c>
      <c r="H523" s="28">
        <v>28500</v>
      </c>
    </row>
    <row r="524" spans="1:8">
      <c r="A524" s="27" t="s">
        <v>553</v>
      </c>
      <c r="B524" s="28">
        <v>2</v>
      </c>
      <c r="C524" s="28">
        <v>2</v>
      </c>
      <c r="D524" s="28">
        <v>3</v>
      </c>
      <c r="E524" s="28">
        <v>1</v>
      </c>
      <c r="F524" s="28">
        <v>2</v>
      </c>
      <c r="G524" s="28">
        <v>0</v>
      </c>
      <c r="H524" s="28">
        <v>41000</v>
      </c>
    </row>
    <row r="525" spans="1:8">
      <c r="A525" s="27" t="s">
        <v>554</v>
      </c>
      <c r="B525" s="28">
        <v>1</v>
      </c>
      <c r="C525" s="28">
        <v>1</v>
      </c>
      <c r="D525" s="28">
        <v>3</v>
      </c>
      <c r="E525" s="28">
        <v>3</v>
      </c>
      <c r="F525" s="28">
        <v>1</v>
      </c>
      <c r="G525" s="28">
        <v>240</v>
      </c>
      <c r="H525" s="28">
        <v>28000</v>
      </c>
    </row>
    <row r="526" spans="1:8">
      <c r="A526" s="27" t="s">
        <v>555</v>
      </c>
      <c r="B526" s="28">
        <v>2</v>
      </c>
      <c r="C526" s="28">
        <v>2</v>
      </c>
      <c r="D526" s="28">
        <v>1</v>
      </c>
      <c r="E526" s="28">
        <v>3</v>
      </c>
      <c r="F526" s="28">
        <v>3</v>
      </c>
      <c r="G526" s="28">
        <v>120</v>
      </c>
      <c r="H526" s="28">
        <v>62000</v>
      </c>
    </row>
    <row r="527" spans="1:8">
      <c r="A527" s="27" t="s">
        <v>556</v>
      </c>
      <c r="B527" s="28">
        <v>1</v>
      </c>
      <c r="C527" s="28">
        <v>3</v>
      </c>
      <c r="D527" s="28">
        <v>1</v>
      </c>
      <c r="E527" s="28">
        <v>3</v>
      </c>
      <c r="F527" s="28">
        <v>3</v>
      </c>
      <c r="G527" s="28">
        <v>120</v>
      </c>
      <c r="H527" s="28">
        <v>41000</v>
      </c>
    </row>
    <row r="528" spans="1:8">
      <c r="A528" s="27" t="s">
        <v>557</v>
      </c>
      <c r="B528" s="28">
        <v>2</v>
      </c>
      <c r="C528" s="28">
        <v>6</v>
      </c>
      <c r="D528" s="28">
        <v>3</v>
      </c>
      <c r="E528" s="28">
        <v>1</v>
      </c>
      <c r="F528" s="28">
        <v>1</v>
      </c>
      <c r="G528" s="28">
        <v>120</v>
      </c>
      <c r="H528" s="28">
        <v>42000</v>
      </c>
    </row>
    <row r="529" spans="1:8">
      <c r="A529" s="27" t="s">
        <v>558</v>
      </c>
      <c r="B529" s="28">
        <v>2</v>
      </c>
      <c r="C529" s="28">
        <v>5</v>
      </c>
      <c r="D529" s="28">
        <v>1</v>
      </c>
      <c r="E529" s="28">
        <v>1</v>
      </c>
      <c r="F529" s="28">
        <v>1</v>
      </c>
      <c r="G529" s="28">
        <v>120</v>
      </c>
      <c r="H529" s="28">
        <v>28500</v>
      </c>
    </row>
    <row r="530" spans="1:8">
      <c r="A530" s="27" t="s">
        <v>559</v>
      </c>
      <c r="B530" s="28">
        <v>1</v>
      </c>
      <c r="C530" s="28">
        <v>6</v>
      </c>
      <c r="D530" s="28">
        <v>1</v>
      </c>
      <c r="E530" s="28">
        <v>2</v>
      </c>
      <c r="F530" s="28">
        <v>1</v>
      </c>
      <c r="G530" s="28">
        <v>70</v>
      </c>
      <c r="H530" s="28">
        <v>40000</v>
      </c>
    </row>
    <row r="531" spans="1:8">
      <c r="A531" s="27" t="s">
        <v>560</v>
      </c>
      <c r="B531" s="28">
        <v>1</v>
      </c>
      <c r="C531" s="28">
        <v>3</v>
      </c>
      <c r="D531" s="28">
        <v>1</v>
      </c>
      <c r="E531" s="28">
        <v>3</v>
      </c>
      <c r="F531" s="28">
        <v>2</v>
      </c>
      <c r="G531" s="28">
        <v>60</v>
      </c>
      <c r="H531" s="28">
        <v>26000</v>
      </c>
    </row>
    <row r="532" spans="1:8">
      <c r="A532" s="27" t="s">
        <v>561</v>
      </c>
      <c r="B532" s="28">
        <v>1</v>
      </c>
      <c r="C532" s="28">
        <v>3</v>
      </c>
      <c r="D532" s="28">
        <v>2</v>
      </c>
      <c r="E532" s="28">
        <v>1</v>
      </c>
      <c r="F532" s="28">
        <v>2</v>
      </c>
      <c r="G532" s="28">
        <v>105</v>
      </c>
      <c r="H532" s="28">
        <v>54000</v>
      </c>
    </row>
    <row r="533" spans="1:8">
      <c r="A533" s="27" t="s">
        <v>562</v>
      </c>
      <c r="B533" s="28">
        <v>2</v>
      </c>
      <c r="C533" s="28">
        <v>6</v>
      </c>
      <c r="D533" s="28">
        <v>2</v>
      </c>
      <c r="E533" s="28">
        <v>1</v>
      </c>
      <c r="F533" s="28">
        <v>2</v>
      </c>
      <c r="G533" s="28">
        <v>60</v>
      </c>
      <c r="H533" s="28">
        <v>42000</v>
      </c>
    </row>
    <row r="534" spans="1:8">
      <c r="A534" s="27" t="s">
        <v>563</v>
      </c>
      <c r="B534" s="28">
        <v>2</v>
      </c>
      <c r="C534" s="28">
        <v>6</v>
      </c>
      <c r="D534" s="28">
        <v>1</v>
      </c>
      <c r="E534" s="28">
        <v>3</v>
      </c>
      <c r="F534" s="28">
        <v>2</v>
      </c>
      <c r="G534" s="28">
        <v>60</v>
      </c>
      <c r="H534" s="28">
        <v>26400</v>
      </c>
    </row>
    <row r="535" spans="1:8">
      <c r="A535" s="27" t="s">
        <v>564</v>
      </c>
      <c r="B535" s="28">
        <v>1</v>
      </c>
      <c r="C535" s="28">
        <v>6</v>
      </c>
      <c r="D535" s="28">
        <v>4</v>
      </c>
      <c r="E535" s="28">
        <v>1</v>
      </c>
      <c r="F535" s="28">
        <v>2</v>
      </c>
      <c r="G535" s="28">
        <v>120</v>
      </c>
      <c r="H535" s="28">
        <v>67000</v>
      </c>
    </row>
    <row r="536" spans="1:8">
      <c r="A536" s="27" t="s">
        <v>565</v>
      </c>
      <c r="B536" s="28">
        <v>1</v>
      </c>
      <c r="C536" s="28">
        <v>1</v>
      </c>
      <c r="D536" s="28">
        <v>3</v>
      </c>
      <c r="E536" s="28">
        <v>3</v>
      </c>
      <c r="F536" s="28">
        <v>2</v>
      </c>
      <c r="G536" s="28">
        <v>120</v>
      </c>
      <c r="H536" s="28">
        <v>54000</v>
      </c>
    </row>
    <row r="537" spans="1:8">
      <c r="A537" s="27" t="s">
        <v>566</v>
      </c>
      <c r="B537" s="28">
        <v>1</v>
      </c>
      <c r="C537" s="28">
        <v>6</v>
      </c>
      <c r="D537" s="28">
        <v>3</v>
      </c>
      <c r="E537" s="28">
        <v>3</v>
      </c>
      <c r="F537" s="28">
        <v>1</v>
      </c>
      <c r="G537" s="28">
        <v>30</v>
      </c>
      <c r="H537" s="28">
        <v>54000</v>
      </c>
    </row>
    <row r="538" spans="1:8">
      <c r="A538" s="27" t="s">
        <v>567</v>
      </c>
      <c r="B538" s="28">
        <v>2</v>
      </c>
      <c r="C538" s="28">
        <v>6</v>
      </c>
      <c r="D538" s="28">
        <v>1</v>
      </c>
      <c r="E538" s="28">
        <v>1</v>
      </c>
      <c r="F538" s="28">
        <v>3</v>
      </c>
      <c r="G538" s="28">
        <v>120</v>
      </c>
      <c r="H538" s="28">
        <v>70000</v>
      </c>
    </row>
    <row r="539" spans="1:8">
      <c r="A539" s="27" t="s">
        <v>568</v>
      </c>
      <c r="B539" s="28">
        <v>2</v>
      </c>
      <c r="C539" s="28">
        <v>6</v>
      </c>
      <c r="D539" s="28">
        <v>1</v>
      </c>
      <c r="E539" s="28">
        <v>3</v>
      </c>
      <c r="F539" s="28">
        <v>3</v>
      </c>
      <c r="G539" s="28">
        <v>60</v>
      </c>
      <c r="H539" s="28">
        <v>26000</v>
      </c>
    </row>
    <row r="540" spans="1:8">
      <c r="A540" s="27" t="s">
        <v>569</v>
      </c>
      <c r="B540" s="28">
        <v>2</v>
      </c>
      <c r="C540" s="28">
        <v>1</v>
      </c>
      <c r="D540" s="28">
        <v>1</v>
      </c>
      <c r="E540" s="28">
        <v>2</v>
      </c>
      <c r="F540" s="28">
        <v>2</v>
      </c>
      <c r="G540" s="28">
        <v>60</v>
      </c>
      <c r="H540" s="28">
        <v>42000</v>
      </c>
    </row>
    <row r="541" spans="1:8">
      <c r="A541" s="27" t="s">
        <v>570</v>
      </c>
      <c r="B541" s="28">
        <v>2</v>
      </c>
      <c r="C541" s="28">
        <v>3</v>
      </c>
      <c r="D541" s="28">
        <v>1</v>
      </c>
      <c r="E541" s="28">
        <v>1</v>
      </c>
      <c r="F541" s="28">
        <v>1</v>
      </c>
      <c r="G541" s="28">
        <v>90</v>
      </c>
      <c r="H541" s="28">
        <v>30000</v>
      </c>
    </row>
    <row r="542" spans="1:8">
      <c r="A542" s="27" t="s">
        <v>571</v>
      </c>
      <c r="B542" s="28">
        <v>1</v>
      </c>
      <c r="C542" s="28">
        <v>1</v>
      </c>
      <c r="D542" s="28">
        <v>3</v>
      </c>
      <c r="E542" s="28">
        <v>1</v>
      </c>
      <c r="F542" s="28">
        <v>3</v>
      </c>
      <c r="G542" s="28">
        <v>90</v>
      </c>
      <c r="H542" s="28">
        <v>30000</v>
      </c>
    </row>
    <row r="543" spans="1:8">
      <c r="A543" s="27" t="s">
        <v>572</v>
      </c>
      <c r="B543" s="28">
        <v>1</v>
      </c>
      <c r="C543" s="28">
        <v>1</v>
      </c>
      <c r="D543" s="28">
        <v>3</v>
      </c>
      <c r="E543" s="28">
        <v>3</v>
      </c>
      <c r="F543" s="28">
        <v>2</v>
      </c>
      <c r="G543" s="28">
        <v>240</v>
      </c>
      <c r="H543" s="28">
        <v>56000</v>
      </c>
    </row>
    <row r="544" spans="1:8">
      <c r="A544" s="27" t="s">
        <v>573</v>
      </c>
      <c r="B544" s="28">
        <v>2</v>
      </c>
      <c r="C544" s="28">
        <v>1</v>
      </c>
      <c r="D544" s="28">
        <v>1</v>
      </c>
      <c r="E544" s="28">
        <v>3</v>
      </c>
      <c r="F544" s="28">
        <v>3</v>
      </c>
      <c r="G544" s="28">
        <v>120</v>
      </c>
      <c r="H544" s="28">
        <v>40000</v>
      </c>
    </row>
    <row r="545" spans="1:8">
      <c r="A545" s="27" t="s">
        <v>574</v>
      </c>
      <c r="B545" s="28">
        <v>1</v>
      </c>
      <c r="C545" s="28">
        <v>5</v>
      </c>
      <c r="D545" s="28">
        <v>2</v>
      </c>
      <c r="E545" s="28">
        <v>1</v>
      </c>
      <c r="F545" s="28">
        <v>1</v>
      </c>
      <c r="G545" s="28">
        <v>60</v>
      </c>
      <c r="H545" s="28">
        <v>30000</v>
      </c>
    </row>
    <row r="546" spans="1:8">
      <c r="A546" s="27" t="s">
        <v>575</v>
      </c>
      <c r="B546" s="28">
        <v>2</v>
      </c>
      <c r="C546" s="28">
        <v>6</v>
      </c>
      <c r="D546" s="28">
        <v>2</v>
      </c>
      <c r="E546" s="28">
        <v>1</v>
      </c>
      <c r="F546" s="28">
        <v>2</v>
      </c>
      <c r="G546" s="28">
        <v>300</v>
      </c>
      <c r="H546" s="28">
        <v>58000</v>
      </c>
    </row>
    <row r="547" spans="1:8">
      <c r="A547" s="27" t="s">
        <v>576</v>
      </c>
      <c r="B547" s="28">
        <v>2</v>
      </c>
      <c r="C547" s="28">
        <v>1</v>
      </c>
      <c r="D547" s="28">
        <v>3</v>
      </c>
      <c r="E547" s="28">
        <v>3</v>
      </c>
      <c r="F547" s="28">
        <v>3</v>
      </c>
      <c r="G547" s="28">
        <v>240</v>
      </c>
      <c r="H547" s="28">
        <v>30000</v>
      </c>
    </row>
    <row r="548" spans="1:8">
      <c r="A548" s="27" t="s">
        <v>577</v>
      </c>
      <c r="B548" s="28">
        <v>1</v>
      </c>
      <c r="C548" s="28">
        <v>2</v>
      </c>
      <c r="D548" s="28">
        <v>2</v>
      </c>
      <c r="E548" s="28">
        <v>1</v>
      </c>
      <c r="F548" s="28">
        <v>1</v>
      </c>
      <c r="G548" s="28">
        <v>260</v>
      </c>
      <c r="H548" s="28">
        <v>54000</v>
      </c>
    </row>
    <row r="549" spans="1:8">
      <c r="A549" s="27" t="s">
        <v>578</v>
      </c>
      <c r="B549" s="28">
        <v>1</v>
      </c>
      <c r="C549" s="28">
        <v>2</v>
      </c>
      <c r="D549" s="28">
        <v>4</v>
      </c>
      <c r="E549" s="28">
        <v>2</v>
      </c>
      <c r="F549" s="28">
        <v>3</v>
      </c>
      <c r="G549" s="28">
        <v>120</v>
      </c>
      <c r="H549" s="28">
        <v>28500</v>
      </c>
    </row>
    <row r="550" spans="1:8">
      <c r="A550" s="27" t="s">
        <v>579</v>
      </c>
      <c r="B550" s="28">
        <v>2</v>
      </c>
      <c r="C550" s="28">
        <v>3</v>
      </c>
      <c r="D550" s="28">
        <v>2</v>
      </c>
      <c r="E550" s="28">
        <v>1</v>
      </c>
      <c r="F550" s="28">
        <v>3</v>
      </c>
      <c r="G550" s="28">
        <v>15</v>
      </c>
      <c r="H550" s="28">
        <v>38000</v>
      </c>
    </row>
    <row r="551" spans="1:8">
      <c r="A551" s="27" t="s">
        <v>580</v>
      </c>
      <c r="B551" s="28">
        <v>1</v>
      </c>
      <c r="C551" s="28">
        <v>2</v>
      </c>
      <c r="D551" s="28">
        <v>1</v>
      </c>
      <c r="E551" s="28">
        <v>3</v>
      </c>
      <c r="F551" s="28">
        <v>1</v>
      </c>
      <c r="G551" s="28">
        <v>120</v>
      </c>
      <c r="H551" s="28">
        <v>60500</v>
      </c>
    </row>
    <row r="552" spans="1:8">
      <c r="A552" s="27" t="s">
        <v>581</v>
      </c>
      <c r="B552" s="28">
        <v>1</v>
      </c>
      <c r="C552" s="28">
        <v>4</v>
      </c>
      <c r="D552" s="28">
        <v>2</v>
      </c>
      <c r="E552" s="28">
        <v>2</v>
      </c>
      <c r="F552" s="28">
        <v>2</v>
      </c>
      <c r="G552" s="28">
        <v>30</v>
      </c>
      <c r="H552" s="28">
        <v>54000</v>
      </c>
    </row>
    <row r="553" spans="1:8">
      <c r="A553" s="27" t="s">
        <v>582</v>
      </c>
      <c r="B553" s="28">
        <v>2</v>
      </c>
      <c r="C553" s="28">
        <v>3</v>
      </c>
      <c r="D553" s="28">
        <v>3</v>
      </c>
      <c r="E553" s="28">
        <v>1</v>
      </c>
      <c r="F553" s="28">
        <v>3</v>
      </c>
      <c r="G553" s="28">
        <v>120</v>
      </c>
      <c r="H553" s="28">
        <v>56000</v>
      </c>
    </row>
    <row r="554" spans="1:8">
      <c r="A554" s="27" t="s">
        <v>583</v>
      </c>
      <c r="B554" s="28">
        <v>2</v>
      </c>
      <c r="C554" s="28">
        <v>2</v>
      </c>
      <c r="D554" s="28">
        <v>1</v>
      </c>
      <c r="E554" s="28">
        <v>3</v>
      </c>
      <c r="F554" s="28">
        <v>2</v>
      </c>
      <c r="G554" s="28">
        <v>10</v>
      </c>
      <c r="H554" s="28">
        <v>27000</v>
      </c>
    </row>
    <row r="555" spans="1:8">
      <c r="A555" s="27" t="s">
        <v>584</v>
      </c>
      <c r="B555" s="28">
        <v>1</v>
      </c>
      <c r="C555" s="28">
        <v>2</v>
      </c>
      <c r="D555" s="28">
        <v>1</v>
      </c>
      <c r="E555" s="28">
        <v>1</v>
      </c>
      <c r="F555" s="28">
        <v>2</v>
      </c>
      <c r="G555" s="28">
        <v>0</v>
      </c>
      <c r="H555" s="28">
        <v>54000</v>
      </c>
    </row>
    <row r="556" spans="1:8">
      <c r="A556" s="27" t="s">
        <v>585</v>
      </c>
      <c r="B556" s="28">
        <v>2</v>
      </c>
      <c r="C556" s="28">
        <v>3</v>
      </c>
      <c r="D556" s="28">
        <v>2</v>
      </c>
      <c r="E556" s="28">
        <v>3</v>
      </c>
      <c r="F556" s="28">
        <v>1</v>
      </c>
      <c r="G556" s="28">
        <v>90</v>
      </c>
      <c r="H556" s="28">
        <v>28000</v>
      </c>
    </row>
    <row r="557" spans="1:8">
      <c r="A557" s="27" t="s">
        <v>586</v>
      </c>
      <c r="B557" s="28">
        <v>2</v>
      </c>
      <c r="C557" s="28">
        <v>1</v>
      </c>
      <c r="D557" s="28">
        <v>3</v>
      </c>
      <c r="E557" s="28">
        <v>3</v>
      </c>
      <c r="F557" s="28">
        <v>2</v>
      </c>
      <c r="G557" s="28">
        <v>120</v>
      </c>
      <c r="H557" s="28">
        <v>26400</v>
      </c>
    </row>
    <row r="558" spans="1:8">
      <c r="A558" s="27" t="s">
        <v>587</v>
      </c>
      <c r="B558" s="28">
        <v>2</v>
      </c>
      <c r="C558" s="28">
        <v>3</v>
      </c>
      <c r="D558" s="28">
        <v>2</v>
      </c>
      <c r="E558" s="28">
        <v>3</v>
      </c>
      <c r="F558" s="28">
        <v>2</v>
      </c>
      <c r="G558" s="28">
        <v>30</v>
      </c>
      <c r="H558" s="28">
        <v>42000</v>
      </c>
    </row>
    <row r="559" spans="1:8">
      <c r="A559" s="27" t="s">
        <v>588</v>
      </c>
      <c r="B559" s="28">
        <v>2</v>
      </c>
      <c r="C559" s="28">
        <v>3</v>
      </c>
      <c r="D559" s="28">
        <v>3</v>
      </c>
      <c r="E559" s="28">
        <v>2</v>
      </c>
      <c r="F559" s="28">
        <v>2</v>
      </c>
      <c r="G559" s="28">
        <v>120</v>
      </c>
      <c r="H559" s="28">
        <v>30000</v>
      </c>
    </row>
    <row r="560" spans="1:8">
      <c r="A560" s="27" t="s">
        <v>589</v>
      </c>
      <c r="B560" s="28">
        <v>2</v>
      </c>
      <c r="C560" s="28">
        <v>2</v>
      </c>
      <c r="D560" s="28">
        <v>1</v>
      </c>
      <c r="E560" s="28">
        <v>1</v>
      </c>
      <c r="F560" s="28">
        <v>2</v>
      </c>
      <c r="G560" s="28">
        <v>300</v>
      </c>
      <c r="H560" s="28">
        <v>35600</v>
      </c>
    </row>
    <row r="561" spans="1:8">
      <c r="A561" s="27" t="s">
        <v>590</v>
      </c>
      <c r="B561" s="28">
        <v>1</v>
      </c>
      <c r="C561" s="28">
        <v>3</v>
      </c>
      <c r="D561" s="28">
        <v>1</v>
      </c>
      <c r="E561" s="28">
        <v>3</v>
      </c>
      <c r="F561" s="28">
        <v>3</v>
      </c>
      <c r="G561" s="28">
        <v>120</v>
      </c>
      <c r="H561" s="28">
        <v>70000</v>
      </c>
    </row>
    <row r="562" spans="1:8">
      <c r="A562" s="27" t="s">
        <v>591</v>
      </c>
      <c r="B562" s="28">
        <v>2</v>
      </c>
      <c r="C562" s="28">
        <v>2</v>
      </c>
      <c r="D562" s="28">
        <v>1</v>
      </c>
      <c r="E562" s="28">
        <v>3</v>
      </c>
      <c r="F562" s="28">
        <v>1</v>
      </c>
      <c r="G562" s="28">
        <v>90</v>
      </c>
      <c r="H562" s="28">
        <v>26000</v>
      </c>
    </row>
    <row r="563" spans="1:8">
      <c r="A563" s="27" t="s">
        <v>592</v>
      </c>
      <c r="B563" s="28">
        <v>1</v>
      </c>
      <c r="C563" s="28">
        <v>3</v>
      </c>
      <c r="D563" s="28">
        <v>2</v>
      </c>
      <c r="E563" s="28">
        <v>3</v>
      </c>
      <c r="F563" s="28">
        <v>1</v>
      </c>
      <c r="G563" s="28">
        <v>120</v>
      </c>
      <c r="H563" s="28">
        <v>26000</v>
      </c>
    </row>
    <row r="564" spans="1:8">
      <c r="A564" s="27" t="s">
        <v>593</v>
      </c>
      <c r="B564" s="28">
        <v>2</v>
      </c>
      <c r="C564" s="28">
        <v>6</v>
      </c>
      <c r="D564" s="28">
        <v>3</v>
      </c>
      <c r="E564" s="28">
        <v>3</v>
      </c>
      <c r="F564" s="28">
        <v>2</v>
      </c>
      <c r="G564" s="28">
        <v>30</v>
      </c>
      <c r="H564" s="28">
        <v>28500</v>
      </c>
    </row>
    <row r="565" spans="1:8">
      <c r="A565" s="27" t="s">
        <v>594</v>
      </c>
      <c r="B565" s="28">
        <v>1</v>
      </c>
      <c r="C565" s="28">
        <v>1</v>
      </c>
      <c r="D565" s="28">
        <v>1</v>
      </c>
      <c r="E565" s="28">
        <v>1</v>
      </c>
      <c r="F565" s="28">
        <v>2</v>
      </c>
      <c r="G565" s="28">
        <v>120</v>
      </c>
      <c r="H565" s="28">
        <v>50500</v>
      </c>
    </row>
    <row r="566" spans="1:8">
      <c r="A566" s="27" t="s">
        <v>595</v>
      </c>
      <c r="B566" s="28">
        <v>2</v>
      </c>
      <c r="C566" s="28">
        <v>3</v>
      </c>
      <c r="D566" s="28">
        <v>1</v>
      </c>
      <c r="E566" s="28">
        <v>2</v>
      </c>
      <c r="F566" s="28">
        <v>1</v>
      </c>
      <c r="G566" s="28">
        <v>120</v>
      </c>
      <c r="H566" s="28">
        <v>54000</v>
      </c>
    </row>
    <row r="567" spans="1:8">
      <c r="A567" s="27" t="s">
        <v>596</v>
      </c>
      <c r="B567" s="28">
        <v>2</v>
      </c>
      <c r="C567" s="28">
        <v>2</v>
      </c>
      <c r="D567" s="28">
        <v>1</v>
      </c>
      <c r="E567" s="28">
        <v>2</v>
      </c>
      <c r="F567" s="28">
        <v>2</v>
      </c>
      <c r="G567" s="28">
        <v>90</v>
      </c>
      <c r="H567" s="28">
        <v>25000</v>
      </c>
    </row>
    <row r="568" spans="1:8">
      <c r="A568" s="27" t="s">
        <v>597</v>
      </c>
      <c r="B568" s="28">
        <v>1</v>
      </c>
      <c r="C568" s="28">
        <v>6</v>
      </c>
      <c r="D568" s="28">
        <v>1</v>
      </c>
      <c r="E568" s="28">
        <v>2</v>
      </c>
      <c r="F568" s="28">
        <v>1</v>
      </c>
      <c r="G568" s="28">
        <v>0</v>
      </c>
      <c r="H568" s="28">
        <v>26000</v>
      </c>
    </row>
    <row r="569" spans="1:8">
      <c r="A569" s="27" t="s">
        <v>598</v>
      </c>
      <c r="B569" s="28">
        <v>2</v>
      </c>
      <c r="C569" s="28">
        <v>6</v>
      </c>
      <c r="D569" s="28">
        <v>3</v>
      </c>
      <c r="E569" s="28">
        <v>3</v>
      </c>
      <c r="F569" s="28">
        <v>3</v>
      </c>
      <c r="G569" s="28">
        <v>90</v>
      </c>
      <c r="H569" s="28">
        <v>62000</v>
      </c>
    </row>
    <row r="570" spans="1:8">
      <c r="A570" s="27" t="s">
        <v>599</v>
      </c>
      <c r="B570" s="28">
        <v>2</v>
      </c>
      <c r="C570" s="28">
        <v>2</v>
      </c>
      <c r="D570" s="28">
        <v>1</v>
      </c>
      <c r="E570" s="28">
        <v>3</v>
      </c>
      <c r="F570" s="28">
        <v>1</v>
      </c>
      <c r="G570" s="28">
        <v>60</v>
      </c>
      <c r="H570" s="28">
        <v>38000</v>
      </c>
    </row>
    <row r="571" spans="1:8">
      <c r="A571" s="27" t="s">
        <v>600</v>
      </c>
      <c r="B571" s="28">
        <v>2</v>
      </c>
      <c r="C571" s="28">
        <v>1</v>
      </c>
      <c r="D571" s="28">
        <v>2</v>
      </c>
      <c r="E571" s="28">
        <v>2</v>
      </c>
      <c r="F571" s="28">
        <v>2</v>
      </c>
      <c r="G571" s="28">
        <v>120</v>
      </c>
      <c r="H571" s="28">
        <v>26000</v>
      </c>
    </row>
    <row r="572" spans="1:8">
      <c r="A572" s="27" t="s">
        <v>601</v>
      </c>
      <c r="B572" s="28">
        <v>1</v>
      </c>
      <c r="C572" s="28">
        <v>3</v>
      </c>
      <c r="D572" s="28">
        <v>2</v>
      </c>
      <c r="E572" s="28">
        <v>2</v>
      </c>
      <c r="F572" s="28">
        <v>3</v>
      </c>
      <c r="G572" s="28">
        <v>60</v>
      </c>
      <c r="H572" s="28">
        <v>26000</v>
      </c>
    </row>
    <row r="573" spans="1:8">
      <c r="A573" s="27" t="s">
        <v>602</v>
      </c>
      <c r="B573" s="28">
        <v>2</v>
      </c>
      <c r="C573" s="28">
        <v>1</v>
      </c>
      <c r="D573" s="28">
        <v>3</v>
      </c>
      <c r="E573" s="28">
        <v>1</v>
      </c>
      <c r="F573" s="28">
        <v>1</v>
      </c>
      <c r="G573" s="28">
        <v>120</v>
      </c>
      <c r="H573" s="28">
        <v>28500</v>
      </c>
    </row>
    <row r="574" spans="1:8">
      <c r="A574" s="27" t="s">
        <v>603</v>
      </c>
      <c r="B574" s="28">
        <v>2</v>
      </c>
      <c r="C574" s="28">
        <v>3</v>
      </c>
      <c r="D574" s="28">
        <v>1</v>
      </c>
      <c r="E574" s="28">
        <v>2</v>
      </c>
      <c r="F574" s="28">
        <v>2</v>
      </c>
      <c r="G574" s="28">
        <v>150</v>
      </c>
      <c r="H574" s="28">
        <v>40400</v>
      </c>
    </row>
    <row r="575" spans="1:8">
      <c r="A575" s="27" t="s">
        <v>604</v>
      </c>
      <c r="B575" s="28">
        <v>1</v>
      </c>
      <c r="C575" s="28">
        <v>6</v>
      </c>
      <c r="D575" s="28">
        <v>3</v>
      </c>
      <c r="E575" s="28">
        <v>3</v>
      </c>
      <c r="F575" s="28">
        <v>1</v>
      </c>
      <c r="G575" s="28">
        <v>120</v>
      </c>
      <c r="H575" s="28">
        <v>28500</v>
      </c>
    </row>
    <row r="576" spans="1:8">
      <c r="A576" s="27" t="s">
        <v>605</v>
      </c>
      <c r="B576" s="28">
        <v>2</v>
      </c>
      <c r="C576" s="28">
        <v>6</v>
      </c>
      <c r="D576" s="28">
        <v>1</v>
      </c>
      <c r="E576" s="28">
        <v>1</v>
      </c>
      <c r="F576" s="28">
        <v>3</v>
      </c>
      <c r="G576" s="28">
        <v>10</v>
      </c>
      <c r="H576" s="28">
        <v>26000</v>
      </c>
    </row>
    <row r="577" spans="1:8">
      <c r="A577" s="27" t="s">
        <v>606</v>
      </c>
      <c r="B577" s="28">
        <v>1</v>
      </c>
      <c r="C577" s="28">
        <v>1</v>
      </c>
      <c r="D577" s="28">
        <v>1</v>
      </c>
      <c r="E577" s="28">
        <v>1</v>
      </c>
      <c r="F577" s="28">
        <v>2</v>
      </c>
      <c r="G577" s="28">
        <v>0</v>
      </c>
      <c r="H577" s="28">
        <v>26000</v>
      </c>
    </row>
    <row r="578" spans="1:8">
      <c r="A578" s="27" t="s">
        <v>607</v>
      </c>
      <c r="B578" s="28">
        <v>1</v>
      </c>
      <c r="C578" s="28">
        <v>1</v>
      </c>
      <c r="D578" s="28">
        <v>3</v>
      </c>
      <c r="E578" s="28">
        <v>3</v>
      </c>
      <c r="F578" s="28">
        <v>2</v>
      </c>
      <c r="G578" s="28">
        <v>105</v>
      </c>
      <c r="H578" s="28">
        <v>38000</v>
      </c>
    </row>
    <row r="579" spans="1:8">
      <c r="A579" s="27" t="s">
        <v>608</v>
      </c>
      <c r="B579" s="28">
        <v>2</v>
      </c>
      <c r="C579" s="28">
        <v>6</v>
      </c>
      <c r="D579" s="28">
        <v>1</v>
      </c>
      <c r="E579" s="28">
        <v>2</v>
      </c>
      <c r="F579" s="28">
        <v>1</v>
      </c>
      <c r="G579" s="28">
        <v>90</v>
      </c>
      <c r="H579" s="28">
        <v>62000</v>
      </c>
    </row>
    <row r="580" spans="1:8">
      <c r="A580" s="27" t="s">
        <v>609</v>
      </c>
      <c r="B580" s="28">
        <v>1</v>
      </c>
      <c r="C580" s="28">
        <v>4</v>
      </c>
      <c r="D580" s="28">
        <v>2</v>
      </c>
      <c r="E580" s="28">
        <v>2</v>
      </c>
      <c r="F580" s="28">
        <v>2</v>
      </c>
      <c r="G580" s="28">
        <v>15</v>
      </c>
      <c r="H580" s="28">
        <v>51000</v>
      </c>
    </row>
    <row r="581" spans="1:8">
      <c r="A581" s="27" t="s">
        <v>610</v>
      </c>
      <c r="B581" s="28">
        <v>2</v>
      </c>
      <c r="C581" s="28">
        <v>6</v>
      </c>
      <c r="D581" s="28">
        <v>3</v>
      </c>
      <c r="E581" s="28">
        <v>3</v>
      </c>
      <c r="F581" s="28">
        <v>3</v>
      </c>
      <c r="G581" s="28">
        <v>240</v>
      </c>
      <c r="H581" s="28">
        <v>54000</v>
      </c>
    </row>
    <row r="582" spans="1:8">
      <c r="A582" s="27" t="s">
        <v>611</v>
      </c>
      <c r="B582" s="28">
        <v>2</v>
      </c>
      <c r="C582" s="28">
        <v>6</v>
      </c>
      <c r="D582" s="28">
        <v>2</v>
      </c>
      <c r="E582" s="28">
        <v>2</v>
      </c>
      <c r="F582" s="28">
        <v>2</v>
      </c>
      <c r="G582" s="28">
        <v>10</v>
      </c>
      <c r="H582" s="28">
        <v>25000</v>
      </c>
    </row>
    <row r="583" spans="1:8">
      <c r="A583" s="27" t="s">
        <v>612</v>
      </c>
      <c r="B583" s="28">
        <v>1</v>
      </c>
      <c r="C583" s="28">
        <v>3</v>
      </c>
      <c r="D583" s="28">
        <v>1</v>
      </c>
      <c r="E583" s="28">
        <v>3</v>
      </c>
      <c r="F583" s="28">
        <v>2</v>
      </c>
      <c r="G583" s="28">
        <v>90</v>
      </c>
      <c r="H583" s="28">
        <v>48000</v>
      </c>
    </row>
    <row r="584" spans="1:8">
      <c r="A584" s="27" t="s">
        <v>613</v>
      </c>
      <c r="B584" s="28">
        <v>1</v>
      </c>
      <c r="C584" s="28">
        <v>2</v>
      </c>
      <c r="D584" s="28">
        <v>1</v>
      </c>
      <c r="E584" s="28">
        <v>1</v>
      </c>
      <c r="F584" s="28">
        <v>3</v>
      </c>
      <c r="G584" s="28">
        <v>120</v>
      </c>
      <c r="H584" s="28">
        <v>26000</v>
      </c>
    </row>
    <row r="585" spans="1:8">
      <c r="A585" s="27" t="s">
        <v>614</v>
      </c>
      <c r="B585" s="28">
        <v>2</v>
      </c>
      <c r="C585" s="28">
        <v>6</v>
      </c>
      <c r="D585" s="28">
        <v>1</v>
      </c>
      <c r="E585" s="28">
        <v>3</v>
      </c>
      <c r="F585" s="28">
        <v>1</v>
      </c>
      <c r="G585" s="28">
        <v>90</v>
      </c>
      <c r="H585" s="28">
        <v>32900</v>
      </c>
    </row>
    <row r="586" spans="1:8">
      <c r="A586" s="27" t="s">
        <v>615</v>
      </c>
      <c r="B586" s="28">
        <v>2</v>
      </c>
      <c r="C586" s="28">
        <v>6</v>
      </c>
      <c r="D586" s="28">
        <v>2</v>
      </c>
      <c r="E586" s="28">
        <v>1</v>
      </c>
      <c r="F586" s="28">
        <v>3</v>
      </c>
      <c r="G586" s="28">
        <v>144</v>
      </c>
      <c r="H586" s="28">
        <v>60500</v>
      </c>
    </row>
    <row r="587" spans="1:8">
      <c r="A587" s="27" t="s">
        <v>616</v>
      </c>
      <c r="B587" s="28">
        <v>2</v>
      </c>
      <c r="C587" s="28">
        <v>4</v>
      </c>
      <c r="D587" s="28">
        <v>3</v>
      </c>
      <c r="E587" s="28">
        <v>2</v>
      </c>
      <c r="F587" s="28">
        <v>1</v>
      </c>
      <c r="G587" s="28">
        <v>15</v>
      </c>
      <c r="H587" s="28">
        <v>26000</v>
      </c>
    </row>
    <row r="588" spans="1:8">
      <c r="A588" s="27" t="s">
        <v>617</v>
      </c>
      <c r="B588" s="28">
        <v>2</v>
      </c>
      <c r="C588" s="28">
        <v>3</v>
      </c>
      <c r="D588" s="28">
        <v>4</v>
      </c>
      <c r="E588" s="28">
        <v>2</v>
      </c>
      <c r="F588" s="28">
        <v>3</v>
      </c>
      <c r="G588" s="28">
        <v>105</v>
      </c>
      <c r="H588" s="28">
        <v>28000</v>
      </c>
    </row>
    <row r="589" spans="1:8">
      <c r="A589" s="27" t="s">
        <v>618</v>
      </c>
      <c r="B589" s="28">
        <v>2</v>
      </c>
      <c r="C589" s="28">
        <v>3</v>
      </c>
      <c r="D589" s="28">
        <v>3</v>
      </c>
      <c r="E589" s="28">
        <v>2</v>
      </c>
      <c r="F589" s="28">
        <v>2</v>
      </c>
      <c r="G589" s="28">
        <v>0</v>
      </c>
      <c r="H589" s="28">
        <v>60500</v>
      </c>
    </row>
    <row r="590" spans="1:8">
      <c r="A590" s="27" t="s">
        <v>619</v>
      </c>
      <c r="B590" s="28">
        <v>2</v>
      </c>
      <c r="C590" s="28">
        <v>1</v>
      </c>
      <c r="D590" s="28">
        <v>1</v>
      </c>
      <c r="E590" s="28">
        <v>2</v>
      </c>
      <c r="F590" s="28">
        <v>3</v>
      </c>
      <c r="G590" s="28">
        <v>120</v>
      </c>
      <c r="H590" s="28">
        <v>28000</v>
      </c>
    </row>
    <row r="591" spans="1:8">
      <c r="A591" s="27" t="s">
        <v>620</v>
      </c>
      <c r="B591" s="28">
        <v>1</v>
      </c>
      <c r="C591" s="28">
        <v>6</v>
      </c>
      <c r="D591" s="28">
        <v>2</v>
      </c>
      <c r="E591" s="28">
        <v>1</v>
      </c>
      <c r="F591" s="28">
        <v>3</v>
      </c>
      <c r="G591" s="28">
        <v>100</v>
      </c>
      <c r="H591" s="28">
        <v>32900</v>
      </c>
    </row>
    <row r="592" spans="1:8">
      <c r="A592" s="27" t="s">
        <v>621</v>
      </c>
      <c r="B592" s="28">
        <v>2</v>
      </c>
      <c r="C592" s="28">
        <v>6</v>
      </c>
      <c r="D592" s="28">
        <v>3</v>
      </c>
      <c r="E592" s="28">
        <v>1</v>
      </c>
      <c r="F592" s="28">
        <v>3</v>
      </c>
      <c r="G592" s="28">
        <v>90</v>
      </c>
      <c r="H592" s="28">
        <v>26000</v>
      </c>
    </row>
    <row r="593" spans="1:8">
      <c r="A593" s="27" t="s">
        <v>622</v>
      </c>
      <c r="B593" s="28">
        <v>2</v>
      </c>
      <c r="C593" s="28">
        <v>2</v>
      </c>
      <c r="D593" s="28">
        <v>1</v>
      </c>
      <c r="E593" s="28">
        <v>2</v>
      </c>
      <c r="F593" s="28">
        <v>1</v>
      </c>
      <c r="G593" s="28">
        <v>60</v>
      </c>
      <c r="H593" s="28">
        <v>50500</v>
      </c>
    </row>
    <row r="594" spans="1:8">
      <c r="A594" s="27" t="s">
        <v>623</v>
      </c>
      <c r="B594" s="28">
        <v>1</v>
      </c>
      <c r="C594" s="28">
        <v>6</v>
      </c>
      <c r="D594" s="28">
        <v>3</v>
      </c>
      <c r="E594" s="28">
        <v>1</v>
      </c>
      <c r="F594" s="28">
        <v>1</v>
      </c>
      <c r="G594" s="28">
        <v>90</v>
      </c>
      <c r="H594" s="28">
        <v>51000</v>
      </c>
    </row>
    <row r="595" spans="1:8">
      <c r="A595" s="27" t="s">
        <v>624</v>
      </c>
      <c r="B595" s="28">
        <v>1</v>
      </c>
      <c r="C595" s="28">
        <v>1</v>
      </c>
      <c r="D595" s="28">
        <v>2</v>
      </c>
      <c r="E595" s="28">
        <v>1</v>
      </c>
      <c r="F595" s="28">
        <v>1</v>
      </c>
      <c r="G595" s="28">
        <v>60</v>
      </c>
      <c r="H595" s="28">
        <v>38000</v>
      </c>
    </row>
    <row r="596" spans="1:8">
      <c r="A596" s="27" t="s">
        <v>625</v>
      </c>
      <c r="B596" s="28">
        <v>1</v>
      </c>
      <c r="C596" s="28">
        <v>1</v>
      </c>
      <c r="D596" s="28">
        <v>3</v>
      </c>
      <c r="E596" s="28">
        <v>1</v>
      </c>
      <c r="F596" s="28">
        <v>2</v>
      </c>
      <c r="G596" s="28">
        <v>120</v>
      </c>
      <c r="H596" s="28">
        <v>51320</v>
      </c>
    </row>
    <row r="597" spans="1:8">
      <c r="A597" s="27" t="s">
        <v>626</v>
      </c>
      <c r="B597" s="28">
        <v>2</v>
      </c>
      <c r="C597" s="28">
        <v>1</v>
      </c>
      <c r="D597" s="28">
        <v>3</v>
      </c>
      <c r="E597" s="28">
        <v>1</v>
      </c>
      <c r="F597" s="28">
        <v>2</v>
      </c>
      <c r="G597" s="28">
        <v>120</v>
      </c>
      <c r="H597" s="28">
        <v>35600</v>
      </c>
    </row>
    <row r="598" spans="1:8">
      <c r="A598" s="27" t="s">
        <v>627</v>
      </c>
      <c r="B598" s="28">
        <v>1</v>
      </c>
      <c r="C598" s="28">
        <v>2</v>
      </c>
      <c r="D598" s="28">
        <v>1</v>
      </c>
      <c r="E598" s="28">
        <v>2</v>
      </c>
      <c r="F598" s="28">
        <v>2</v>
      </c>
      <c r="G598" s="28">
        <v>120</v>
      </c>
      <c r="H598" s="28">
        <v>26000</v>
      </c>
    </row>
    <row r="599" spans="1:8">
      <c r="A599" s="27" t="s">
        <v>628</v>
      </c>
      <c r="B599" s="28">
        <v>2</v>
      </c>
      <c r="C599" s="28">
        <v>2</v>
      </c>
      <c r="D599" s="28">
        <v>1</v>
      </c>
      <c r="E599" s="28">
        <v>3</v>
      </c>
      <c r="F599" s="28">
        <v>3</v>
      </c>
      <c r="G599" s="28">
        <v>100</v>
      </c>
      <c r="H599" s="28">
        <v>55000</v>
      </c>
    </row>
    <row r="600" spans="1:8">
      <c r="A600" s="27" t="s">
        <v>629</v>
      </c>
      <c r="B600" s="28">
        <v>2</v>
      </c>
      <c r="C600" s="28">
        <v>2</v>
      </c>
      <c r="D600" s="28">
        <v>3</v>
      </c>
      <c r="E600" s="28">
        <v>3</v>
      </c>
      <c r="F600" s="28">
        <v>1</v>
      </c>
      <c r="G600" s="28">
        <v>120</v>
      </c>
      <c r="H600" s="28">
        <v>40000</v>
      </c>
    </row>
    <row r="601" spans="1:8">
      <c r="A601" s="27" t="s">
        <v>630</v>
      </c>
      <c r="B601" s="28">
        <v>1</v>
      </c>
      <c r="C601" s="28">
        <v>6</v>
      </c>
      <c r="D601" s="28">
        <v>1</v>
      </c>
      <c r="E601" s="28">
        <v>1</v>
      </c>
      <c r="F601" s="28">
        <v>1</v>
      </c>
      <c r="G601" s="28">
        <v>120</v>
      </c>
      <c r="H601" s="28">
        <v>26400</v>
      </c>
    </row>
    <row r="602" spans="1:8">
      <c r="A602" s="27" t="s">
        <v>631</v>
      </c>
      <c r="B602" s="28">
        <v>1</v>
      </c>
      <c r="C602" s="28">
        <v>2</v>
      </c>
      <c r="D602" s="28">
        <v>3</v>
      </c>
      <c r="E602" s="28">
        <v>2</v>
      </c>
      <c r="F602" s="28">
        <v>2</v>
      </c>
      <c r="G602" s="28">
        <v>60</v>
      </c>
      <c r="H602" s="28">
        <v>60500</v>
      </c>
    </row>
    <row r="603" spans="1:8">
      <c r="A603" s="27" t="s">
        <v>632</v>
      </c>
      <c r="B603" s="28">
        <v>2</v>
      </c>
      <c r="C603" s="28">
        <v>2</v>
      </c>
      <c r="D603" s="28">
        <v>4</v>
      </c>
      <c r="E603" s="28">
        <v>2</v>
      </c>
      <c r="F603" s="28">
        <v>3</v>
      </c>
      <c r="G603" s="28">
        <v>120</v>
      </c>
      <c r="H603" s="28">
        <v>60500</v>
      </c>
    </row>
    <row r="604" spans="1:8">
      <c r="A604" s="27" t="s">
        <v>633</v>
      </c>
      <c r="B604" s="28">
        <v>1</v>
      </c>
      <c r="C604" s="28">
        <v>6</v>
      </c>
      <c r="D604" s="28">
        <v>1</v>
      </c>
      <c r="E604" s="28">
        <v>3</v>
      </c>
      <c r="F604" s="28">
        <v>3</v>
      </c>
      <c r="G604" s="28">
        <v>0</v>
      </c>
      <c r="H604" s="28">
        <v>40000</v>
      </c>
    </row>
    <row r="605" spans="1:8">
      <c r="A605" s="27" t="s">
        <v>634</v>
      </c>
      <c r="B605" s="28">
        <v>2</v>
      </c>
      <c r="C605" s="28">
        <v>3</v>
      </c>
      <c r="D605" s="28">
        <v>1</v>
      </c>
      <c r="E605" s="28">
        <v>3</v>
      </c>
      <c r="F605" s="28">
        <v>2</v>
      </c>
      <c r="G605" s="28">
        <v>60</v>
      </c>
      <c r="H605" s="28">
        <v>26400</v>
      </c>
    </row>
    <row r="606" spans="1:8">
      <c r="A606" s="27" t="s">
        <v>635</v>
      </c>
      <c r="B606" s="28">
        <v>1</v>
      </c>
      <c r="C606" s="28">
        <v>3</v>
      </c>
      <c r="D606" s="28">
        <v>3</v>
      </c>
      <c r="E606" s="28">
        <v>3</v>
      </c>
      <c r="F606" s="28">
        <v>1</v>
      </c>
      <c r="G606" s="28">
        <v>90</v>
      </c>
      <c r="H606" s="28">
        <v>28500</v>
      </c>
    </row>
    <row r="607" spans="1:8">
      <c r="A607" s="27" t="s">
        <v>636</v>
      </c>
      <c r="B607" s="28">
        <v>2</v>
      </c>
      <c r="C607" s="28">
        <v>2</v>
      </c>
      <c r="D607" s="28">
        <v>3</v>
      </c>
      <c r="E607" s="28">
        <v>1</v>
      </c>
      <c r="F607" s="28">
        <v>3</v>
      </c>
      <c r="G607" s="28">
        <v>15</v>
      </c>
      <c r="H607" s="28">
        <v>26000</v>
      </c>
    </row>
    <row r="608" spans="1:8">
      <c r="A608" s="27" t="s">
        <v>637</v>
      </c>
      <c r="B608" s="28">
        <v>1</v>
      </c>
      <c r="C608" s="28">
        <v>1</v>
      </c>
      <c r="D608" s="28">
        <v>3</v>
      </c>
      <c r="E608" s="28">
        <v>2</v>
      </c>
      <c r="F608" s="28">
        <v>3</v>
      </c>
      <c r="G608" s="28">
        <v>60</v>
      </c>
      <c r="H608" s="28">
        <v>54000</v>
      </c>
    </row>
    <row r="609" spans="1:8">
      <c r="A609" s="27" t="s">
        <v>638</v>
      </c>
      <c r="B609" s="28">
        <v>2</v>
      </c>
      <c r="C609" s="28">
        <v>1</v>
      </c>
      <c r="D609" s="28">
        <v>1</v>
      </c>
      <c r="E609" s="28">
        <v>1</v>
      </c>
      <c r="F609" s="28">
        <v>2</v>
      </c>
      <c r="G609" s="28">
        <v>120</v>
      </c>
      <c r="H609" s="28">
        <v>51320</v>
      </c>
    </row>
    <row r="610" spans="1:8">
      <c r="A610" s="27" t="s">
        <v>639</v>
      </c>
      <c r="B610" s="28">
        <v>2</v>
      </c>
      <c r="C610" s="28">
        <v>2</v>
      </c>
      <c r="D610" s="28">
        <v>1</v>
      </c>
      <c r="E610" s="28">
        <v>3</v>
      </c>
      <c r="F610" s="28">
        <v>3</v>
      </c>
      <c r="G610" s="28">
        <v>120</v>
      </c>
      <c r="H610" s="28">
        <v>40400</v>
      </c>
    </row>
    <row r="611" spans="1:8">
      <c r="A611" s="27" t="s">
        <v>640</v>
      </c>
      <c r="B611" s="28">
        <v>2</v>
      </c>
      <c r="C611" s="28">
        <v>2</v>
      </c>
      <c r="D611" s="28">
        <v>1</v>
      </c>
      <c r="E611" s="28">
        <v>3</v>
      </c>
      <c r="F611" s="28">
        <v>1</v>
      </c>
      <c r="G611" s="28">
        <v>120</v>
      </c>
      <c r="H611" s="28">
        <v>26000</v>
      </c>
    </row>
    <row r="612" spans="1:8">
      <c r="A612" s="27" t="s">
        <v>641</v>
      </c>
      <c r="B612" s="28">
        <v>1</v>
      </c>
      <c r="C612" s="28">
        <v>6</v>
      </c>
      <c r="D612" s="28">
        <v>1</v>
      </c>
      <c r="E612" s="28">
        <v>3</v>
      </c>
      <c r="F612" s="28">
        <v>3</v>
      </c>
      <c r="G612" s="28">
        <v>60</v>
      </c>
      <c r="H612" s="28">
        <v>26000</v>
      </c>
    </row>
    <row r="613" spans="1:8">
      <c r="A613" s="27" t="s">
        <v>642</v>
      </c>
      <c r="B613" s="28">
        <v>2</v>
      </c>
      <c r="C613" s="28">
        <v>6</v>
      </c>
      <c r="D613" s="28">
        <v>1</v>
      </c>
      <c r="E613" s="28">
        <v>1</v>
      </c>
      <c r="F613" s="28">
        <v>3</v>
      </c>
      <c r="G613" s="28">
        <v>120</v>
      </c>
      <c r="H613" s="28">
        <v>31000</v>
      </c>
    </row>
    <row r="614" spans="1:8">
      <c r="A614" s="27" t="s">
        <v>643</v>
      </c>
      <c r="B614" s="28">
        <v>2</v>
      </c>
      <c r="C614" s="28">
        <v>6</v>
      </c>
      <c r="D614" s="28">
        <v>2</v>
      </c>
      <c r="E614" s="28">
        <v>2</v>
      </c>
      <c r="F614" s="28">
        <v>1</v>
      </c>
      <c r="G614" s="28">
        <v>30</v>
      </c>
      <c r="H614" s="28">
        <v>26000</v>
      </c>
    </row>
    <row r="615" spans="1:8">
      <c r="A615" s="27" t="s">
        <v>644</v>
      </c>
      <c r="B615" s="28">
        <v>2</v>
      </c>
      <c r="C615" s="28">
        <v>1</v>
      </c>
      <c r="D615" s="28">
        <v>3</v>
      </c>
      <c r="E615" s="28">
        <v>2</v>
      </c>
      <c r="F615" s="28">
        <v>1</v>
      </c>
      <c r="G615" s="28">
        <v>60</v>
      </c>
      <c r="H615" s="28">
        <v>38000</v>
      </c>
    </row>
    <row r="616" spans="1:8">
      <c r="A616" s="27" t="s">
        <v>645</v>
      </c>
      <c r="B616" s="28">
        <v>1</v>
      </c>
      <c r="C616" s="28">
        <v>6</v>
      </c>
      <c r="D616" s="28">
        <v>3</v>
      </c>
      <c r="E616" s="28">
        <v>1</v>
      </c>
      <c r="F616" s="28">
        <v>2</v>
      </c>
      <c r="G616" s="28">
        <v>30</v>
      </c>
      <c r="H616" s="28">
        <v>36000</v>
      </c>
    </row>
    <row r="617" spans="1:8">
      <c r="A617" s="27" t="s">
        <v>646</v>
      </c>
      <c r="B617" s="28">
        <v>1</v>
      </c>
      <c r="C617" s="28">
        <v>1</v>
      </c>
      <c r="D617" s="28">
        <v>4</v>
      </c>
      <c r="E617" s="28">
        <v>3</v>
      </c>
      <c r="F617" s="28">
        <v>1</v>
      </c>
      <c r="G617" s="28">
        <v>60</v>
      </c>
      <c r="H617" s="28">
        <v>54000</v>
      </c>
    </row>
    <row r="618" spans="1:8">
      <c r="A618" s="27" t="s">
        <v>647</v>
      </c>
      <c r="B618" s="28">
        <v>2</v>
      </c>
      <c r="C618" s="28">
        <v>1</v>
      </c>
      <c r="D618" s="28">
        <v>1</v>
      </c>
      <c r="E618" s="28">
        <v>3</v>
      </c>
      <c r="F618" s="28">
        <v>1</v>
      </c>
      <c r="G618" s="28">
        <v>60</v>
      </c>
      <c r="H618" s="28">
        <v>51570</v>
      </c>
    </row>
    <row r="619" spans="1:8">
      <c r="A619" s="27" t="s">
        <v>648</v>
      </c>
      <c r="B619" s="28">
        <v>2</v>
      </c>
      <c r="C619" s="28">
        <v>6</v>
      </c>
      <c r="D619" s="28">
        <v>1</v>
      </c>
      <c r="E619" s="28">
        <v>3</v>
      </c>
      <c r="F619" s="28">
        <v>2</v>
      </c>
      <c r="G619" s="28">
        <v>0</v>
      </c>
      <c r="H619" s="28">
        <v>36000</v>
      </c>
    </row>
    <row r="620" spans="1:8">
      <c r="A620" s="27" t="s">
        <v>649</v>
      </c>
      <c r="B620" s="28">
        <v>1</v>
      </c>
      <c r="C620" s="28">
        <v>1</v>
      </c>
      <c r="D620" s="28">
        <v>3</v>
      </c>
      <c r="E620" s="28">
        <v>3</v>
      </c>
      <c r="F620" s="28">
        <v>3</v>
      </c>
      <c r="G620" s="28">
        <v>120</v>
      </c>
      <c r="H620" s="28">
        <v>67000</v>
      </c>
    </row>
    <row r="621" spans="1:8">
      <c r="A621" s="27" t="s">
        <v>650</v>
      </c>
      <c r="B621" s="28">
        <v>2</v>
      </c>
      <c r="C621" s="28">
        <v>1</v>
      </c>
      <c r="D621" s="28">
        <v>3</v>
      </c>
      <c r="E621" s="28">
        <v>1</v>
      </c>
      <c r="F621" s="28">
        <v>1</v>
      </c>
      <c r="G621" s="28">
        <v>60</v>
      </c>
      <c r="H621" s="28">
        <v>56000</v>
      </c>
    </row>
    <row r="622" spans="1:8">
      <c r="A622" s="27" t="s">
        <v>651</v>
      </c>
      <c r="B622" s="28">
        <v>1</v>
      </c>
      <c r="C622" s="28">
        <v>2</v>
      </c>
      <c r="D622" s="28">
        <v>1</v>
      </c>
      <c r="E622" s="28">
        <v>2</v>
      </c>
      <c r="F622" s="28">
        <v>1</v>
      </c>
      <c r="G622" s="28">
        <v>60</v>
      </c>
      <c r="H622" s="28">
        <v>36000</v>
      </c>
    </row>
    <row r="623" spans="1:8">
      <c r="A623" s="27" t="s">
        <v>652</v>
      </c>
      <c r="B623" s="28">
        <v>2</v>
      </c>
      <c r="C623" s="28">
        <v>2</v>
      </c>
      <c r="D623" s="28">
        <v>1</v>
      </c>
      <c r="E623" s="28">
        <v>1</v>
      </c>
      <c r="F623" s="28">
        <v>3</v>
      </c>
      <c r="G623" s="28">
        <v>30</v>
      </c>
      <c r="H623" s="28">
        <v>35600</v>
      </c>
    </row>
    <row r="624" spans="1:8">
      <c r="A624" s="27" t="s">
        <v>653</v>
      </c>
      <c r="B624" s="28">
        <v>2</v>
      </c>
      <c r="C624" s="28">
        <v>6</v>
      </c>
      <c r="D624" s="28">
        <v>1</v>
      </c>
      <c r="E624" s="28">
        <v>3</v>
      </c>
      <c r="F624" s="28">
        <v>2</v>
      </c>
      <c r="G624" s="28">
        <v>300</v>
      </c>
      <c r="H624" s="28">
        <v>32900</v>
      </c>
    </row>
    <row r="625" spans="1:8">
      <c r="A625" s="27" t="s">
        <v>654</v>
      </c>
      <c r="B625" s="28">
        <v>2</v>
      </c>
      <c r="C625" s="28">
        <v>2</v>
      </c>
      <c r="D625" s="28">
        <v>2</v>
      </c>
      <c r="E625" s="28">
        <v>2</v>
      </c>
      <c r="F625" s="28">
        <v>2</v>
      </c>
      <c r="G625" s="28">
        <v>30</v>
      </c>
      <c r="H625" s="28">
        <v>54000</v>
      </c>
    </row>
    <row r="626" spans="1:8">
      <c r="A626" s="27" t="s">
        <v>655</v>
      </c>
      <c r="B626" s="28">
        <v>2</v>
      </c>
      <c r="C626" s="28">
        <v>2</v>
      </c>
      <c r="D626" s="28">
        <v>3</v>
      </c>
      <c r="E626" s="28">
        <v>3</v>
      </c>
      <c r="F626" s="28">
        <v>2</v>
      </c>
      <c r="G626" s="28">
        <v>60</v>
      </c>
      <c r="H626" s="28">
        <v>32900</v>
      </c>
    </row>
    <row r="627" spans="1:8">
      <c r="A627" s="27" t="s">
        <v>656</v>
      </c>
      <c r="B627" s="28">
        <v>1</v>
      </c>
      <c r="C627" s="28">
        <v>3</v>
      </c>
      <c r="D627" s="28">
        <v>3</v>
      </c>
      <c r="E627" s="28">
        <v>3</v>
      </c>
      <c r="F627" s="28">
        <v>2</v>
      </c>
      <c r="G627" s="28">
        <v>120</v>
      </c>
      <c r="H627" s="28">
        <v>67000</v>
      </c>
    </row>
    <row r="628" spans="1:8">
      <c r="A628" s="27" t="s">
        <v>657</v>
      </c>
      <c r="B628" s="28">
        <v>2</v>
      </c>
      <c r="C628" s="28">
        <v>3</v>
      </c>
      <c r="D628" s="28">
        <v>3</v>
      </c>
      <c r="E628" s="28">
        <v>1</v>
      </c>
      <c r="F628" s="28">
        <v>2</v>
      </c>
      <c r="G628" s="28">
        <v>0</v>
      </c>
      <c r="H628" s="28">
        <v>30000</v>
      </c>
    </row>
    <row r="629" spans="1:8">
      <c r="A629" s="27" t="s">
        <v>658</v>
      </c>
      <c r="B629" s="28">
        <v>2</v>
      </c>
      <c r="C629" s="28">
        <v>3</v>
      </c>
      <c r="D629" s="28">
        <v>2</v>
      </c>
      <c r="E629" s="28">
        <v>3</v>
      </c>
      <c r="F629" s="28">
        <v>3</v>
      </c>
      <c r="G629" s="28">
        <v>60</v>
      </c>
      <c r="H629" s="28">
        <v>28500</v>
      </c>
    </row>
    <row r="630" spans="1:8">
      <c r="A630" s="27" t="s">
        <v>659</v>
      </c>
      <c r="B630" s="28">
        <v>1</v>
      </c>
      <c r="C630" s="28">
        <v>1</v>
      </c>
      <c r="D630" s="28">
        <v>3</v>
      </c>
      <c r="E630" s="28">
        <v>2</v>
      </c>
      <c r="F630" s="28">
        <v>2</v>
      </c>
      <c r="G630" s="28">
        <v>60</v>
      </c>
      <c r="H630" s="28">
        <v>60500</v>
      </c>
    </row>
    <row r="631" spans="1:8">
      <c r="A631" s="27" t="s">
        <v>660</v>
      </c>
      <c r="B631" s="28">
        <v>2</v>
      </c>
      <c r="C631" s="28">
        <v>2</v>
      </c>
      <c r="D631" s="28">
        <v>3</v>
      </c>
      <c r="E631" s="28">
        <v>1</v>
      </c>
      <c r="F631" s="28">
        <v>1</v>
      </c>
      <c r="G631" s="28">
        <v>120</v>
      </c>
      <c r="H631" s="28">
        <v>38000</v>
      </c>
    </row>
    <row r="632" spans="1:8">
      <c r="A632" s="27" t="s">
        <v>661</v>
      </c>
      <c r="B632" s="28">
        <v>1</v>
      </c>
      <c r="C632" s="28">
        <v>3</v>
      </c>
      <c r="D632" s="28">
        <v>3</v>
      </c>
      <c r="E632" s="28">
        <v>1</v>
      </c>
      <c r="F632" s="28">
        <v>2</v>
      </c>
      <c r="G632" s="28">
        <v>30</v>
      </c>
      <c r="H632" s="28">
        <v>36400</v>
      </c>
    </row>
    <row r="633" spans="1:8">
      <c r="A633" s="27" t="s">
        <v>662</v>
      </c>
      <c r="B633" s="28">
        <v>1</v>
      </c>
      <c r="C633" s="28">
        <v>6</v>
      </c>
      <c r="D633" s="28">
        <v>3</v>
      </c>
      <c r="E633" s="28">
        <v>3</v>
      </c>
      <c r="F633" s="28">
        <v>2</v>
      </c>
      <c r="G633" s="28">
        <v>120</v>
      </c>
      <c r="H633" s="28">
        <v>26400</v>
      </c>
    </row>
    <row r="634" spans="1:8">
      <c r="A634" s="27" t="s">
        <v>663</v>
      </c>
      <c r="B634" s="28">
        <v>2</v>
      </c>
      <c r="C634" s="28">
        <v>6</v>
      </c>
      <c r="D634" s="28">
        <v>1</v>
      </c>
      <c r="E634" s="28">
        <v>2</v>
      </c>
      <c r="F634" s="28">
        <v>3</v>
      </c>
      <c r="G634" s="28">
        <v>60</v>
      </c>
      <c r="H634" s="28">
        <v>58000</v>
      </c>
    </row>
    <row r="635" spans="1:8">
      <c r="A635" s="27" t="s">
        <v>664</v>
      </c>
      <c r="B635" s="28">
        <v>1</v>
      </c>
      <c r="C635" s="28">
        <v>3</v>
      </c>
      <c r="D635" s="28">
        <v>2</v>
      </c>
      <c r="E635" s="28">
        <v>2</v>
      </c>
      <c r="F635" s="28">
        <v>1</v>
      </c>
      <c r="G635" s="28">
        <v>0</v>
      </c>
      <c r="H635" s="28">
        <v>30000</v>
      </c>
    </row>
    <row r="636" spans="1:8">
      <c r="A636" s="27" t="s">
        <v>665</v>
      </c>
      <c r="B636" s="28">
        <v>2</v>
      </c>
      <c r="C636" s="28">
        <v>5</v>
      </c>
      <c r="D636" s="28">
        <v>1</v>
      </c>
      <c r="E636" s="28">
        <v>2</v>
      </c>
      <c r="F636" s="28">
        <v>3</v>
      </c>
      <c r="G636" s="28">
        <v>120</v>
      </c>
      <c r="H636" s="28">
        <v>26000</v>
      </c>
    </row>
    <row r="637" spans="1:8">
      <c r="A637" s="27" t="s">
        <v>666</v>
      </c>
      <c r="B637" s="28">
        <v>1</v>
      </c>
      <c r="C637" s="28">
        <v>6</v>
      </c>
      <c r="D637" s="28">
        <v>2</v>
      </c>
      <c r="E637" s="28">
        <v>2</v>
      </c>
      <c r="F637" s="28">
        <v>3</v>
      </c>
      <c r="G637" s="28">
        <v>90</v>
      </c>
      <c r="H637" s="28">
        <v>38000</v>
      </c>
    </row>
    <row r="638" spans="1:8">
      <c r="A638" s="27" t="s">
        <v>667</v>
      </c>
      <c r="B638" s="28">
        <v>2</v>
      </c>
      <c r="C638" s="28">
        <v>1</v>
      </c>
      <c r="D638" s="28">
        <v>3</v>
      </c>
      <c r="E638" s="28">
        <v>3</v>
      </c>
      <c r="F638" s="28">
        <v>1</v>
      </c>
      <c r="G638" s="28">
        <v>120</v>
      </c>
      <c r="H638" s="28">
        <v>50500</v>
      </c>
    </row>
    <row r="639" spans="1:8">
      <c r="A639" s="27" t="s">
        <v>668</v>
      </c>
      <c r="B639" s="28">
        <v>2</v>
      </c>
      <c r="C639" s="28">
        <v>1</v>
      </c>
      <c r="D639" s="28">
        <v>3</v>
      </c>
      <c r="E639" s="28">
        <v>3</v>
      </c>
      <c r="F639" s="28">
        <v>3</v>
      </c>
      <c r="G639" s="28">
        <v>30</v>
      </c>
      <c r="H639" s="28">
        <v>25000</v>
      </c>
    </row>
    <row r="640" spans="1:8">
      <c r="A640" s="27" t="s">
        <v>669</v>
      </c>
      <c r="B640" s="28">
        <v>1</v>
      </c>
      <c r="C640" s="28">
        <v>4</v>
      </c>
      <c r="D640" s="28">
        <v>1</v>
      </c>
      <c r="E640" s="28">
        <v>3</v>
      </c>
      <c r="F640" s="28">
        <v>1</v>
      </c>
      <c r="G640" s="28">
        <v>300</v>
      </c>
      <c r="H640" s="28">
        <v>51570</v>
      </c>
    </row>
    <row r="641" spans="1:8">
      <c r="A641" s="27" t="s">
        <v>670</v>
      </c>
      <c r="B641" s="28">
        <v>2</v>
      </c>
      <c r="C641" s="28">
        <v>6</v>
      </c>
      <c r="D641" s="28">
        <v>1</v>
      </c>
      <c r="E641" s="28">
        <v>1</v>
      </c>
      <c r="F641" s="28">
        <v>2</v>
      </c>
      <c r="G641" s="28">
        <v>240</v>
      </c>
      <c r="H641" s="28">
        <v>32000</v>
      </c>
    </row>
    <row r="642" spans="1:8">
      <c r="A642" s="27" t="s">
        <v>671</v>
      </c>
      <c r="B642" s="28">
        <v>1</v>
      </c>
      <c r="C642" s="28">
        <v>1</v>
      </c>
      <c r="D642" s="28">
        <v>3</v>
      </c>
      <c r="E642" s="28">
        <v>2</v>
      </c>
      <c r="F642" s="28">
        <v>3</v>
      </c>
      <c r="G642" s="28">
        <v>10</v>
      </c>
      <c r="H642" s="28">
        <v>35600</v>
      </c>
    </row>
    <row r="643" spans="1:8">
      <c r="A643" s="27" t="s">
        <v>672</v>
      </c>
      <c r="B643" s="28">
        <v>1</v>
      </c>
      <c r="C643" s="28">
        <v>4</v>
      </c>
      <c r="D643" s="28">
        <v>1</v>
      </c>
      <c r="E643" s="28">
        <v>3</v>
      </c>
      <c r="F643" s="28">
        <v>2</v>
      </c>
      <c r="G643" s="28">
        <v>100</v>
      </c>
      <c r="H643" s="28">
        <v>26000</v>
      </c>
    </row>
    <row r="644" spans="1:8">
      <c r="A644" s="27" t="s">
        <v>673</v>
      </c>
      <c r="B644" s="28">
        <v>2</v>
      </c>
      <c r="C644" s="28">
        <v>1</v>
      </c>
      <c r="D644" s="28">
        <v>1</v>
      </c>
      <c r="E644" s="28">
        <v>3</v>
      </c>
      <c r="F644" s="28">
        <v>2</v>
      </c>
      <c r="G644" s="28">
        <v>60</v>
      </c>
      <c r="H644" s="28">
        <v>54000</v>
      </c>
    </row>
    <row r="645" spans="1:8">
      <c r="A645" s="27" t="s">
        <v>674</v>
      </c>
      <c r="B645" s="28">
        <v>2</v>
      </c>
      <c r="C645" s="28">
        <v>3</v>
      </c>
      <c r="D645" s="28">
        <v>1</v>
      </c>
      <c r="E645" s="28">
        <v>1</v>
      </c>
      <c r="F645" s="28">
        <v>2</v>
      </c>
      <c r="G645" s="28">
        <v>60</v>
      </c>
      <c r="H645" s="28">
        <v>50500</v>
      </c>
    </row>
    <row r="646" spans="1:8">
      <c r="A646" s="27" t="s">
        <v>675</v>
      </c>
      <c r="B646" s="28">
        <v>2</v>
      </c>
      <c r="C646" s="28">
        <v>6</v>
      </c>
      <c r="D646" s="28">
        <v>1</v>
      </c>
      <c r="E646" s="28">
        <v>1</v>
      </c>
      <c r="F646" s="28">
        <v>2</v>
      </c>
      <c r="G646" s="28">
        <v>60</v>
      </c>
      <c r="H646" s="28">
        <v>28500</v>
      </c>
    </row>
    <row r="647" spans="1:8">
      <c r="A647" s="27" t="s">
        <v>676</v>
      </c>
      <c r="B647" s="28">
        <v>2</v>
      </c>
      <c r="C647" s="28">
        <v>2</v>
      </c>
      <c r="D647" s="28">
        <v>1</v>
      </c>
      <c r="E647" s="28">
        <v>3</v>
      </c>
      <c r="F647" s="28">
        <v>1</v>
      </c>
      <c r="G647" s="28">
        <v>45</v>
      </c>
      <c r="H647" s="28">
        <v>51570</v>
      </c>
    </row>
    <row r="648" spans="1:8">
      <c r="A648" s="27" t="s">
        <v>677</v>
      </c>
      <c r="B648" s="28">
        <v>1</v>
      </c>
      <c r="C648" s="28">
        <v>3</v>
      </c>
      <c r="D648" s="28">
        <v>1</v>
      </c>
      <c r="E648" s="28">
        <v>2</v>
      </c>
      <c r="F648" s="28">
        <v>3</v>
      </c>
      <c r="G648" s="28">
        <v>60</v>
      </c>
      <c r="H648" s="28">
        <v>31000</v>
      </c>
    </row>
    <row r="649" spans="1:8">
      <c r="A649" s="27" t="s">
        <v>678</v>
      </c>
      <c r="B649" s="28">
        <v>1</v>
      </c>
      <c r="C649" s="28">
        <v>1</v>
      </c>
      <c r="D649" s="28">
        <v>3</v>
      </c>
      <c r="E649" s="28">
        <v>3</v>
      </c>
      <c r="F649" s="28">
        <v>2</v>
      </c>
      <c r="G649" s="28">
        <v>60</v>
      </c>
      <c r="H649" s="28">
        <v>38000</v>
      </c>
    </row>
    <row r="650" spans="1:8">
      <c r="A650" s="27" t="s">
        <v>679</v>
      </c>
      <c r="B650" s="28">
        <v>2</v>
      </c>
      <c r="C650" s="28">
        <v>3</v>
      </c>
      <c r="D650" s="28">
        <v>3</v>
      </c>
      <c r="E650" s="28">
        <v>3</v>
      </c>
      <c r="F650" s="28">
        <v>1</v>
      </c>
      <c r="G650" s="28">
        <v>90</v>
      </c>
      <c r="H650" s="28">
        <v>26400</v>
      </c>
    </row>
    <row r="651" spans="1:8">
      <c r="A651" s="27" t="s">
        <v>680</v>
      </c>
      <c r="B651" s="28">
        <v>1</v>
      </c>
      <c r="C651" s="28">
        <v>5</v>
      </c>
      <c r="D651" s="28">
        <v>3</v>
      </c>
      <c r="E651" s="28">
        <v>2</v>
      </c>
      <c r="F651" s="28">
        <v>2</v>
      </c>
      <c r="G651" s="28">
        <v>60</v>
      </c>
      <c r="H651" s="28">
        <v>42000</v>
      </c>
    </row>
    <row r="652" spans="1:8">
      <c r="A652" s="27" t="s">
        <v>681</v>
      </c>
      <c r="B652" s="28">
        <v>2</v>
      </c>
      <c r="C652" s="28">
        <v>2</v>
      </c>
      <c r="D652" s="28">
        <v>1</v>
      </c>
      <c r="E652" s="28">
        <v>3</v>
      </c>
      <c r="F652" s="28">
        <v>1</v>
      </c>
      <c r="G652" s="28">
        <v>90</v>
      </c>
      <c r="H652" s="28">
        <v>26000</v>
      </c>
    </row>
    <row r="653" spans="1:8">
      <c r="A653" s="27" t="s">
        <v>682</v>
      </c>
      <c r="B653" s="28">
        <v>1</v>
      </c>
      <c r="C653" s="28">
        <v>1</v>
      </c>
      <c r="D653" s="28">
        <v>3</v>
      </c>
      <c r="E653" s="28">
        <v>2</v>
      </c>
      <c r="F653" s="28">
        <v>3</v>
      </c>
      <c r="G653" s="28">
        <v>120</v>
      </c>
      <c r="H653" s="28">
        <v>54000</v>
      </c>
    </row>
    <row r="654" spans="1:8">
      <c r="A654" s="27" t="s">
        <v>683</v>
      </c>
      <c r="B654" s="28">
        <v>2</v>
      </c>
      <c r="C654" s="28">
        <v>3</v>
      </c>
      <c r="D654" s="28">
        <v>1</v>
      </c>
      <c r="E654" s="28">
        <v>1</v>
      </c>
      <c r="F654" s="28">
        <v>1</v>
      </c>
      <c r="G654" s="28">
        <v>120</v>
      </c>
      <c r="H654" s="28">
        <v>28000</v>
      </c>
    </row>
    <row r="655" spans="1:8">
      <c r="A655" s="27" t="s">
        <v>684</v>
      </c>
      <c r="B655" s="28">
        <v>1</v>
      </c>
      <c r="C655" s="28">
        <v>1</v>
      </c>
      <c r="D655" s="28">
        <v>1</v>
      </c>
      <c r="E655" s="28">
        <v>1</v>
      </c>
      <c r="F655" s="28">
        <v>1</v>
      </c>
      <c r="G655" s="28">
        <v>60</v>
      </c>
      <c r="H655" s="28">
        <v>38000</v>
      </c>
    </row>
    <row r="656" spans="1:8">
      <c r="A656" s="27" t="s">
        <v>685</v>
      </c>
      <c r="B656" s="28">
        <v>1</v>
      </c>
      <c r="C656" s="28">
        <v>6</v>
      </c>
      <c r="D656" s="28">
        <v>2</v>
      </c>
      <c r="E656" s="28">
        <v>3</v>
      </c>
      <c r="F656" s="28">
        <v>3</v>
      </c>
      <c r="G656" s="28">
        <v>60</v>
      </c>
      <c r="H656" s="28">
        <v>26000</v>
      </c>
    </row>
    <row r="657" spans="1:8">
      <c r="A657" s="27" t="s">
        <v>686</v>
      </c>
      <c r="B657" s="28">
        <v>2</v>
      </c>
      <c r="C657" s="28">
        <v>1</v>
      </c>
      <c r="D657" s="28">
        <v>3</v>
      </c>
      <c r="E657" s="28">
        <v>3</v>
      </c>
      <c r="F657" s="28">
        <v>3</v>
      </c>
      <c r="G657" s="28">
        <v>90</v>
      </c>
      <c r="H657" s="28">
        <v>26000</v>
      </c>
    </row>
    <row r="658" spans="1:8">
      <c r="A658" s="27" t="s">
        <v>687</v>
      </c>
      <c r="B658" s="28">
        <v>1</v>
      </c>
      <c r="C658" s="28">
        <v>6</v>
      </c>
      <c r="D658" s="28">
        <v>3</v>
      </c>
      <c r="E658" s="28">
        <v>1</v>
      </c>
      <c r="F658" s="28">
        <v>2</v>
      </c>
      <c r="G658" s="28">
        <v>60</v>
      </c>
      <c r="H658" s="28">
        <v>30200</v>
      </c>
    </row>
    <row r="659" spans="1:8">
      <c r="A659" s="27" t="s">
        <v>688</v>
      </c>
      <c r="B659" s="28">
        <v>2</v>
      </c>
      <c r="C659" s="28">
        <v>2</v>
      </c>
      <c r="D659" s="28">
        <v>2</v>
      </c>
      <c r="E659" s="28">
        <v>2</v>
      </c>
      <c r="F659" s="28">
        <v>1</v>
      </c>
      <c r="G659" s="28">
        <v>60</v>
      </c>
      <c r="H659" s="28">
        <v>40000</v>
      </c>
    </row>
    <row r="660" spans="1:8">
      <c r="A660" s="27" t="s">
        <v>689</v>
      </c>
      <c r="B660" s="28">
        <v>1</v>
      </c>
      <c r="C660" s="28">
        <v>1</v>
      </c>
      <c r="D660" s="28">
        <v>4</v>
      </c>
      <c r="E660" s="28">
        <v>2</v>
      </c>
      <c r="F660" s="28">
        <v>2</v>
      </c>
      <c r="G660" s="28">
        <v>30</v>
      </c>
      <c r="H660" s="28">
        <v>41000</v>
      </c>
    </row>
    <row r="661" spans="1:8">
      <c r="A661" s="27" t="s">
        <v>690</v>
      </c>
      <c r="B661" s="28">
        <v>2</v>
      </c>
      <c r="C661" s="28">
        <v>1</v>
      </c>
      <c r="D661" s="28">
        <v>3</v>
      </c>
      <c r="E661" s="28">
        <v>3</v>
      </c>
      <c r="F661" s="28">
        <v>3</v>
      </c>
      <c r="G661" s="28">
        <v>120</v>
      </c>
      <c r="H661" s="28">
        <v>62000</v>
      </c>
    </row>
    <row r="662" spans="1:8">
      <c r="A662" s="27" t="s">
        <v>691</v>
      </c>
      <c r="B662" s="28">
        <v>1</v>
      </c>
      <c r="C662" s="28">
        <v>1</v>
      </c>
      <c r="D662" s="28">
        <v>1</v>
      </c>
      <c r="E662" s="28">
        <v>3</v>
      </c>
      <c r="F662" s="28">
        <v>1</v>
      </c>
      <c r="G662" s="28">
        <v>0</v>
      </c>
      <c r="H662" s="28">
        <v>35600</v>
      </c>
    </row>
    <row r="663" spans="1:8">
      <c r="A663" s="27" t="s">
        <v>692</v>
      </c>
      <c r="B663" s="28">
        <v>2</v>
      </c>
      <c r="C663" s="28">
        <v>6</v>
      </c>
      <c r="D663" s="28">
        <v>2</v>
      </c>
      <c r="E663" s="28">
        <v>2</v>
      </c>
      <c r="F663" s="28">
        <v>2</v>
      </c>
      <c r="G663" s="28">
        <v>105</v>
      </c>
      <c r="H663" s="28">
        <v>54000</v>
      </c>
    </row>
    <row r="664" spans="1:8">
      <c r="A664" s="27" t="s">
        <v>693</v>
      </c>
      <c r="B664" s="28">
        <v>2</v>
      </c>
      <c r="C664" s="28">
        <v>3</v>
      </c>
      <c r="D664" s="28">
        <v>3</v>
      </c>
      <c r="E664" s="28">
        <v>2</v>
      </c>
      <c r="F664" s="28">
        <v>2</v>
      </c>
      <c r="G664" s="28">
        <v>30</v>
      </c>
      <c r="H664" s="28">
        <v>38000</v>
      </c>
    </row>
    <row r="665" spans="1:8">
      <c r="A665" s="27" t="s">
        <v>694</v>
      </c>
      <c r="B665" s="28">
        <v>1</v>
      </c>
      <c r="C665" s="28">
        <v>4</v>
      </c>
      <c r="D665" s="28">
        <v>3</v>
      </c>
      <c r="E665" s="28">
        <v>3</v>
      </c>
      <c r="F665" s="28">
        <v>1</v>
      </c>
      <c r="G665" s="28">
        <v>30</v>
      </c>
      <c r="H665" s="28">
        <v>61500</v>
      </c>
    </row>
    <row r="666" spans="1:8">
      <c r="A666" s="27" t="s">
        <v>695</v>
      </c>
      <c r="B666" s="28">
        <v>1</v>
      </c>
      <c r="C666" s="28">
        <v>3</v>
      </c>
      <c r="D666" s="28">
        <v>1</v>
      </c>
      <c r="E666" s="28">
        <v>3</v>
      </c>
      <c r="F666" s="28">
        <v>2</v>
      </c>
      <c r="G666" s="28">
        <v>90</v>
      </c>
      <c r="H666" s="28">
        <v>40000</v>
      </c>
    </row>
    <row r="667" spans="1:8">
      <c r="A667" s="27" t="s">
        <v>696</v>
      </c>
      <c r="B667" s="28">
        <v>2</v>
      </c>
      <c r="C667" s="28">
        <v>2</v>
      </c>
      <c r="D667" s="28">
        <v>3</v>
      </c>
      <c r="E667" s="28">
        <v>1</v>
      </c>
      <c r="F667" s="28">
        <v>2</v>
      </c>
      <c r="G667" s="28">
        <v>105</v>
      </c>
      <c r="H667" s="28">
        <v>42000</v>
      </c>
    </row>
    <row r="668" spans="1:8">
      <c r="A668" s="27" t="s">
        <v>697</v>
      </c>
      <c r="B668" s="28">
        <v>1</v>
      </c>
      <c r="C668" s="28">
        <v>2</v>
      </c>
      <c r="D668" s="28">
        <v>3</v>
      </c>
      <c r="E668" s="28">
        <v>3</v>
      </c>
      <c r="F668" s="28">
        <v>2</v>
      </c>
      <c r="G668" s="28">
        <v>30</v>
      </c>
      <c r="H668" s="28">
        <v>30000</v>
      </c>
    </row>
    <row r="669" spans="1:8">
      <c r="A669" s="27" t="s">
        <v>698</v>
      </c>
      <c r="B669" s="28">
        <v>2</v>
      </c>
      <c r="C669" s="28">
        <v>2</v>
      </c>
      <c r="D669" s="28">
        <v>1</v>
      </c>
      <c r="E669" s="28">
        <v>3</v>
      </c>
      <c r="F669" s="28">
        <v>3</v>
      </c>
      <c r="G669" s="28">
        <v>150</v>
      </c>
      <c r="H669" s="28">
        <v>26400</v>
      </c>
    </row>
    <row r="670" spans="1:8">
      <c r="A670" s="27" t="s">
        <v>699</v>
      </c>
      <c r="B670" s="28">
        <v>2</v>
      </c>
      <c r="C670" s="28">
        <v>1</v>
      </c>
      <c r="D670" s="28">
        <v>2</v>
      </c>
      <c r="E670" s="28">
        <v>3</v>
      </c>
      <c r="F670" s="28">
        <v>3</v>
      </c>
      <c r="G670" s="28">
        <v>60</v>
      </c>
      <c r="H670" s="28">
        <v>40000</v>
      </c>
    </row>
    <row r="671" spans="1:8">
      <c r="A671" s="27" t="s">
        <v>700</v>
      </c>
      <c r="B671" s="28">
        <v>1</v>
      </c>
      <c r="C671" s="28">
        <v>1</v>
      </c>
      <c r="D671" s="28">
        <v>1</v>
      </c>
      <c r="E671" s="28">
        <v>1</v>
      </c>
      <c r="F671" s="28">
        <v>2</v>
      </c>
      <c r="G671" s="28">
        <v>300</v>
      </c>
      <c r="H671" s="28">
        <v>35600</v>
      </c>
    </row>
    <row r="672" spans="1:8">
      <c r="A672" s="27" t="s">
        <v>701</v>
      </c>
      <c r="B672" s="28">
        <v>2</v>
      </c>
      <c r="C672" s="28">
        <v>4</v>
      </c>
      <c r="D672" s="28">
        <v>4</v>
      </c>
      <c r="E672" s="28">
        <v>1</v>
      </c>
      <c r="F672" s="28">
        <v>2</v>
      </c>
      <c r="G672" s="28">
        <v>90</v>
      </c>
      <c r="H672" s="28">
        <v>28500</v>
      </c>
    </row>
    <row r="673" spans="1:8">
      <c r="A673" s="27" t="s">
        <v>702</v>
      </c>
      <c r="B673" s="28">
        <v>2</v>
      </c>
      <c r="C673" s="28">
        <v>2</v>
      </c>
      <c r="D673" s="28">
        <v>1</v>
      </c>
      <c r="E673" s="28">
        <v>3</v>
      </c>
      <c r="F673" s="28">
        <v>1</v>
      </c>
      <c r="G673" s="28">
        <v>105</v>
      </c>
      <c r="H673" s="28">
        <v>41000</v>
      </c>
    </row>
    <row r="674" spans="1:8">
      <c r="A674" s="27" t="s">
        <v>703</v>
      </c>
      <c r="B674" s="28">
        <v>2</v>
      </c>
      <c r="C674" s="28">
        <v>3</v>
      </c>
      <c r="D674" s="28">
        <v>1</v>
      </c>
      <c r="E674" s="28">
        <v>3</v>
      </c>
      <c r="F674" s="28">
        <v>1</v>
      </c>
      <c r="G674" s="28">
        <v>30</v>
      </c>
      <c r="H674" s="28">
        <v>30000</v>
      </c>
    </row>
    <row r="675" spans="1:8">
      <c r="A675" s="27" t="s">
        <v>704</v>
      </c>
      <c r="B675" s="28">
        <v>1</v>
      </c>
      <c r="C675" s="28">
        <v>5</v>
      </c>
      <c r="D675" s="28">
        <v>1</v>
      </c>
      <c r="E675" s="28">
        <v>3</v>
      </c>
      <c r="F675" s="28">
        <v>2</v>
      </c>
      <c r="G675" s="28">
        <v>120</v>
      </c>
      <c r="H675" s="28">
        <v>26000</v>
      </c>
    </row>
    <row r="676" spans="1:8">
      <c r="A676" s="27" t="s">
        <v>705</v>
      </c>
      <c r="B676" s="28">
        <v>1</v>
      </c>
      <c r="C676" s="28">
        <v>1</v>
      </c>
      <c r="D676" s="28">
        <v>3</v>
      </c>
      <c r="E676" s="28">
        <v>1</v>
      </c>
      <c r="F676" s="28">
        <v>1</v>
      </c>
      <c r="G676" s="28">
        <v>120</v>
      </c>
      <c r="H676" s="28">
        <v>38000</v>
      </c>
    </row>
    <row r="677" spans="1:8">
      <c r="A677" s="27" t="s">
        <v>706</v>
      </c>
      <c r="B677" s="28">
        <v>1</v>
      </c>
      <c r="C677" s="28">
        <v>6</v>
      </c>
      <c r="D677" s="28">
        <v>1</v>
      </c>
      <c r="E677" s="28">
        <v>2</v>
      </c>
      <c r="F677" s="28">
        <v>2</v>
      </c>
      <c r="G677" s="28">
        <v>30</v>
      </c>
      <c r="H677" s="28">
        <v>28000</v>
      </c>
    </row>
    <row r="678" spans="1:8">
      <c r="A678" s="27" t="s">
        <v>707</v>
      </c>
      <c r="B678" s="28">
        <v>2</v>
      </c>
      <c r="C678" s="28">
        <v>6</v>
      </c>
      <c r="D678" s="28">
        <v>1</v>
      </c>
      <c r="E678" s="28">
        <v>1</v>
      </c>
      <c r="F678" s="28">
        <v>1</v>
      </c>
      <c r="G678" s="28">
        <v>60</v>
      </c>
      <c r="H678" s="28">
        <v>36400</v>
      </c>
    </row>
    <row r="679" spans="1:8">
      <c r="A679" s="27" t="s">
        <v>708</v>
      </c>
      <c r="B679" s="28">
        <v>2</v>
      </c>
      <c r="C679" s="28">
        <v>6</v>
      </c>
      <c r="D679" s="28">
        <v>4</v>
      </c>
      <c r="E679" s="28">
        <v>1</v>
      </c>
      <c r="F679" s="28">
        <v>3</v>
      </c>
      <c r="G679" s="28">
        <v>90</v>
      </c>
      <c r="H679" s="28">
        <v>60500</v>
      </c>
    </row>
    <row r="680" spans="1:8">
      <c r="A680" s="27" t="s">
        <v>709</v>
      </c>
      <c r="B680" s="28">
        <v>1</v>
      </c>
      <c r="C680" s="28">
        <v>6</v>
      </c>
      <c r="D680" s="28">
        <v>1</v>
      </c>
      <c r="E680" s="28">
        <v>2</v>
      </c>
      <c r="F680" s="28">
        <v>1</v>
      </c>
      <c r="G680" s="28">
        <v>120</v>
      </c>
      <c r="H680" s="28">
        <v>36000</v>
      </c>
    </row>
    <row r="681" spans="1:8">
      <c r="A681" s="27" t="s">
        <v>710</v>
      </c>
      <c r="B681" s="28">
        <v>2</v>
      </c>
      <c r="C681" s="28">
        <v>1</v>
      </c>
      <c r="D681" s="28">
        <v>3</v>
      </c>
      <c r="E681" s="28">
        <v>2</v>
      </c>
      <c r="F681" s="28">
        <v>1</v>
      </c>
      <c r="G681" s="28">
        <v>120</v>
      </c>
      <c r="H681" s="28">
        <v>28000</v>
      </c>
    </row>
    <row r="682" spans="1:8">
      <c r="A682" s="27" t="s">
        <v>711</v>
      </c>
      <c r="B682" s="28">
        <v>1</v>
      </c>
      <c r="C682" s="28">
        <v>2</v>
      </c>
      <c r="D682" s="28">
        <v>3</v>
      </c>
      <c r="E682" s="28">
        <v>1</v>
      </c>
      <c r="F682" s="28">
        <v>1</v>
      </c>
      <c r="G682" s="28">
        <v>10</v>
      </c>
      <c r="H682" s="28">
        <v>36400</v>
      </c>
    </row>
    <row r="683" spans="1:8">
      <c r="A683" s="27" t="s">
        <v>712</v>
      </c>
      <c r="B683" s="28">
        <v>1</v>
      </c>
      <c r="C683" s="28">
        <v>1</v>
      </c>
      <c r="D683" s="28">
        <v>1</v>
      </c>
      <c r="E683" s="28">
        <v>3</v>
      </c>
      <c r="F683" s="28">
        <v>2</v>
      </c>
      <c r="G683" s="28">
        <v>0</v>
      </c>
      <c r="H683" s="28">
        <v>60500</v>
      </c>
    </row>
    <row r="684" spans="1:8">
      <c r="A684" s="27" t="s">
        <v>713</v>
      </c>
      <c r="B684" s="28">
        <v>1</v>
      </c>
      <c r="C684" s="28">
        <v>2</v>
      </c>
      <c r="D684" s="28">
        <v>1</v>
      </c>
      <c r="E684" s="28">
        <v>2</v>
      </c>
      <c r="F684" s="28">
        <v>1</v>
      </c>
      <c r="G684" s="28">
        <v>0</v>
      </c>
      <c r="H684" s="28">
        <v>26000</v>
      </c>
    </row>
    <row r="685" spans="1:8">
      <c r="A685" s="27" t="s">
        <v>714</v>
      </c>
      <c r="B685" s="28">
        <v>2</v>
      </c>
      <c r="C685" s="28">
        <v>6</v>
      </c>
      <c r="D685" s="28">
        <v>2</v>
      </c>
      <c r="E685" s="28">
        <v>1</v>
      </c>
      <c r="F685" s="28">
        <v>2</v>
      </c>
      <c r="G685" s="28">
        <v>60</v>
      </c>
      <c r="H685" s="28">
        <v>60500</v>
      </c>
    </row>
    <row r="686" spans="1:8">
      <c r="A686" s="27" t="s">
        <v>715</v>
      </c>
      <c r="B686" s="28">
        <v>2</v>
      </c>
      <c r="C686" s="28">
        <v>4</v>
      </c>
      <c r="D686" s="28">
        <v>3</v>
      </c>
      <c r="E686" s="28">
        <v>3</v>
      </c>
      <c r="F686" s="28">
        <v>3</v>
      </c>
      <c r="G686" s="28">
        <v>0</v>
      </c>
      <c r="H686" s="28">
        <v>55000</v>
      </c>
    </row>
    <row r="687" spans="1:8">
      <c r="A687" s="27" t="s">
        <v>716</v>
      </c>
      <c r="B687" s="28">
        <v>2</v>
      </c>
      <c r="C687" s="28">
        <v>1</v>
      </c>
      <c r="D687" s="28">
        <v>1</v>
      </c>
      <c r="E687" s="28">
        <v>3</v>
      </c>
      <c r="F687" s="28">
        <v>3</v>
      </c>
      <c r="G687" s="28">
        <v>120</v>
      </c>
      <c r="H687" s="28">
        <v>40000</v>
      </c>
    </row>
    <row r="688" spans="1:8">
      <c r="A688" s="27" t="s">
        <v>717</v>
      </c>
      <c r="B688" s="28">
        <v>1</v>
      </c>
      <c r="C688" s="28">
        <v>1</v>
      </c>
      <c r="D688" s="28">
        <v>2</v>
      </c>
      <c r="E688" s="28">
        <v>2</v>
      </c>
      <c r="F688" s="28">
        <v>3</v>
      </c>
      <c r="G688" s="28">
        <v>60</v>
      </c>
      <c r="H688" s="28">
        <v>42000</v>
      </c>
    </row>
    <row r="689" spans="1:8">
      <c r="A689" s="27" t="s">
        <v>718</v>
      </c>
      <c r="B689" s="28">
        <v>2</v>
      </c>
      <c r="C689" s="28">
        <v>1</v>
      </c>
      <c r="D689" s="28">
        <v>1</v>
      </c>
      <c r="E689" s="28">
        <v>1</v>
      </c>
      <c r="F689" s="28">
        <v>1</v>
      </c>
      <c r="G689" s="28">
        <v>90</v>
      </c>
      <c r="H689" s="28">
        <v>36000</v>
      </c>
    </row>
    <row r="690" spans="1:8">
      <c r="A690" s="27" t="s">
        <v>719</v>
      </c>
      <c r="B690" s="28">
        <v>1</v>
      </c>
      <c r="C690" s="28">
        <v>1</v>
      </c>
      <c r="D690" s="28">
        <v>1</v>
      </c>
      <c r="E690" s="28">
        <v>1</v>
      </c>
      <c r="F690" s="28">
        <v>1</v>
      </c>
      <c r="G690" s="28">
        <v>90</v>
      </c>
      <c r="H690" s="28">
        <v>36400</v>
      </c>
    </row>
    <row r="691" spans="1:8">
      <c r="A691" s="27" t="s">
        <v>720</v>
      </c>
      <c r="B691" s="28">
        <v>2</v>
      </c>
      <c r="C691" s="28">
        <v>3</v>
      </c>
      <c r="D691" s="28">
        <v>1</v>
      </c>
      <c r="E691" s="28">
        <v>1</v>
      </c>
      <c r="F691" s="28">
        <v>1</v>
      </c>
      <c r="G691" s="28">
        <v>0</v>
      </c>
      <c r="H691" s="28">
        <v>27000</v>
      </c>
    </row>
    <row r="692" spans="1:8">
      <c r="A692" s="27" t="s">
        <v>721</v>
      </c>
      <c r="B692" s="28">
        <v>2</v>
      </c>
      <c r="C692" s="28">
        <v>1</v>
      </c>
      <c r="D692" s="28">
        <v>3</v>
      </c>
      <c r="E692" s="28">
        <v>2</v>
      </c>
      <c r="F692" s="28">
        <v>3</v>
      </c>
      <c r="G692" s="28">
        <v>120</v>
      </c>
      <c r="H692" s="28">
        <v>48000</v>
      </c>
    </row>
    <row r="693" spans="1:8">
      <c r="A693" s="27" t="s">
        <v>722</v>
      </c>
      <c r="B693" s="28">
        <v>2</v>
      </c>
      <c r="C693" s="28">
        <v>5</v>
      </c>
      <c r="D693" s="28">
        <v>1</v>
      </c>
      <c r="E693" s="28">
        <v>3</v>
      </c>
      <c r="F693" s="28">
        <v>2</v>
      </c>
      <c r="G693" s="28">
        <v>30</v>
      </c>
      <c r="H693" s="28">
        <v>26000</v>
      </c>
    </row>
    <row r="694" spans="1:8">
      <c r="A694" s="27" t="s">
        <v>723</v>
      </c>
      <c r="B694" s="28">
        <v>1</v>
      </c>
      <c r="C694" s="28">
        <v>6</v>
      </c>
      <c r="D694" s="28">
        <v>1</v>
      </c>
      <c r="E694" s="28">
        <v>3</v>
      </c>
      <c r="F694" s="28">
        <v>1</v>
      </c>
      <c r="G694" s="28">
        <v>150</v>
      </c>
      <c r="H694" s="28">
        <v>60500</v>
      </c>
    </row>
    <row r="695" spans="1:8">
      <c r="A695" s="27" t="s">
        <v>724</v>
      </c>
      <c r="B695" s="28">
        <v>2</v>
      </c>
      <c r="C695" s="28">
        <v>2</v>
      </c>
      <c r="D695" s="28">
        <v>2</v>
      </c>
      <c r="E695" s="28">
        <v>2</v>
      </c>
      <c r="F695" s="28">
        <v>3</v>
      </c>
      <c r="G695" s="28">
        <v>30</v>
      </c>
      <c r="H695" s="28">
        <v>62000</v>
      </c>
    </row>
    <row r="696" spans="1:8">
      <c r="A696" s="27" t="s">
        <v>725</v>
      </c>
      <c r="B696" s="28">
        <v>2</v>
      </c>
      <c r="C696" s="28">
        <v>3</v>
      </c>
      <c r="D696" s="28">
        <v>4</v>
      </c>
      <c r="E696" s="28">
        <v>2</v>
      </c>
      <c r="F696" s="28">
        <v>3</v>
      </c>
      <c r="G696" s="28">
        <v>60</v>
      </c>
      <c r="H696" s="28">
        <v>26000</v>
      </c>
    </row>
    <row r="697" spans="1:8">
      <c r="A697" s="27" t="s">
        <v>726</v>
      </c>
      <c r="B697" s="28">
        <v>1</v>
      </c>
      <c r="C697" s="28">
        <v>2</v>
      </c>
      <c r="D697" s="28">
        <v>1</v>
      </c>
      <c r="E697" s="28">
        <v>2</v>
      </c>
      <c r="F697" s="28">
        <v>2</v>
      </c>
      <c r="G697" s="28">
        <v>30</v>
      </c>
      <c r="H697" s="28">
        <v>30000</v>
      </c>
    </row>
    <row r="698" spans="1:8">
      <c r="A698" s="27" t="s">
        <v>727</v>
      </c>
      <c r="B698" s="28">
        <v>1</v>
      </c>
      <c r="C698" s="28">
        <v>3</v>
      </c>
      <c r="D698" s="28">
        <v>3</v>
      </c>
      <c r="E698" s="28">
        <v>3</v>
      </c>
      <c r="F698" s="28">
        <v>2</v>
      </c>
      <c r="G698" s="28">
        <v>90</v>
      </c>
      <c r="H698" s="28">
        <v>36400</v>
      </c>
    </row>
    <row r="699" spans="1:8">
      <c r="A699" s="27" t="s">
        <v>728</v>
      </c>
      <c r="B699" s="28">
        <v>2</v>
      </c>
      <c r="C699" s="28">
        <v>3</v>
      </c>
      <c r="D699" s="28">
        <v>2</v>
      </c>
      <c r="E699" s="28">
        <v>2</v>
      </c>
      <c r="F699" s="28">
        <v>3</v>
      </c>
      <c r="G699" s="28">
        <v>60</v>
      </c>
      <c r="H699" s="28">
        <v>26000</v>
      </c>
    </row>
    <row r="700" spans="1:8">
      <c r="A700" s="27" t="s">
        <v>729</v>
      </c>
      <c r="B700" s="28">
        <v>1</v>
      </c>
      <c r="C700" s="28">
        <v>3</v>
      </c>
      <c r="D700" s="28">
        <v>2</v>
      </c>
      <c r="E700" s="28">
        <v>3</v>
      </c>
      <c r="F700" s="28">
        <v>1</v>
      </c>
      <c r="G700" s="28">
        <v>90</v>
      </c>
      <c r="H700" s="28">
        <v>26000</v>
      </c>
    </row>
    <row r="701" spans="1:8">
      <c r="A701" s="27" t="s">
        <v>730</v>
      </c>
      <c r="B701" s="28">
        <v>1</v>
      </c>
      <c r="C701" s="28">
        <v>1</v>
      </c>
      <c r="D701" s="28">
        <v>3</v>
      </c>
      <c r="E701" s="28">
        <v>1</v>
      </c>
      <c r="F701" s="28">
        <v>2</v>
      </c>
      <c r="G701" s="28">
        <v>30</v>
      </c>
      <c r="H701" s="28">
        <v>40000</v>
      </c>
    </row>
    <row r="702" spans="1:8">
      <c r="A702" s="27" t="s">
        <v>731</v>
      </c>
      <c r="B702" s="28">
        <v>2</v>
      </c>
      <c r="C702" s="28">
        <v>6</v>
      </c>
      <c r="D702" s="28">
        <v>1</v>
      </c>
      <c r="E702" s="28">
        <v>2</v>
      </c>
      <c r="F702" s="28">
        <v>3</v>
      </c>
      <c r="G702" s="28">
        <v>30</v>
      </c>
      <c r="H702" s="28">
        <v>26000</v>
      </c>
    </row>
    <row r="703" spans="1:8">
      <c r="A703" s="27" t="s">
        <v>732</v>
      </c>
      <c r="B703" s="28">
        <v>2</v>
      </c>
      <c r="C703" s="28">
        <v>1</v>
      </c>
      <c r="D703" s="28">
        <v>2</v>
      </c>
      <c r="E703" s="28">
        <v>1</v>
      </c>
      <c r="F703" s="28">
        <v>1</v>
      </c>
      <c r="G703" s="28">
        <v>120</v>
      </c>
      <c r="H703" s="28">
        <v>51000</v>
      </c>
    </row>
    <row r="704" spans="1:8">
      <c r="A704" s="27" t="s">
        <v>733</v>
      </c>
      <c r="B704" s="28">
        <v>2</v>
      </c>
      <c r="C704" s="28">
        <v>6</v>
      </c>
      <c r="D704" s="28">
        <v>1</v>
      </c>
      <c r="E704" s="28">
        <v>2</v>
      </c>
      <c r="F704" s="28">
        <v>2</v>
      </c>
      <c r="G704" s="28">
        <v>40</v>
      </c>
      <c r="H704" s="28">
        <v>38000</v>
      </c>
    </row>
    <row r="705" spans="1:8">
      <c r="A705" s="27" t="s">
        <v>734</v>
      </c>
      <c r="B705" s="28">
        <v>2</v>
      </c>
      <c r="C705" s="28">
        <v>6</v>
      </c>
      <c r="D705" s="28">
        <v>3</v>
      </c>
      <c r="E705" s="28">
        <v>2</v>
      </c>
      <c r="F705" s="28">
        <v>1</v>
      </c>
      <c r="G705" s="28">
        <v>120</v>
      </c>
      <c r="H705" s="28">
        <v>51000</v>
      </c>
    </row>
    <row r="706" spans="1:8">
      <c r="A706" s="27" t="s">
        <v>735</v>
      </c>
      <c r="B706" s="28">
        <v>2</v>
      </c>
      <c r="C706" s="28">
        <v>6</v>
      </c>
      <c r="D706" s="28">
        <v>1</v>
      </c>
      <c r="E706" s="28">
        <v>3</v>
      </c>
      <c r="F706" s="28">
        <v>3</v>
      </c>
      <c r="G706" s="28">
        <v>60</v>
      </c>
      <c r="H706" s="28">
        <v>36400</v>
      </c>
    </row>
    <row r="707" spans="1:8">
      <c r="A707" s="27" t="s">
        <v>736</v>
      </c>
      <c r="B707" s="28">
        <v>1</v>
      </c>
      <c r="C707" s="28">
        <v>2</v>
      </c>
      <c r="D707" s="28">
        <v>2</v>
      </c>
      <c r="E707" s="28">
        <v>3</v>
      </c>
      <c r="F707" s="28">
        <v>2</v>
      </c>
      <c r="G707" s="28">
        <v>0</v>
      </c>
      <c r="H707" s="28">
        <v>55000</v>
      </c>
    </row>
    <row r="708" spans="1:8">
      <c r="A708" s="27" t="s">
        <v>737</v>
      </c>
      <c r="B708" s="28">
        <v>2</v>
      </c>
      <c r="C708" s="28">
        <v>2</v>
      </c>
      <c r="D708" s="28">
        <v>4</v>
      </c>
      <c r="E708" s="28">
        <v>1</v>
      </c>
      <c r="F708" s="28">
        <v>1</v>
      </c>
      <c r="G708" s="28">
        <v>0</v>
      </c>
      <c r="H708" s="28">
        <v>50500</v>
      </c>
    </row>
    <row r="709" spans="1:8">
      <c r="A709" s="27" t="s">
        <v>738</v>
      </c>
      <c r="B709" s="28">
        <v>1</v>
      </c>
      <c r="C709" s="28">
        <v>2</v>
      </c>
      <c r="D709" s="28">
        <v>1</v>
      </c>
      <c r="E709" s="28">
        <v>3</v>
      </c>
      <c r="F709" s="28">
        <v>1</v>
      </c>
      <c r="G709" s="28">
        <v>120</v>
      </c>
      <c r="H709" s="28">
        <v>58000</v>
      </c>
    </row>
    <row r="710" spans="1:8">
      <c r="A710" s="27" t="s">
        <v>739</v>
      </c>
      <c r="B710" s="28">
        <v>2</v>
      </c>
      <c r="C710" s="28">
        <v>3</v>
      </c>
      <c r="D710" s="28">
        <v>2</v>
      </c>
      <c r="E710" s="28">
        <v>2</v>
      </c>
      <c r="F710" s="28">
        <v>2</v>
      </c>
      <c r="G710" s="28">
        <v>0</v>
      </c>
      <c r="H710" s="28">
        <v>48000</v>
      </c>
    </row>
    <row r="711" spans="1:8">
      <c r="A711" s="27" t="s">
        <v>740</v>
      </c>
      <c r="B711" s="28">
        <v>1</v>
      </c>
      <c r="C711" s="28">
        <v>6</v>
      </c>
      <c r="D711" s="28">
        <v>3</v>
      </c>
      <c r="E711" s="28">
        <v>1</v>
      </c>
      <c r="F711" s="28">
        <v>2</v>
      </c>
      <c r="G711" s="28">
        <v>30</v>
      </c>
      <c r="H711" s="28">
        <v>42000</v>
      </c>
    </row>
    <row r="712" spans="1:8">
      <c r="A712" s="27" t="s">
        <v>741</v>
      </c>
      <c r="B712" s="28">
        <v>1</v>
      </c>
      <c r="C712" s="28">
        <v>1</v>
      </c>
      <c r="D712" s="28">
        <v>1</v>
      </c>
      <c r="E712" s="28">
        <v>2</v>
      </c>
      <c r="F712" s="28">
        <v>2</v>
      </c>
      <c r="G712" s="28">
        <v>120</v>
      </c>
      <c r="H712" s="28">
        <v>30000</v>
      </c>
    </row>
    <row r="713" spans="1:8">
      <c r="A713" s="27" t="s">
        <v>742</v>
      </c>
      <c r="B713" s="28">
        <v>2</v>
      </c>
      <c r="C713" s="28">
        <v>6</v>
      </c>
      <c r="D713" s="28">
        <v>1</v>
      </c>
      <c r="E713" s="28">
        <v>3</v>
      </c>
      <c r="F713" s="28">
        <v>3</v>
      </c>
      <c r="G713" s="28">
        <v>60</v>
      </c>
      <c r="H713" s="28">
        <v>42000</v>
      </c>
    </row>
    <row r="714" spans="1:8">
      <c r="A714" s="27" t="s">
        <v>743</v>
      </c>
      <c r="B714" s="28">
        <v>1</v>
      </c>
      <c r="C714" s="28">
        <v>1</v>
      </c>
      <c r="D714" s="28">
        <v>3</v>
      </c>
      <c r="E714" s="28">
        <v>1</v>
      </c>
      <c r="F714" s="28">
        <v>2</v>
      </c>
      <c r="G714" s="28">
        <v>120</v>
      </c>
      <c r="H714" s="28">
        <v>40000</v>
      </c>
    </row>
    <row r="715" spans="1:8">
      <c r="A715" s="27" t="s">
        <v>744</v>
      </c>
      <c r="B715" s="28">
        <v>1</v>
      </c>
      <c r="C715" s="28">
        <v>3</v>
      </c>
      <c r="D715" s="28">
        <v>1</v>
      </c>
      <c r="E715" s="28">
        <v>2</v>
      </c>
      <c r="F715" s="28">
        <v>1</v>
      </c>
      <c r="G715" s="28">
        <v>90</v>
      </c>
      <c r="H715" s="28">
        <v>61500</v>
      </c>
    </row>
    <row r="716" spans="1:8">
      <c r="A716" s="27" t="s">
        <v>745</v>
      </c>
      <c r="B716" s="28">
        <v>1</v>
      </c>
      <c r="C716" s="28">
        <v>6</v>
      </c>
      <c r="D716" s="28">
        <v>1</v>
      </c>
      <c r="E716" s="28">
        <v>1</v>
      </c>
      <c r="F716" s="28">
        <v>1</v>
      </c>
      <c r="G716" s="28">
        <v>90</v>
      </c>
      <c r="H716" s="28">
        <v>28000</v>
      </c>
    </row>
    <row r="717" spans="1:8">
      <c r="A717" s="27" t="s">
        <v>746</v>
      </c>
      <c r="B717" s="28">
        <v>2</v>
      </c>
      <c r="C717" s="28">
        <v>1</v>
      </c>
      <c r="D717" s="28">
        <v>1</v>
      </c>
      <c r="E717" s="28">
        <v>3</v>
      </c>
      <c r="F717" s="28">
        <v>1</v>
      </c>
      <c r="G717" s="28">
        <v>120</v>
      </c>
      <c r="H717" s="28">
        <v>51570</v>
      </c>
    </row>
    <row r="718" spans="1:8">
      <c r="A718" s="27" t="s">
        <v>747</v>
      </c>
      <c r="B718" s="28">
        <v>2</v>
      </c>
      <c r="C718" s="28">
        <v>3</v>
      </c>
      <c r="D718" s="28">
        <v>2</v>
      </c>
      <c r="E718" s="28">
        <v>3</v>
      </c>
      <c r="F718" s="28">
        <v>3</v>
      </c>
      <c r="G718" s="28">
        <v>0</v>
      </c>
      <c r="H718" s="28">
        <v>40400</v>
      </c>
    </row>
    <row r="719" spans="1:8">
      <c r="A719" s="27" t="s">
        <v>748</v>
      </c>
      <c r="B719" s="28">
        <v>1</v>
      </c>
      <c r="C719" s="28">
        <v>3</v>
      </c>
      <c r="D719" s="28">
        <v>1</v>
      </c>
      <c r="E719" s="28">
        <v>3</v>
      </c>
      <c r="F719" s="28">
        <v>2</v>
      </c>
      <c r="G719" s="28">
        <v>0</v>
      </c>
      <c r="H719" s="28">
        <v>26000</v>
      </c>
    </row>
    <row r="720" spans="1:8">
      <c r="A720" s="27" t="s">
        <v>749</v>
      </c>
      <c r="B720" s="28">
        <v>2</v>
      </c>
      <c r="C720" s="28">
        <v>2</v>
      </c>
      <c r="D720" s="28">
        <v>1</v>
      </c>
      <c r="E720" s="28">
        <v>1</v>
      </c>
      <c r="F720" s="28">
        <v>1</v>
      </c>
      <c r="G720" s="28">
        <v>105</v>
      </c>
      <c r="H720" s="28">
        <v>28000</v>
      </c>
    </row>
    <row r="721" spans="1:8">
      <c r="A721" s="27" t="s">
        <v>750</v>
      </c>
      <c r="B721" s="28">
        <v>2</v>
      </c>
      <c r="C721" s="28">
        <v>6</v>
      </c>
      <c r="D721" s="28">
        <v>1</v>
      </c>
      <c r="E721" s="28">
        <v>2</v>
      </c>
      <c r="F721" s="28">
        <v>2</v>
      </c>
      <c r="G721" s="28">
        <v>150</v>
      </c>
      <c r="H721" s="28">
        <v>32900</v>
      </c>
    </row>
    <row r="722" spans="1:8">
      <c r="A722" s="27" t="s">
        <v>751</v>
      </c>
      <c r="B722" s="28">
        <v>2</v>
      </c>
      <c r="C722" s="28">
        <v>1</v>
      </c>
      <c r="D722" s="28">
        <v>3</v>
      </c>
      <c r="E722" s="28">
        <v>2</v>
      </c>
      <c r="F722" s="28">
        <v>2</v>
      </c>
      <c r="G722" s="28">
        <v>90</v>
      </c>
      <c r="H722" s="28">
        <v>48000</v>
      </c>
    </row>
    <row r="723" spans="1:8">
      <c r="A723" s="27" t="s">
        <v>752</v>
      </c>
      <c r="B723" s="28">
        <v>1</v>
      </c>
      <c r="C723" s="28">
        <v>6</v>
      </c>
      <c r="D723" s="28">
        <v>1</v>
      </c>
      <c r="E723" s="28">
        <v>3</v>
      </c>
      <c r="F723" s="28">
        <v>1</v>
      </c>
      <c r="G723" s="28">
        <v>60</v>
      </c>
      <c r="H723" s="28">
        <v>38000</v>
      </c>
    </row>
    <row r="724" spans="1:8">
      <c r="A724" s="27" t="s">
        <v>753</v>
      </c>
      <c r="B724" s="28">
        <v>2</v>
      </c>
      <c r="C724" s="28">
        <v>3</v>
      </c>
      <c r="D724" s="28">
        <v>2</v>
      </c>
      <c r="E724" s="28">
        <v>3</v>
      </c>
      <c r="F724" s="28">
        <v>1</v>
      </c>
      <c r="G724" s="28">
        <v>0</v>
      </c>
      <c r="H724" s="28">
        <v>61500</v>
      </c>
    </row>
    <row r="725" spans="1:8">
      <c r="A725" s="27" t="s">
        <v>754</v>
      </c>
      <c r="B725" s="28">
        <v>2</v>
      </c>
      <c r="C725" s="28">
        <v>5</v>
      </c>
      <c r="D725" s="28">
        <v>2</v>
      </c>
      <c r="E725" s="28">
        <v>2</v>
      </c>
      <c r="F725" s="28">
        <v>2</v>
      </c>
      <c r="G725" s="28">
        <v>240</v>
      </c>
      <c r="H725" s="28">
        <v>51000</v>
      </c>
    </row>
    <row r="726" spans="1:8">
      <c r="A726" s="27" t="s">
        <v>755</v>
      </c>
      <c r="B726" s="28">
        <v>2</v>
      </c>
      <c r="C726" s="28">
        <v>6</v>
      </c>
      <c r="D726" s="28">
        <v>4</v>
      </c>
      <c r="E726" s="28">
        <v>3</v>
      </c>
      <c r="F726" s="28">
        <v>3</v>
      </c>
      <c r="G726" s="28">
        <v>90</v>
      </c>
      <c r="H726" s="28">
        <v>28500</v>
      </c>
    </row>
    <row r="727" spans="1:8">
      <c r="A727" s="27" t="s">
        <v>756</v>
      </c>
      <c r="B727" s="28">
        <v>2</v>
      </c>
      <c r="C727" s="28">
        <v>4</v>
      </c>
      <c r="D727" s="28">
        <v>3</v>
      </c>
      <c r="E727" s="28">
        <v>3</v>
      </c>
      <c r="F727" s="28">
        <v>3</v>
      </c>
      <c r="G727" s="28">
        <v>60</v>
      </c>
      <c r="H727" s="28">
        <v>28000</v>
      </c>
    </row>
    <row r="728" spans="1:8">
      <c r="A728" s="27" t="s">
        <v>757</v>
      </c>
      <c r="B728" s="28">
        <v>1</v>
      </c>
      <c r="C728" s="28">
        <v>6</v>
      </c>
      <c r="D728" s="28">
        <v>1</v>
      </c>
      <c r="E728" s="28">
        <v>3</v>
      </c>
      <c r="F728" s="28">
        <v>1</v>
      </c>
      <c r="G728" s="28">
        <v>30</v>
      </c>
      <c r="H728" s="28">
        <v>54000</v>
      </c>
    </row>
    <row r="729" spans="1:8">
      <c r="A729" s="27" t="s">
        <v>758</v>
      </c>
      <c r="B729" s="28">
        <v>1</v>
      </c>
      <c r="C729" s="28">
        <v>6</v>
      </c>
      <c r="D729" s="28">
        <v>1</v>
      </c>
      <c r="E729" s="28">
        <v>1</v>
      </c>
      <c r="F729" s="28">
        <v>3</v>
      </c>
      <c r="G729" s="28">
        <v>90</v>
      </c>
      <c r="H729" s="28">
        <v>26000</v>
      </c>
    </row>
    <row r="730" spans="1:8">
      <c r="A730" s="27" t="s">
        <v>759</v>
      </c>
      <c r="B730" s="28">
        <v>2</v>
      </c>
      <c r="C730" s="28">
        <v>2</v>
      </c>
      <c r="D730" s="28">
        <v>3</v>
      </c>
      <c r="E730" s="28">
        <v>1</v>
      </c>
      <c r="F730" s="28">
        <v>2</v>
      </c>
      <c r="G730" s="28">
        <v>10</v>
      </c>
      <c r="H730" s="28">
        <v>27000</v>
      </c>
    </row>
    <row r="731" spans="1:8">
      <c r="A731" s="27" t="s">
        <v>760</v>
      </c>
      <c r="B731" s="28">
        <v>1</v>
      </c>
      <c r="C731" s="28">
        <v>2</v>
      </c>
      <c r="D731" s="28">
        <v>1</v>
      </c>
      <c r="E731" s="28">
        <v>1</v>
      </c>
      <c r="F731" s="28">
        <v>1</v>
      </c>
      <c r="G731" s="28">
        <v>0</v>
      </c>
      <c r="H731" s="28">
        <v>38000</v>
      </c>
    </row>
    <row r="732" spans="1:8">
      <c r="A732" s="27" t="s">
        <v>761</v>
      </c>
      <c r="B732" s="28">
        <v>1</v>
      </c>
      <c r="C732" s="28">
        <v>6</v>
      </c>
      <c r="D732" s="28">
        <v>3</v>
      </c>
      <c r="E732" s="28">
        <v>2</v>
      </c>
      <c r="F732" s="28">
        <v>3</v>
      </c>
      <c r="G732" s="28">
        <v>120</v>
      </c>
      <c r="H732" s="28">
        <v>36000</v>
      </c>
    </row>
    <row r="733" spans="1:8">
      <c r="A733" s="27" t="s">
        <v>762</v>
      </c>
      <c r="B733" s="28">
        <v>1</v>
      </c>
      <c r="C733" s="28">
        <v>6</v>
      </c>
      <c r="D733" s="28">
        <v>1</v>
      </c>
      <c r="E733" s="28">
        <v>1</v>
      </c>
      <c r="F733" s="28">
        <v>1</v>
      </c>
      <c r="G733" s="28">
        <v>90</v>
      </c>
      <c r="H733" s="28">
        <v>36000</v>
      </c>
    </row>
    <row r="734" spans="1:8">
      <c r="A734" s="27" t="s">
        <v>763</v>
      </c>
      <c r="B734" s="28">
        <v>1</v>
      </c>
      <c r="C734" s="28">
        <v>5</v>
      </c>
      <c r="D734" s="28">
        <v>1</v>
      </c>
      <c r="E734" s="28">
        <v>3</v>
      </c>
      <c r="F734" s="28">
        <v>1</v>
      </c>
      <c r="G734" s="28">
        <v>120</v>
      </c>
      <c r="H734" s="28">
        <v>36400</v>
      </c>
    </row>
    <row r="735" spans="1:8">
      <c r="A735" s="27" t="s">
        <v>764</v>
      </c>
      <c r="B735" s="28">
        <v>1</v>
      </c>
      <c r="C735" s="28">
        <v>6</v>
      </c>
      <c r="D735" s="28">
        <v>1</v>
      </c>
      <c r="E735" s="28">
        <v>3</v>
      </c>
      <c r="F735" s="28">
        <v>1</v>
      </c>
      <c r="G735" s="28">
        <v>90</v>
      </c>
      <c r="H735" s="28">
        <v>25000</v>
      </c>
    </row>
    <row r="736" spans="1:8">
      <c r="A736" s="27" t="s">
        <v>765</v>
      </c>
      <c r="B736" s="28">
        <v>2</v>
      </c>
      <c r="C736" s="28">
        <v>6</v>
      </c>
      <c r="D736" s="28">
        <v>1</v>
      </c>
      <c r="E736" s="28">
        <v>1</v>
      </c>
      <c r="F736" s="28">
        <v>3</v>
      </c>
      <c r="G736" s="28">
        <v>0</v>
      </c>
      <c r="H736" s="28">
        <v>26000</v>
      </c>
    </row>
    <row r="737" spans="1:8">
      <c r="A737" s="27" t="s">
        <v>766</v>
      </c>
      <c r="B737" s="28">
        <v>2</v>
      </c>
      <c r="C737" s="28">
        <v>2</v>
      </c>
      <c r="D737" s="28">
        <v>3</v>
      </c>
      <c r="E737" s="28">
        <v>1</v>
      </c>
      <c r="F737" s="28">
        <v>1</v>
      </c>
      <c r="G737" s="28">
        <v>60</v>
      </c>
      <c r="H737" s="28">
        <v>67000</v>
      </c>
    </row>
    <row r="738" spans="1:8">
      <c r="A738" s="27" t="s">
        <v>767</v>
      </c>
      <c r="B738" s="28">
        <v>2</v>
      </c>
      <c r="C738" s="28">
        <v>6</v>
      </c>
      <c r="D738" s="28">
        <v>1</v>
      </c>
      <c r="E738" s="28">
        <v>2</v>
      </c>
      <c r="F738" s="28">
        <v>3</v>
      </c>
      <c r="G738" s="28">
        <v>90</v>
      </c>
      <c r="H738" s="28">
        <v>50500</v>
      </c>
    </row>
    <row r="739" spans="1:8">
      <c r="A739" s="27" t="s">
        <v>768</v>
      </c>
      <c r="B739" s="28">
        <v>1</v>
      </c>
      <c r="C739" s="28">
        <v>6</v>
      </c>
      <c r="D739" s="28">
        <v>1</v>
      </c>
      <c r="E739" s="28">
        <v>1</v>
      </c>
      <c r="F739" s="28">
        <v>1</v>
      </c>
      <c r="G739" s="28">
        <v>0</v>
      </c>
      <c r="H739" s="28">
        <v>54000</v>
      </c>
    </row>
    <row r="740" spans="1:8">
      <c r="A740" s="27" t="s">
        <v>769</v>
      </c>
      <c r="B740" s="28">
        <v>1</v>
      </c>
      <c r="C740" s="28">
        <v>1</v>
      </c>
      <c r="D740" s="28">
        <v>1</v>
      </c>
      <c r="E740" s="28">
        <v>3</v>
      </c>
      <c r="F740" s="28">
        <v>2</v>
      </c>
      <c r="G740" s="28">
        <v>60</v>
      </c>
      <c r="H740" s="28">
        <v>31000</v>
      </c>
    </row>
    <row r="741" spans="1:8">
      <c r="A741" s="27" t="s">
        <v>770</v>
      </c>
      <c r="B741" s="28">
        <v>2</v>
      </c>
      <c r="C741" s="28">
        <v>2</v>
      </c>
      <c r="D741" s="28">
        <v>1</v>
      </c>
      <c r="E741" s="28">
        <v>3</v>
      </c>
      <c r="F741" s="28">
        <v>1</v>
      </c>
      <c r="G741" s="28">
        <v>90</v>
      </c>
      <c r="H741" s="28">
        <v>42000</v>
      </c>
    </row>
    <row r="742" spans="1:8">
      <c r="A742" s="27" t="s">
        <v>771</v>
      </c>
      <c r="B742" s="28">
        <v>2</v>
      </c>
      <c r="C742" s="28">
        <v>4</v>
      </c>
      <c r="D742" s="28">
        <v>1</v>
      </c>
      <c r="E742" s="28">
        <v>3</v>
      </c>
      <c r="F742" s="28">
        <v>2</v>
      </c>
      <c r="G742" s="28">
        <v>0</v>
      </c>
      <c r="H742" s="28">
        <v>31000</v>
      </c>
    </row>
    <row r="743" spans="1:8">
      <c r="A743" s="27" t="s">
        <v>772</v>
      </c>
      <c r="B743" s="28">
        <v>2</v>
      </c>
      <c r="C743" s="28">
        <v>6</v>
      </c>
      <c r="D743" s="28">
        <v>4</v>
      </c>
      <c r="E743" s="28">
        <v>1</v>
      </c>
      <c r="F743" s="28">
        <v>3</v>
      </c>
      <c r="G743" s="28">
        <v>60</v>
      </c>
      <c r="H743" s="28">
        <v>32000</v>
      </c>
    </row>
    <row r="744" spans="1:8">
      <c r="A744" s="27" t="s">
        <v>773</v>
      </c>
      <c r="B744" s="28">
        <v>1</v>
      </c>
      <c r="C744" s="28">
        <v>1</v>
      </c>
      <c r="D744" s="28">
        <v>2</v>
      </c>
      <c r="E744" s="28">
        <v>3</v>
      </c>
      <c r="F744" s="28">
        <v>3</v>
      </c>
      <c r="G744" s="28">
        <v>120</v>
      </c>
      <c r="H744" s="28">
        <v>26000</v>
      </c>
    </row>
    <row r="745" spans="1:8">
      <c r="A745" s="27" t="s">
        <v>774</v>
      </c>
      <c r="B745" s="28">
        <v>1</v>
      </c>
      <c r="C745" s="28">
        <v>6</v>
      </c>
      <c r="D745" s="28">
        <v>2</v>
      </c>
      <c r="E745" s="28">
        <v>3</v>
      </c>
      <c r="F745" s="28">
        <v>3</v>
      </c>
      <c r="G745" s="28">
        <v>30</v>
      </c>
      <c r="H745" s="28">
        <v>51000</v>
      </c>
    </row>
    <row r="746" spans="1:8">
      <c r="A746" s="27" t="s">
        <v>775</v>
      </c>
      <c r="B746" s="28">
        <v>1</v>
      </c>
      <c r="C746" s="28">
        <v>1</v>
      </c>
      <c r="D746" s="28">
        <v>3</v>
      </c>
      <c r="E746" s="28">
        <v>1</v>
      </c>
      <c r="F746" s="28">
        <v>2</v>
      </c>
      <c r="G746" s="28">
        <v>120</v>
      </c>
      <c r="H746" s="28">
        <v>41000</v>
      </c>
    </row>
    <row r="747" spans="1:8">
      <c r="A747" s="27" t="s">
        <v>776</v>
      </c>
      <c r="B747" s="28">
        <v>2</v>
      </c>
      <c r="C747" s="28">
        <v>3</v>
      </c>
      <c r="D747" s="28">
        <v>3</v>
      </c>
      <c r="E747" s="28">
        <v>2</v>
      </c>
      <c r="F747" s="28">
        <v>3</v>
      </c>
      <c r="G747" s="28">
        <v>60</v>
      </c>
      <c r="H747" s="28">
        <v>26400</v>
      </c>
    </row>
    <row r="748" spans="1:8">
      <c r="A748" s="27" t="s">
        <v>777</v>
      </c>
      <c r="B748" s="28">
        <v>2</v>
      </c>
      <c r="C748" s="28">
        <v>2</v>
      </c>
      <c r="D748" s="28">
        <v>4</v>
      </c>
      <c r="E748" s="28">
        <v>3</v>
      </c>
      <c r="F748" s="28">
        <v>2</v>
      </c>
      <c r="G748" s="28">
        <v>120</v>
      </c>
      <c r="H748" s="28">
        <v>32900</v>
      </c>
    </row>
    <row r="749" spans="1:8">
      <c r="A749" s="27" t="s">
        <v>778</v>
      </c>
      <c r="B749" s="28">
        <v>2</v>
      </c>
      <c r="C749" s="28">
        <v>6</v>
      </c>
      <c r="D749" s="28">
        <v>3</v>
      </c>
      <c r="E749" s="28">
        <v>3</v>
      </c>
      <c r="F749" s="28">
        <v>1</v>
      </c>
      <c r="G749" s="28">
        <v>120</v>
      </c>
      <c r="H749" s="28">
        <v>32900</v>
      </c>
    </row>
    <row r="750" spans="1:8">
      <c r="A750" s="27" t="s">
        <v>779</v>
      </c>
      <c r="B750" s="28">
        <v>2</v>
      </c>
      <c r="C750" s="28">
        <v>1</v>
      </c>
      <c r="D750" s="28">
        <v>1</v>
      </c>
      <c r="E750" s="28">
        <v>2</v>
      </c>
      <c r="F750" s="28">
        <v>2</v>
      </c>
      <c r="G750" s="28">
        <v>60</v>
      </c>
      <c r="H750" s="28">
        <v>60500</v>
      </c>
    </row>
    <row r="751" spans="1:8">
      <c r="A751" s="27" t="s">
        <v>780</v>
      </c>
      <c r="B751" s="28">
        <v>2</v>
      </c>
      <c r="C751" s="28">
        <v>3</v>
      </c>
      <c r="D751" s="28">
        <v>3</v>
      </c>
      <c r="E751" s="28">
        <v>3</v>
      </c>
      <c r="F751" s="28">
        <v>1</v>
      </c>
      <c r="G751" s="28">
        <v>0</v>
      </c>
      <c r="H751" s="28">
        <v>32900</v>
      </c>
    </row>
    <row r="752" spans="1:8">
      <c r="A752" s="27" t="s">
        <v>781</v>
      </c>
      <c r="B752" s="28">
        <v>1</v>
      </c>
      <c r="C752" s="28">
        <v>1</v>
      </c>
      <c r="D752" s="28">
        <v>1</v>
      </c>
      <c r="E752" s="28">
        <v>2</v>
      </c>
      <c r="F752" s="28">
        <v>2</v>
      </c>
      <c r="G752" s="28">
        <v>240</v>
      </c>
      <c r="H752" s="28">
        <v>56000</v>
      </c>
    </row>
    <row r="753" spans="1:8">
      <c r="A753" s="27" t="s">
        <v>782</v>
      </c>
      <c r="B753" s="28">
        <v>2</v>
      </c>
      <c r="C753" s="28">
        <v>6</v>
      </c>
      <c r="D753" s="28">
        <v>1</v>
      </c>
      <c r="E753" s="28">
        <v>3</v>
      </c>
      <c r="F753" s="28">
        <v>2</v>
      </c>
      <c r="G753" s="28">
        <v>10</v>
      </c>
      <c r="H753" s="28">
        <v>54000</v>
      </c>
    </row>
    <row r="754" spans="1:8">
      <c r="A754" s="27" t="s">
        <v>783</v>
      </c>
      <c r="B754" s="28">
        <v>2</v>
      </c>
      <c r="C754" s="28">
        <v>4</v>
      </c>
      <c r="D754" s="28">
        <v>2</v>
      </c>
      <c r="E754" s="28">
        <v>1</v>
      </c>
      <c r="F754" s="28">
        <v>1</v>
      </c>
      <c r="G754" s="28">
        <v>120</v>
      </c>
      <c r="H754" s="28">
        <v>41000</v>
      </c>
    </row>
    <row r="755" spans="1:8">
      <c r="A755" s="27" t="s">
        <v>784</v>
      </c>
      <c r="B755" s="28">
        <v>1</v>
      </c>
      <c r="C755" s="28">
        <v>6</v>
      </c>
      <c r="D755" s="28">
        <v>2</v>
      </c>
      <c r="E755" s="28">
        <v>2</v>
      </c>
      <c r="F755" s="28">
        <v>1</v>
      </c>
      <c r="G755" s="28">
        <v>120</v>
      </c>
      <c r="H755" s="28">
        <v>67000</v>
      </c>
    </row>
    <row r="756" spans="1:8">
      <c r="A756" s="27" t="s">
        <v>785</v>
      </c>
      <c r="B756" s="28">
        <v>2</v>
      </c>
      <c r="C756" s="28">
        <v>6</v>
      </c>
      <c r="D756" s="28">
        <v>3</v>
      </c>
      <c r="E756" s="28">
        <v>1</v>
      </c>
      <c r="F756" s="28">
        <v>3</v>
      </c>
      <c r="G756" s="28">
        <v>0</v>
      </c>
      <c r="H756" s="28">
        <v>38000</v>
      </c>
    </row>
    <row r="757" spans="1:8">
      <c r="A757" s="27" t="s">
        <v>786</v>
      </c>
      <c r="B757" s="28">
        <v>2</v>
      </c>
      <c r="C757" s="28">
        <v>6</v>
      </c>
      <c r="D757" s="28">
        <v>1</v>
      </c>
      <c r="E757" s="28">
        <v>3</v>
      </c>
      <c r="F757" s="28">
        <v>2</v>
      </c>
      <c r="G757" s="28">
        <v>30</v>
      </c>
      <c r="H757" s="28">
        <v>26000</v>
      </c>
    </row>
    <row r="758" spans="1:8">
      <c r="A758" s="27" t="s">
        <v>787</v>
      </c>
      <c r="B758" s="28">
        <v>1</v>
      </c>
      <c r="C758" s="28">
        <v>1</v>
      </c>
      <c r="D758" s="28">
        <v>3</v>
      </c>
      <c r="E758" s="28">
        <v>1</v>
      </c>
      <c r="F758" s="28">
        <v>2</v>
      </c>
      <c r="G758" s="28">
        <v>120</v>
      </c>
      <c r="H758" s="28">
        <v>50500</v>
      </c>
    </row>
    <row r="759" spans="1:8">
      <c r="A759" s="27" t="s">
        <v>788</v>
      </c>
      <c r="B759" s="28">
        <v>1</v>
      </c>
      <c r="C759" s="28">
        <v>3</v>
      </c>
      <c r="D759" s="28">
        <v>2</v>
      </c>
      <c r="E759" s="28">
        <v>3</v>
      </c>
      <c r="F759" s="28">
        <v>3</v>
      </c>
      <c r="G759" s="28">
        <v>60</v>
      </c>
      <c r="H759" s="28">
        <v>25000</v>
      </c>
    </row>
    <row r="760" spans="1:8">
      <c r="A760" s="27" t="s">
        <v>789</v>
      </c>
      <c r="B760" s="28">
        <v>2</v>
      </c>
      <c r="C760" s="28">
        <v>3</v>
      </c>
      <c r="D760" s="28">
        <v>3</v>
      </c>
      <c r="E760" s="28">
        <v>2</v>
      </c>
      <c r="F760" s="28">
        <v>3</v>
      </c>
      <c r="G760" s="28">
        <v>0</v>
      </c>
      <c r="H760" s="28">
        <v>27000</v>
      </c>
    </row>
    <row r="761" spans="1:8">
      <c r="A761" s="27" t="s">
        <v>790</v>
      </c>
      <c r="B761" s="28">
        <v>1</v>
      </c>
      <c r="C761" s="28">
        <v>2</v>
      </c>
      <c r="D761" s="28">
        <v>3</v>
      </c>
      <c r="E761" s="28">
        <v>3</v>
      </c>
      <c r="F761" s="28">
        <v>3</v>
      </c>
      <c r="G761" s="28">
        <v>120</v>
      </c>
      <c r="H761" s="28">
        <v>51570</v>
      </c>
    </row>
    <row r="762" spans="1:8">
      <c r="A762" s="27" t="s">
        <v>791</v>
      </c>
      <c r="B762" s="28">
        <v>1</v>
      </c>
      <c r="C762" s="28">
        <v>2</v>
      </c>
      <c r="D762" s="28">
        <v>3</v>
      </c>
      <c r="E762" s="28">
        <v>2</v>
      </c>
      <c r="F762" s="28">
        <v>3</v>
      </c>
      <c r="G762" s="28">
        <v>60</v>
      </c>
      <c r="H762" s="28">
        <v>28500</v>
      </c>
    </row>
    <row r="763" spans="1:8">
      <c r="A763" s="27" t="s">
        <v>792</v>
      </c>
      <c r="B763" s="28">
        <v>2</v>
      </c>
      <c r="C763" s="28">
        <v>6</v>
      </c>
      <c r="D763" s="28">
        <v>1</v>
      </c>
      <c r="E763" s="28">
        <v>3</v>
      </c>
      <c r="F763" s="28">
        <v>2</v>
      </c>
      <c r="G763" s="28">
        <v>0</v>
      </c>
      <c r="H763" s="28">
        <v>26000</v>
      </c>
    </row>
    <row r="764" spans="1:8">
      <c r="A764" s="27" t="s">
        <v>793</v>
      </c>
      <c r="B764" s="28">
        <v>1</v>
      </c>
      <c r="C764" s="28">
        <v>6</v>
      </c>
      <c r="D764" s="28">
        <v>1</v>
      </c>
      <c r="E764" s="28">
        <v>2</v>
      </c>
      <c r="F764" s="28">
        <v>1</v>
      </c>
      <c r="G764" s="28">
        <v>120</v>
      </c>
      <c r="H764" s="28">
        <v>42000</v>
      </c>
    </row>
    <row r="765" spans="1:8">
      <c r="A765" s="27" t="s">
        <v>794</v>
      </c>
      <c r="B765" s="28">
        <v>2</v>
      </c>
      <c r="C765" s="28">
        <v>2</v>
      </c>
      <c r="D765" s="28">
        <v>2</v>
      </c>
      <c r="E765" s="28">
        <v>1</v>
      </c>
      <c r="F765" s="28">
        <v>1</v>
      </c>
      <c r="G765" s="28">
        <v>60</v>
      </c>
      <c r="H765" s="28">
        <v>54000</v>
      </c>
    </row>
    <row r="766" spans="1:8">
      <c r="A766" s="27" t="s">
        <v>795</v>
      </c>
      <c r="B766" s="28">
        <v>2</v>
      </c>
      <c r="C766" s="28">
        <v>2</v>
      </c>
      <c r="D766" s="28">
        <v>3</v>
      </c>
      <c r="E766" s="28">
        <v>2</v>
      </c>
      <c r="F766" s="28">
        <v>2</v>
      </c>
      <c r="G766" s="28">
        <v>120</v>
      </c>
      <c r="H766" s="28">
        <v>36000</v>
      </c>
    </row>
    <row r="767" spans="1:8">
      <c r="A767" s="27" t="s">
        <v>796</v>
      </c>
      <c r="B767" s="28">
        <v>2</v>
      </c>
      <c r="C767" s="28">
        <v>6</v>
      </c>
      <c r="D767" s="28">
        <v>1</v>
      </c>
      <c r="E767" s="28">
        <v>1</v>
      </c>
      <c r="F767" s="28">
        <v>3</v>
      </c>
      <c r="G767" s="28">
        <v>120</v>
      </c>
      <c r="H767" s="28">
        <v>28500</v>
      </c>
    </row>
    <row r="768" spans="1:8">
      <c r="A768" s="27" t="s">
        <v>797</v>
      </c>
      <c r="B768" s="28">
        <v>1</v>
      </c>
      <c r="C768" s="28">
        <v>5</v>
      </c>
      <c r="D768" s="28">
        <v>2</v>
      </c>
      <c r="E768" s="28">
        <v>3</v>
      </c>
      <c r="F768" s="28">
        <v>1</v>
      </c>
      <c r="G768" s="28">
        <v>150</v>
      </c>
      <c r="H768" s="28">
        <v>50500</v>
      </c>
    </row>
    <row r="769" spans="1:8">
      <c r="A769" s="27" t="s">
        <v>798</v>
      </c>
      <c r="B769" s="28">
        <v>2</v>
      </c>
      <c r="C769" s="28">
        <v>6</v>
      </c>
      <c r="D769" s="28">
        <v>1</v>
      </c>
      <c r="E769" s="28">
        <v>2</v>
      </c>
      <c r="F769" s="28">
        <v>2</v>
      </c>
      <c r="G769" s="28">
        <v>60</v>
      </c>
      <c r="H769" s="28">
        <v>32900</v>
      </c>
    </row>
    <row r="770" spans="1:8">
      <c r="A770" s="27" t="s">
        <v>799</v>
      </c>
      <c r="B770" s="28">
        <v>2</v>
      </c>
      <c r="C770" s="28">
        <v>6</v>
      </c>
      <c r="D770" s="28">
        <v>3</v>
      </c>
      <c r="E770" s="28">
        <v>1</v>
      </c>
      <c r="F770" s="28">
        <v>3</v>
      </c>
      <c r="G770" s="28">
        <v>60</v>
      </c>
      <c r="H770" s="28">
        <v>28500</v>
      </c>
    </row>
    <row r="771" spans="1:8">
      <c r="A771" s="27" t="s">
        <v>800</v>
      </c>
      <c r="B771" s="28">
        <v>1</v>
      </c>
      <c r="C771" s="28">
        <v>1</v>
      </c>
      <c r="D771" s="28">
        <v>1</v>
      </c>
      <c r="E771" s="28">
        <v>2</v>
      </c>
      <c r="F771" s="28">
        <v>2</v>
      </c>
      <c r="G771" s="28">
        <v>105</v>
      </c>
      <c r="H771" s="28">
        <v>26400</v>
      </c>
    </row>
    <row r="772" spans="1:8">
      <c r="A772" s="27" t="s">
        <v>801</v>
      </c>
      <c r="B772" s="28">
        <v>1</v>
      </c>
      <c r="C772" s="28">
        <v>3</v>
      </c>
      <c r="D772" s="28">
        <v>1</v>
      </c>
      <c r="E772" s="28">
        <v>3</v>
      </c>
      <c r="F772" s="28">
        <v>2</v>
      </c>
      <c r="G772" s="28">
        <v>60</v>
      </c>
      <c r="H772" s="28">
        <v>36400</v>
      </c>
    </row>
    <row r="773" spans="1:8">
      <c r="A773" s="27" t="s">
        <v>802</v>
      </c>
      <c r="B773" s="28">
        <v>1</v>
      </c>
      <c r="C773" s="28">
        <v>6</v>
      </c>
      <c r="D773" s="28">
        <v>1</v>
      </c>
      <c r="E773" s="28">
        <v>3</v>
      </c>
      <c r="F773" s="28">
        <v>2</v>
      </c>
      <c r="G773" s="28">
        <v>0</v>
      </c>
      <c r="H773" s="28">
        <v>28500</v>
      </c>
    </row>
    <row r="774" spans="1:8">
      <c r="A774" s="27" t="s">
        <v>803</v>
      </c>
      <c r="B774" s="28">
        <v>2</v>
      </c>
      <c r="C774" s="28">
        <v>2</v>
      </c>
      <c r="D774" s="28">
        <v>3</v>
      </c>
      <c r="E774" s="28">
        <v>2</v>
      </c>
      <c r="F774" s="28">
        <v>1</v>
      </c>
      <c r="G774" s="28">
        <v>144</v>
      </c>
      <c r="H774" s="28">
        <v>32900</v>
      </c>
    </row>
    <row r="775" spans="1:8">
      <c r="A775" s="27" t="s">
        <v>804</v>
      </c>
      <c r="B775" s="28">
        <v>1</v>
      </c>
      <c r="C775" s="28">
        <v>2</v>
      </c>
      <c r="D775" s="28">
        <v>2</v>
      </c>
      <c r="E775" s="28">
        <v>1</v>
      </c>
      <c r="F775" s="28">
        <v>2</v>
      </c>
      <c r="G775" s="28">
        <v>126</v>
      </c>
      <c r="H775" s="28">
        <v>41000</v>
      </c>
    </row>
    <row r="776" spans="1:8">
      <c r="A776" s="27" t="s">
        <v>805</v>
      </c>
      <c r="B776" s="28">
        <v>2</v>
      </c>
      <c r="C776" s="28">
        <v>1</v>
      </c>
      <c r="D776" s="28">
        <v>2</v>
      </c>
      <c r="E776" s="28">
        <v>1</v>
      </c>
      <c r="F776" s="28">
        <v>2</v>
      </c>
      <c r="G776" s="28">
        <v>120</v>
      </c>
      <c r="H776" s="28">
        <v>28500</v>
      </c>
    </row>
    <row r="777" spans="1:8">
      <c r="A777" s="27" t="s">
        <v>806</v>
      </c>
      <c r="B777" s="28">
        <v>1</v>
      </c>
      <c r="C777" s="28">
        <v>1</v>
      </c>
      <c r="D777" s="28">
        <v>1</v>
      </c>
      <c r="E777" s="28">
        <v>1</v>
      </c>
      <c r="F777" s="28">
        <v>1</v>
      </c>
      <c r="G777" s="28">
        <v>90</v>
      </c>
      <c r="H777" s="28">
        <v>28000</v>
      </c>
    </row>
    <row r="778" spans="1:8">
      <c r="A778" s="27" t="s">
        <v>807</v>
      </c>
      <c r="B778" s="28">
        <v>2</v>
      </c>
      <c r="C778" s="28">
        <v>2</v>
      </c>
      <c r="D778" s="28">
        <v>3</v>
      </c>
      <c r="E778" s="28">
        <v>2</v>
      </c>
      <c r="F778" s="28">
        <v>3</v>
      </c>
      <c r="G778" s="28">
        <v>30</v>
      </c>
      <c r="H778" s="28">
        <v>54000</v>
      </c>
    </row>
    <row r="779" spans="1:8">
      <c r="A779" s="27" t="s">
        <v>808</v>
      </c>
      <c r="B779" s="28">
        <v>2</v>
      </c>
      <c r="C779" s="28">
        <v>5</v>
      </c>
      <c r="D779" s="28">
        <v>1</v>
      </c>
      <c r="E779" s="28">
        <v>1</v>
      </c>
      <c r="F779" s="28">
        <v>1</v>
      </c>
      <c r="G779" s="28">
        <v>60</v>
      </c>
      <c r="H779" s="28">
        <v>60500</v>
      </c>
    </row>
    <row r="780" spans="1:8">
      <c r="A780" s="27" t="s">
        <v>809</v>
      </c>
      <c r="B780" s="28">
        <v>1</v>
      </c>
      <c r="C780" s="28">
        <v>1</v>
      </c>
      <c r="D780" s="28">
        <v>2</v>
      </c>
      <c r="E780" s="28">
        <v>2</v>
      </c>
      <c r="F780" s="28">
        <v>3</v>
      </c>
      <c r="G780" s="28">
        <v>0</v>
      </c>
      <c r="H780" s="28">
        <v>54000</v>
      </c>
    </row>
    <row r="781" spans="1:8">
      <c r="A781" s="27" t="s">
        <v>810</v>
      </c>
      <c r="B781" s="28">
        <v>1</v>
      </c>
      <c r="C781" s="28">
        <v>1</v>
      </c>
      <c r="D781" s="28">
        <v>2</v>
      </c>
      <c r="E781" s="28">
        <v>1</v>
      </c>
      <c r="F781" s="28">
        <v>3</v>
      </c>
      <c r="G781" s="28">
        <v>10</v>
      </c>
      <c r="H781" s="28">
        <v>70000</v>
      </c>
    </row>
    <row r="782" spans="1:8">
      <c r="A782" s="27" t="s">
        <v>811</v>
      </c>
      <c r="B782" s="28">
        <v>1</v>
      </c>
      <c r="C782" s="28">
        <v>3</v>
      </c>
      <c r="D782" s="28">
        <v>3</v>
      </c>
      <c r="E782" s="28">
        <v>3</v>
      </c>
      <c r="F782" s="28">
        <v>3</v>
      </c>
      <c r="G782" s="28">
        <v>90</v>
      </c>
      <c r="H782" s="28">
        <v>38000</v>
      </c>
    </row>
    <row r="783" spans="1:8">
      <c r="A783" s="27" t="s">
        <v>812</v>
      </c>
      <c r="B783" s="28">
        <v>1</v>
      </c>
      <c r="C783" s="28">
        <v>6</v>
      </c>
      <c r="D783" s="28">
        <v>1</v>
      </c>
      <c r="E783" s="28">
        <v>3</v>
      </c>
      <c r="F783" s="28">
        <v>1</v>
      </c>
      <c r="G783" s="28">
        <v>15</v>
      </c>
      <c r="H783" s="28">
        <v>42000</v>
      </c>
    </row>
    <row r="784" spans="1:8">
      <c r="A784" s="27" t="s">
        <v>813</v>
      </c>
      <c r="B784" s="28">
        <v>1</v>
      </c>
      <c r="C784" s="28">
        <v>2</v>
      </c>
      <c r="D784" s="28">
        <v>1</v>
      </c>
      <c r="E784" s="28">
        <v>2</v>
      </c>
      <c r="F784" s="28">
        <v>2</v>
      </c>
      <c r="G784" s="28">
        <v>90</v>
      </c>
      <c r="H784" s="28">
        <v>32000</v>
      </c>
    </row>
    <row r="785" spans="1:8">
      <c r="A785" s="27" t="s">
        <v>814</v>
      </c>
      <c r="B785" s="28">
        <v>1</v>
      </c>
      <c r="C785" s="28">
        <v>3</v>
      </c>
      <c r="D785" s="28">
        <v>1</v>
      </c>
      <c r="E785" s="28">
        <v>1</v>
      </c>
      <c r="F785" s="28">
        <v>1</v>
      </c>
      <c r="G785" s="28">
        <v>120</v>
      </c>
      <c r="H785" s="28">
        <v>32900</v>
      </c>
    </row>
    <row r="786" spans="1:8">
      <c r="A786" s="27" t="s">
        <v>815</v>
      </c>
      <c r="B786" s="28">
        <v>1</v>
      </c>
      <c r="C786" s="28">
        <v>3</v>
      </c>
      <c r="D786" s="28">
        <v>1</v>
      </c>
      <c r="E786" s="28">
        <v>1</v>
      </c>
      <c r="F786" s="28">
        <v>2</v>
      </c>
      <c r="G786" s="28">
        <v>120</v>
      </c>
      <c r="H786" s="28">
        <v>27000</v>
      </c>
    </row>
    <row r="787" spans="1:8">
      <c r="A787" s="27" t="s">
        <v>816</v>
      </c>
      <c r="B787" s="28">
        <v>2</v>
      </c>
      <c r="C787" s="28">
        <v>3</v>
      </c>
      <c r="D787" s="28">
        <v>3</v>
      </c>
      <c r="E787" s="28">
        <v>1</v>
      </c>
      <c r="F787" s="28">
        <v>1</v>
      </c>
      <c r="G787" s="28">
        <v>90</v>
      </c>
      <c r="H787" s="28">
        <v>38000</v>
      </c>
    </row>
    <row r="788" spans="1:8">
      <c r="A788" s="27" t="s">
        <v>817</v>
      </c>
      <c r="B788" s="28">
        <v>1</v>
      </c>
      <c r="C788" s="28">
        <v>1</v>
      </c>
      <c r="D788" s="28">
        <v>1</v>
      </c>
      <c r="E788" s="28">
        <v>1</v>
      </c>
      <c r="F788" s="28">
        <v>1</v>
      </c>
      <c r="G788" s="28">
        <v>90</v>
      </c>
      <c r="H788" s="28">
        <v>54000</v>
      </c>
    </row>
    <row r="789" spans="1:8">
      <c r="A789" s="27" t="s">
        <v>818</v>
      </c>
      <c r="B789" s="28">
        <v>2</v>
      </c>
      <c r="C789" s="28">
        <v>3</v>
      </c>
      <c r="D789" s="28">
        <v>2</v>
      </c>
      <c r="E789" s="28">
        <v>2</v>
      </c>
      <c r="F789" s="28">
        <v>1</v>
      </c>
      <c r="G789" s="28">
        <v>60</v>
      </c>
      <c r="H789" s="28">
        <v>26000</v>
      </c>
    </row>
    <row r="790" spans="1:8">
      <c r="A790" s="27" t="s">
        <v>819</v>
      </c>
      <c r="B790" s="28">
        <v>2</v>
      </c>
      <c r="C790" s="28">
        <v>1</v>
      </c>
      <c r="D790" s="28">
        <v>3</v>
      </c>
      <c r="E790" s="28">
        <v>3</v>
      </c>
      <c r="F790" s="28">
        <v>2</v>
      </c>
      <c r="G790" s="28">
        <v>60</v>
      </c>
      <c r="H790" s="28">
        <v>26400</v>
      </c>
    </row>
    <row r="791" spans="1:8">
      <c r="A791" s="27" t="s">
        <v>820</v>
      </c>
      <c r="B791" s="28">
        <v>1</v>
      </c>
      <c r="C791" s="28">
        <v>2</v>
      </c>
      <c r="D791" s="28">
        <v>3</v>
      </c>
      <c r="E791" s="28">
        <v>2</v>
      </c>
      <c r="F791" s="28">
        <v>3</v>
      </c>
      <c r="G791" s="28">
        <v>120</v>
      </c>
      <c r="H791" s="28">
        <v>42000</v>
      </c>
    </row>
    <row r="792" spans="1:8">
      <c r="A792" s="27" t="s">
        <v>821</v>
      </c>
      <c r="B792" s="28">
        <v>1</v>
      </c>
      <c r="C792" s="28">
        <v>1</v>
      </c>
      <c r="D792" s="28">
        <v>3</v>
      </c>
      <c r="E792" s="28">
        <v>2</v>
      </c>
      <c r="F792" s="28">
        <v>1</v>
      </c>
      <c r="G792" s="28">
        <v>15</v>
      </c>
      <c r="H792" s="28">
        <v>42000</v>
      </c>
    </row>
    <row r="793" spans="1:8">
      <c r="A793" s="27" t="s">
        <v>822</v>
      </c>
      <c r="B793" s="28">
        <v>1</v>
      </c>
      <c r="C793" s="28">
        <v>2</v>
      </c>
      <c r="D793" s="28">
        <v>1</v>
      </c>
      <c r="E793" s="28">
        <v>3</v>
      </c>
      <c r="F793" s="28">
        <v>3</v>
      </c>
      <c r="G793" s="28">
        <v>30</v>
      </c>
      <c r="H793" s="28">
        <v>55000</v>
      </c>
    </row>
    <row r="794" spans="1:8">
      <c r="A794" s="27" t="s">
        <v>823</v>
      </c>
      <c r="B794" s="28">
        <v>2</v>
      </c>
      <c r="C794" s="28">
        <v>6</v>
      </c>
      <c r="D794" s="28">
        <v>1</v>
      </c>
      <c r="E794" s="28">
        <v>3</v>
      </c>
      <c r="F794" s="28">
        <v>3</v>
      </c>
      <c r="G794" s="28">
        <v>30</v>
      </c>
      <c r="H794" s="28">
        <v>28500</v>
      </c>
    </row>
    <row r="795" spans="1:8">
      <c r="A795" s="27" t="s">
        <v>824</v>
      </c>
      <c r="B795" s="28">
        <v>2</v>
      </c>
      <c r="C795" s="28">
        <v>6</v>
      </c>
      <c r="D795" s="28">
        <v>2</v>
      </c>
      <c r="E795" s="28">
        <v>1</v>
      </c>
      <c r="F795" s="28">
        <v>3</v>
      </c>
      <c r="G795" s="28">
        <v>60</v>
      </c>
      <c r="H795" s="28">
        <v>51000</v>
      </c>
    </row>
    <row r="796" spans="1:8">
      <c r="A796" s="27" t="s">
        <v>825</v>
      </c>
      <c r="B796" s="28">
        <v>2</v>
      </c>
      <c r="C796" s="28">
        <v>6</v>
      </c>
      <c r="D796" s="28">
        <v>3</v>
      </c>
      <c r="E796" s="28">
        <v>3</v>
      </c>
      <c r="F796" s="28">
        <v>1</v>
      </c>
      <c r="G796" s="28">
        <v>60</v>
      </c>
      <c r="H796" s="28">
        <v>35600</v>
      </c>
    </row>
    <row r="797" spans="1:8">
      <c r="A797" s="27" t="s">
        <v>826</v>
      </c>
      <c r="B797" s="28">
        <v>2</v>
      </c>
      <c r="C797" s="28">
        <v>6</v>
      </c>
      <c r="D797" s="28">
        <v>1</v>
      </c>
      <c r="E797" s="28">
        <v>2</v>
      </c>
      <c r="F797" s="28">
        <v>2</v>
      </c>
      <c r="G797" s="28">
        <v>60</v>
      </c>
      <c r="H797" s="28">
        <v>37000</v>
      </c>
    </row>
    <row r="798" spans="1:8">
      <c r="A798" s="27" t="s">
        <v>827</v>
      </c>
      <c r="B798" s="28">
        <v>2</v>
      </c>
      <c r="C798" s="28">
        <v>1</v>
      </c>
      <c r="D798" s="28">
        <v>3</v>
      </c>
      <c r="E798" s="28">
        <v>1</v>
      </c>
      <c r="F798" s="28">
        <v>1</v>
      </c>
      <c r="G798" s="28">
        <v>120</v>
      </c>
      <c r="H798" s="28">
        <v>67000</v>
      </c>
    </row>
    <row r="799" spans="1:8">
      <c r="A799" s="27" t="s">
        <v>828</v>
      </c>
      <c r="B799" s="28">
        <v>1</v>
      </c>
      <c r="C799" s="28">
        <v>6</v>
      </c>
      <c r="D799" s="28">
        <v>1</v>
      </c>
      <c r="E799" s="28">
        <v>3</v>
      </c>
      <c r="F799" s="28">
        <v>1</v>
      </c>
      <c r="G799" s="28">
        <v>30</v>
      </c>
      <c r="H799" s="28">
        <v>36400</v>
      </c>
    </row>
    <row r="800" spans="1:8">
      <c r="A800" s="27" t="s">
        <v>829</v>
      </c>
      <c r="B800" s="28">
        <v>2</v>
      </c>
      <c r="C800" s="28">
        <v>1</v>
      </c>
      <c r="D800" s="28">
        <v>3</v>
      </c>
      <c r="E800" s="28">
        <v>3</v>
      </c>
      <c r="F800" s="28">
        <v>2</v>
      </c>
      <c r="G800" s="28">
        <v>30</v>
      </c>
      <c r="H800" s="28">
        <v>36400</v>
      </c>
    </row>
    <row r="801" spans="1:8">
      <c r="A801" s="27" t="s">
        <v>830</v>
      </c>
      <c r="B801" s="28">
        <v>2</v>
      </c>
      <c r="C801" s="28">
        <v>1</v>
      </c>
      <c r="D801" s="28">
        <v>1</v>
      </c>
      <c r="E801" s="28">
        <v>3</v>
      </c>
      <c r="F801" s="28">
        <v>2</v>
      </c>
      <c r="G801" s="28">
        <v>120</v>
      </c>
      <c r="H801" s="28">
        <v>35600</v>
      </c>
    </row>
    <row r="802" spans="1:8">
      <c r="A802" s="27" t="s">
        <v>831</v>
      </c>
      <c r="B802" s="28">
        <v>1</v>
      </c>
      <c r="C802" s="28">
        <v>5</v>
      </c>
      <c r="D802" s="28">
        <v>3</v>
      </c>
      <c r="E802" s="28">
        <v>3</v>
      </c>
      <c r="F802" s="28">
        <v>1</v>
      </c>
      <c r="G802" s="28">
        <v>150</v>
      </c>
      <c r="H802" s="28">
        <v>26400</v>
      </c>
    </row>
    <row r="803" spans="1:8">
      <c r="A803" s="27" t="s">
        <v>832</v>
      </c>
      <c r="B803" s="28">
        <v>2</v>
      </c>
      <c r="C803" s="28">
        <v>3</v>
      </c>
      <c r="D803" s="28">
        <v>1</v>
      </c>
      <c r="E803" s="28">
        <v>1</v>
      </c>
      <c r="F803" s="28">
        <v>1</v>
      </c>
      <c r="G803" s="28">
        <v>30</v>
      </c>
      <c r="H803" s="28">
        <v>54000</v>
      </c>
    </row>
    <row r="804" spans="1:8">
      <c r="A804" s="27" t="s">
        <v>833</v>
      </c>
      <c r="B804" s="28">
        <v>2</v>
      </c>
      <c r="C804" s="28">
        <v>2</v>
      </c>
      <c r="D804" s="28">
        <v>3</v>
      </c>
      <c r="E804" s="28">
        <v>2</v>
      </c>
      <c r="F804" s="28">
        <v>1</v>
      </c>
      <c r="G804" s="28">
        <v>90</v>
      </c>
      <c r="H804" s="28">
        <v>26000</v>
      </c>
    </row>
    <row r="805" spans="1:8">
      <c r="A805" s="27" t="s">
        <v>834</v>
      </c>
      <c r="B805" s="28">
        <v>2</v>
      </c>
      <c r="C805" s="28">
        <v>3</v>
      </c>
      <c r="D805" s="28">
        <v>3</v>
      </c>
      <c r="E805" s="28">
        <v>3</v>
      </c>
      <c r="F805" s="28">
        <v>2</v>
      </c>
      <c r="G805" s="28">
        <v>120</v>
      </c>
      <c r="H805" s="28">
        <v>50500</v>
      </c>
    </row>
    <row r="806" spans="1:8">
      <c r="A806" s="27" t="s">
        <v>835</v>
      </c>
      <c r="B806" s="28">
        <v>1</v>
      </c>
      <c r="C806" s="28">
        <v>1</v>
      </c>
      <c r="D806" s="28">
        <v>3</v>
      </c>
      <c r="E806" s="28">
        <v>2</v>
      </c>
      <c r="F806" s="28">
        <v>1</v>
      </c>
      <c r="G806" s="28">
        <v>120</v>
      </c>
      <c r="H806" s="28">
        <v>31000</v>
      </c>
    </row>
    <row r="807" spans="1:8">
      <c r="A807" s="27" t="s">
        <v>836</v>
      </c>
      <c r="B807" s="28">
        <v>2</v>
      </c>
      <c r="C807" s="28">
        <v>6</v>
      </c>
      <c r="D807" s="28">
        <v>1</v>
      </c>
      <c r="E807" s="28">
        <v>1</v>
      </c>
      <c r="F807" s="28">
        <v>2</v>
      </c>
      <c r="G807" s="28">
        <v>120</v>
      </c>
      <c r="H807" s="28">
        <v>26000</v>
      </c>
    </row>
    <row r="808" spans="1:8">
      <c r="A808" s="27" t="s">
        <v>837</v>
      </c>
      <c r="B808" s="28">
        <v>2</v>
      </c>
      <c r="C808" s="28">
        <v>2</v>
      </c>
      <c r="D808" s="28">
        <v>2</v>
      </c>
      <c r="E808" s="28">
        <v>1</v>
      </c>
      <c r="F808" s="28">
        <v>1</v>
      </c>
      <c r="G808" s="28">
        <v>120</v>
      </c>
      <c r="H808" s="28">
        <v>30200</v>
      </c>
    </row>
    <row r="809" spans="1:8">
      <c r="A809" s="27" t="s">
        <v>838</v>
      </c>
      <c r="B809" s="28">
        <v>2</v>
      </c>
      <c r="C809" s="28">
        <v>1</v>
      </c>
      <c r="D809" s="28">
        <v>3</v>
      </c>
      <c r="E809" s="28">
        <v>3</v>
      </c>
      <c r="F809" s="28">
        <v>1</v>
      </c>
      <c r="G809" s="28">
        <v>120</v>
      </c>
      <c r="H809" s="28">
        <v>37000</v>
      </c>
    </row>
    <row r="810" spans="1:8">
      <c r="A810" s="27" t="s">
        <v>839</v>
      </c>
      <c r="B810" s="28">
        <v>1</v>
      </c>
      <c r="C810" s="28">
        <v>2</v>
      </c>
      <c r="D810" s="28">
        <v>2</v>
      </c>
      <c r="E810" s="28">
        <v>1</v>
      </c>
      <c r="F810" s="28">
        <v>2</v>
      </c>
      <c r="G810" s="28">
        <v>90</v>
      </c>
      <c r="H810" s="28">
        <v>26000</v>
      </c>
    </row>
    <row r="811" spans="1:8">
      <c r="A811" s="27" t="s">
        <v>840</v>
      </c>
      <c r="B811" s="28">
        <v>2</v>
      </c>
      <c r="C811" s="28">
        <v>6</v>
      </c>
      <c r="D811" s="28">
        <v>4</v>
      </c>
      <c r="E811" s="28">
        <v>3</v>
      </c>
      <c r="F811" s="28">
        <v>1</v>
      </c>
      <c r="G811" s="28">
        <v>40</v>
      </c>
      <c r="H811" s="28">
        <v>38000</v>
      </c>
    </row>
    <row r="812" spans="1:8">
      <c r="A812" s="27" t="s">
        <v>841</v>
      </c>
      <c r="B812" s="28">
        <v>1</v>
      </c>
      <c r="C812" s="28">
        <v>1</v>
      </c>
      <c r="D812" s="28">
        <v>1</v>
      </c>
      <c r="E812" s="28">
        <v>2</v>
      </c>
      <c r="F812" s="28">
        <v>3</v>
      </c>
      <c r="G812" s="28">
        <v>60</v>
      </c>
      <c r="H812" s="28">
        <v>55000</v>
      </c>
    </row>
    <row r="813" spans="1:8">
      <c r="A813" s="27" t="s">
        <v>842</v>
      </c>
      <c r="B813" s="28">
        <v>2</v>
      </c>
      <c r="C813" s="28">
        <v>3</v>
      </c>
      <c r="D813" s="28">
        <v>3</v>
      </c>
      <c r="E813" s="28">
        <v>1</v>
      </c>
      <c r="F813" s="28">
        <v>1</v>
      </c>
      <c r="G813" s="28">
        <v>120</v>
      </c>
      <c r="H813" s="28">
        <v>28500</v>
      </c>
    </row>
    <row r="814" spans="1:8">
      <c r="A814" s="27" t="s">
        <v>843</v>
      </c>
      <c r="B814" s="28">
        <v>1</v>
      </c>
      <c r="C814" s="28">
        <v>1</v>
      </c>
      <c r="D814" s="28">
        <v>3</v>
      </c>
      <c r="E814" s="28">
        <v>2</v>
      </c>
      <c r="F814" s="28">
        <v>2</v>
      </c>
      <c r="G814" s="28">
        <v>60</v>
      </c>
      <c r="H814" s="28">
        <v>51320</v>
      </c>
    </row>
    <row r="815" spans="1:8">
      <c r="A815" s="27" t="s">
        <v>844</v>
      </c>
      <c r="B815" s="28">
        <v>1</v>
      </c>
      <c r="C815" s="28">
        <v>1</v>
      </c>
      <c r="D815" s="28">
        <v>2</v>
      </c>
      <c r="E815" s="28">
        <v>1</v>
      </c>
      <c r="F815" s="28">
        <v>2</v>
      </c>
      <c r="G815" s="28">
        <v>0</v>
      </c>
      <c r="H815" s="28">
        <v>26000</v>
      </c>
    </row>
    <row r="816" spans="1:8">
      <c r="A816" s="27" t="s">
        <v>845</v>
      </c>
      <c r="B816" s="28">
        <v>2</v>
      </c>
      <c r="C816" s="28">
        <v>6</v>
      </c>
      <c r="D816" s="28">
        <v>2</v>
      </c>
      <c r="E816" s="28">
        <v>2</v>
      </c>
      <c r="F816" s="28">
        <v>1</v>
      </c>
      <c r="G816" s="28">
        <v>30</v>
      </c>
      <c r="H816" s="28">
        <v>28500</v>
      </c>
    </row>
    <row r="817" spans="1:8">
      <c r="A817" s="27" t="s">
        <v>846</v>
      </c>
      <c r="B817" s="28">
        <v>1</v>
      </c>
      <c r="C817" s="28">
        <v>6</v>
      </c>
      <c r="D817" s="28">
        <v>1</v>
      </c>
      <c r="E817" s="28">
        <v>2</v>
      </c>
      <c r="F817" s="28">
        <v>1</v>
      </c>
      <c r="G817" s="28">
        <v>0</v>
      </c>
      <c r="H817" s="28">
        <v>38000</v>
      </c>
    </row>
    <row r="818" spans="1:8">
      <c r="A818" s="27" t="s">
        <v>847</v>
      </c>
      <c r="B818" s="28">
        <v>1</v>
      </c>
      <c r="C818" s="28">
        <v>6</v>
      </c>
      <c r="D818" s="28">
        <v>2</v>
      </c>
      <c r="E818" s="28">
        <v>3</v>
      </c>
      <c r="F818" s="28">
        <v>1</v>
      </c>
      <c r="G818" s="28">
        <v>90</v>
      </c>
      <c r="H818" s="28">
        <v>41000</v>
      </c>
    </row>
    <row r="819" spans="1:8">
      <c r="A819" s="27" t="s">
        <v>848</v>
      </c>
      <c r="B819" s="28">
        <v>1</v>
      </c>
      <c r="C819" s="28">
        <v>6</v>
      </c>
      <c r="D819" s="28">
        <v>3</v>
      </c>
      <c r="E819" s="28">
        <v>3</v>
      </c>
      <c r="F819" s="28">
        <v>1</v>
      </c>
      <c r="G819" s="28">
        <v>90</v>
      </c>
      <c r="H819" s="28">
        <v>28000</v>
      </c>
    </row>
    <row r="820" spans="1:8">
      <c r="A820" s="27" t="s">
        <v>849</v>
      </c>
      <c r="B820" s="28">
        <v>2</v>
      </c>
      <c r="C820" s="28">
        <v>1</v>
      </c>
      <c r="D820" s="28">
        <v>1</v>
      </c>
      <c r="E820" s="28">
        <v>3</v>
      </c>
      <c r="F820" s="28">
        <v>2</v>
      </c>
      <c r="G820" s="28">
        <v>120</v>
      </c>
      <c r="H820" s="28">
        <v>58000</v>
      </c>
    </row>
    <row r="821" spans="1:8">
      <c r="A821" s="27" t="s">
        <v>850</v>
      </c>
      <c r="B821" s="28">
        <v>1</v>
      </c>
      <c r="C821" s="28">
        <v>6</v>
      </c>
      <c r="D821" s="28">
        <v>1</v>
      </c>
      <c r="E821" s="28">
        <v>1</v>
      </c>
      <c r="F821" s="28">
        <v>3</v>
      </c>
      <c r="G821" s="28">
        <v>60</v>
      </c>
      <c r="H821" s="28">
        <v>26400</v>
      </c>
    </row>
    <row r="822" spans="1:8">
      <c r="A822" s="27" t="s">
        <v>851</v>
      </c>
      <c r="B822" s="28">
        <v>1</v>
      </c>
      <c r="C822" s="28">
        <v>5</v>
      </c>
      <c r="D822" s="28">
        <v>3</v>
      </c>
      <c r="E822" s="28">
        <v>1</v>
      </c>
      <c r="F822" s="28">
        <v>1</v>
      </c>
      <c r="G822" s="28">
        <v>120</v>
      </c>
      <c r="H822" s="28">
        <v>54000</v>
      </c>
    </row>
    <row r="823" spans="1:8">
      <c r="A823" s="27" t="s">
        <v>852</v>
      </c>
      <c r="B823" s="28">
        <v>1</v>
      </c>
      <c r="C823" s="28">
        <v>3</v>
      </c>
      <c r="D823" s="28">
        <v>1</v>
      </c>
      <c r="E823" s="28">
        <v>3</v>
      </c>
      <c r="F823" s="28">
        <v>3</v>
      </c>
      <c r="G823" s="28">
        <v>0</v>
      </c>
      <c r="H823" s="28">
        <v>60500</v>
      </c>
    </row>
    <row r="824" spans="1:8">
      <c r="A824" s="27" t="s">
        <v>853</v>
      </c>
      <c r="B824" s="28">
        <v>2</v>
      </c>
      <c r="C824" s="28">
        <v>1</v>
      </c>
      <c r="D824" s="28">
        <v>2</v>
      </c>
      <c r="E824" s="28">
        <v>3</v>
      </c>
      <c r="F824" s="28">
        <v>1</v>
      </c>
      <c r="G824" s="28">
        <v>60</v>
      </c>
      <c r="H824" s="28">
        <v>51000</v>
      </c>
    </row>
    <row r="825" spans="1:8">
      <c r="A825" s="27" t="s">
        <v>854</v>
      </c>
      <c r="B825" s="28">
        <v>2</v>
      </c>
      <c r="C825" s="28">
        <v>5</v>
      </c>
      <c r="D825" s="28">
        <v>4</v>
      </c>
      <c r="E825" s="28">
        <v>2</v>
      </c>
      <c r="F825" s="28">
        <v>1</v>
      </c>
      <c r="G825" s="28">
        <v>150</v>
      </c>
      <c r="H825" s="28">
        <v>26000</v>
      </c>
    </row>
    <row r="826" spans="1:8">
      <c r="A826" s="27" t="s">
        <v>855</v>
      </c>
      <c r="B826" s="28">
        <v>2</v>
      </c>
      <c r="C826" s="28">
        <v>6</v>
      </c>
      <c r="D826" s="28">
        <v>1</v>
      </c>
      <c r="E826" s="28">
        <v>2</v>
      </c>
      <c r="F826" s="28">
        <v>3</v>
      </c>
      <c r="G826" s="28">
        <v>0</v>
      </c>
      <c r="H826" s="28">
        <v>54000</v>
      </c>
    </row>
    <row r="827" spans="1:8">
      <c r="A827" s="27" t="s">
        <v>856</v>
      </c>
      <c r="B827" s="28">
        <v>2</v>
      </c>
      <c r="C827" s="28">
        <v>2</v>
      </c>
      <c r="D827" s="28">
        <v>3</v>
      </c>
      <c r="E827" s="28">
        <v>1</v>
      </c>
      <c r="F827" s="28">
        <v>2</v>
      </c>
      <c r="G827" s="28">
        <v>0</v>
      </c>
      <c r="H827" s="28">
        <v>61500</v>
      </c>
    </row>
    <row r="828" spans="1:8">
      <c r="A828" s="27" t="s">
        <v>857</v>
      </c>
      <c r="B828" s="28">
        <v>1</v>
      </c>
      <c r="C828" s="28">
        <v>5</v>
      </c>
      <c r="D828" s="28">
        <v>3</v>
      </c>
      <c r="E828" s="28">
        <v>3</v>
      </c>
      <c r="F828" s="28">
        <v>2</v>
      </c>
      <c r="G828" s="28">
        <v>120</v>
      </c>
      <c r="H828" s="28">
        <v>35600</v>
      </c>
    </row>
    <row r="829" spans="1:8">
      <c r="A829" s="27" t="s">
        <v>858</v>
      </c>
      <c r="B829" s="28">
        <v>2</v>
      </c>
      <c r="C829" s="28">
        <v>2</v>
      </c>
      <c r="D829" s="28">
        <v>3</v>
      </c>
      <c r="E829" s="28">
        <v>1</v>
      </c>
      <c r="F829" s="28">
        <v>2</v>
      </c>
      <c r="G829" s="28">
        <v>120</v>
      </c>
      <c r="H829" s="28">
        <v>26000</v>
      </c>
    </row>
    <row r="830" spans="1:8">
      <c r="A830" s="27" t="s">
        <v>859</v>
      </c>
      <c r="B830" s="28">
        <v>1</v>
      </c>
      <c r="C830" s="28">
        <v>6</v>
      </c>
      <c r="D830" s="28">
        <v>2</v>
      </c>
      <c r="E830" s="28">
        <v>1</v>
      </c>
      <c r="F830" s="28">
        <v>2</v>
      </c>
      <c r="G830" s="28">
        <v>150</v>
      </c>
      <c r="H830" s="28">
        <v>51000</v>
      </c>
    </row>
    <row r="831" spans="1:8">
      <c r="A831" s="27" t="s">
        <v>860</v>
      </c>
      <c r="B831" s="28">
        <v>1</v>
      </c>
      <c r="C831" s="28">
        <v>2</v>
      </c>
      <c r="D831" s="28">
        <v>1</v>
      </c>
      <c r="E831" s="28">
        <v>3</v>
      </c>
      <c r="F831" s="28">
        <v>1</v>
      </c>
      <c r="G831" s="28">
        <v>120</v>
      </c>
      <c r="H831" s="28">
        <v>26000</v>
      </c>
    </row>
    <row r="832" spans="1:8">
      <c r="A832" s="27" t="s">
        <v>861</v>
      </c>
      <c r="B832" s="28">
        <v>2</v>
      </c>
      <c r="C832" s="28">
        <v>6</v>
      </c>
      <c r="D832" s="28">
        <v>3</v>
      </c>
      <c r="E832" s="28">
        <v>1</v>
      </c>
      <c r="F832" s="28">
        <v>1</v>
      </c>
      <c r="G832" s="28">
        <v>150</v>
      </c>
      <c r="H832" s="28">
        <v>35600</v>
      </c>
    </row>
    <row r="833" spans="1:8">
      <c r="A833" s="27" t="s">
        <v>862</v>
      </c>
      <c r="B833" s="28">
        <v>1</v>
      </c>
      <c r="C833" s="28">
        <v>3</v>
      </c>
      <c r="D833" s="28">
        <v>1</v>
      </c>
      <c r="E833" s="28">
        <v>1</v>
      </c>
      <c r="F833" s="28">
        <v>2</v>
      </c>
      <c r="G833" s="28">
        <v>120</v>
      </c>
      <c r="H833" s="28">
        <v>30000</v>
      </c>
    </row>
    <row r="834" spans="1:8">
      <c r="A834" s="27" t="s">
        <v>863</v>
      </c>
      <c r="B834" s="28">
        <v>1</v>
      </c>
      <c r="C834" s="28">
        <v>4</v>
      </c>
      <c r="D834" s="28">
        <v>2</v>
      </c>
      <c r="E834" s="28">
        <v>1</v>
      </c>
      <c r="F834" s="28">
        <v>3</v>
      </c>
      <c r="G834" s="28">
        <v>260</v>
      </c>
      <c r="H834" s="28">
        <v>28500</v>
      </c>
    </row>
    <row r="835" spans="1:8">
      <c r="A835" s="27" t="s">
        <v>864</v>
      </c>
      <c r="B835" s="28">
        <v>2</v>
      </c>
      <c r="C835" s="28">
        <v>3</v>
      </c>
      <c r="D835" s="28">
        <v>3</v>
      </c>
      <c r="E835" s="28">
        <v>3</v>
      </c>
      <c r="F835" s="28">
        <v>1</v>
      </c>
      <c r="G835" s="28">
        <v>120</v>
      </c>
      <c r="H835" s="28">
        <v>42000</v>
      </c>
    </row>
    <row r="836" spans="1:8">
      <c r="A836" s="27" t="s">
        <v>865</v>
      </c>
      <c r="B836" s="28">
        <v>2</v>
      </c>
      <c r="C836" s="28">
        <v>6</v>
      </c>
      <c r="D836" s="28">
        <v>1</v>
      </c>
      <c r="E836" s="28">
        <v>2</v>
      </c>
      <c r="F836" s="28">
        <v>1</v>
      </c>
      <c r="G836" s="28">
        <v>30</v>
      </c>
      <c r="H836" s="28">
        <v>31000</v>
      </c>
    </row>
    <row r="837" spans="1:8">
      <c r="A837" s="27" t="s">
        <v>866</v>
      </c>
      <c r="B837" s="28">
        <v>2</v>
      </c>
      <c r="C837" s="28">
        <v>1</v>
      </c>
      <c r="D837" s="28">
        <v>1</v>
      </c>
      <c r="E837" s="28">
        <v>3</v>
      </c>
      <c r="F837" s="28">
        <v>1</v>
      </c>
      <c r="G837" s="28">
        <v>300</v>
      </c>
      <c r="H837" s="28">
        <v>67000</v>
      </c>
    </row>
    <row r="838" spans="1:8">
      <c r="A838" s="27" t="s">
        <v>867</v>
      </c>
      <c r="B838" s="28">
        <v>1</v>
      </c>
      <c r="C838" s="28">
        <v>1</v>
      </c>
      <c r="D838" s="28">
        <v>1</v>
      </c>
      <c r="E838" s="28">
        <v>2</v>
      </c>
      <c r="F838" s="28">
        <v>3</v>
      </c>
      <c r="G838" s="28">
        <v>60</v>
      </c>
      <c r="H838" s="28">
        <v>61500</v>
      </c>
    </row>
    <row r="839" spans="1:8">
      <c r="A839" s="27" t="s">
        <v>868</v>
      </c>
      <c r="B839" s="28">
        <v>2</v>
      </c>
      <c r="C839" s="28">
        <v>1</v>
      </c>
      <c r="D839" s="28">
        <v>3</v>
      </c>
      <c r="E839" s="28">
        <v>3</v>
      </c>
      <c r="F839" s="28">
        <v>1</v>
      </c>
      <c r="G839" s="28">
        <v>60</v>
      </c>
      <c r="H839" s="28">
        <v>26000</v>
      </c>
    </row>
    <row r="840" spans="1:8">
      <c r="A840" s="27" t="s">
        <v>869</v>
      </c>
      <c r="B840" s="28">
        <v>1</v>
      </c>
      <c r="C840" s="28">
        <v>3</v>
      </c>
      <c r="D840" s="28">
        <v>2</v>
      </c>
      <c r="E840" s="28">
        <v>2</v>
      </c>
      <c r="F840" s="28">
        <v>1</v>
      </c>
      <c r="G840" s="28">
        <v>150</v>
      </c>
      <c r="H840" s="28">
        <v>61500</v>
      </c>
    </row>
    <row r="841" spans="1:8">
      <c r="A841" s="27" t="s">
        <v>870</v>
      </c>
      <c r="B841" s="28">
        <v>2</v>
      </c>
      <c r="C841" s="28">
        <v>6</v>
      </c>
      <c r="D841" s="28">
        <v>2</v>
      </c>
      <c r="E841" s="28">
        <v>3</v>
      </c>
      <c r="F841" s="28">
        <v>3</v>
      </c>
      <c r="G841" s="28">
        <v>105</v>
      </c>
      <c r="H841" s="28">
        <v>36000</v>
      </c>
    </row>
    <row r="842" spans="1:8">
      <c r="A842" s="27" t="s">
        <v>871</v>
      </c>
      <c r="B842" s="28">
        <v>2</v>
      </c>
      <c r="C842" s="28">
        <v>1</v>
      </c>
      <c r="D842" s="28">
        <v>1</v>
      </c>
      <c r="E842" s="28">
        <v>3</v>
      </c>
      <c r="F842" s="28">
        <v>2</v>
      </c>
      <c r="G842" s="28">
        <v>0</v>
      </c>
      <c r="H842" s="28">
        <v>54000</v>
      </c>
    </row>
    <row r="843" spans="1:8">
      <c r="A843" s="27" t="s">
        <v>872</v>
      </c>
      <c r="B843" s="28">
        <v>1</v>
      </c>
      <c r="C843" s="28">
        <v>6</v>
      </c>
      <c r="D843" s="28">
        <v>4</v>
      </c>
      <c r="E843" s="28">
        <v>3</v>
      </c>
      <c r="F843" s="28">
        <v>1</v>
      </c>
      <c r="G843" s="28">
        <v>60</v>
      </c>
      <c r="H843" s="28">
        <v>51320</v>
      </c>
    </row>
    <row r="844" spans="1:8">
      <c r="A844" s="27" t="s">
        <v>873</v>
      </c>
      <c r="B844" s="28">
        <v>1</v>
      </c>
      <c r="C844" s="28">
        <v>2</v>
      </c>
      <c r="D844" s="28">
        <v>1</v>
      </c>
      <c r="E844" s="28">
        <v>2</v>
      </c>
      <c r="F844" s="28">
        <v>1</v>
      </c>
      <c r="G844" s="28">
        <v>0</v>
      </c>
      <c r="H844" s="28">
        <v>31000</v>
      </c>
    </row>
    <row r="845" spans="1:8">
      <c r="A845" s="27" t="s">
        <v>874</v>
      </c>
      <c r="B845" s="28">
        <v>1</v>
      </c>
      <c r="C845" s="28">
        <v>6</v>
      </c>
      <c r="D845" s="28">
        <v>1</v>
      </c>
      <c r="E845" s="28">
        <v>3</v>
      </c>
      <c r="F845" s="28">
        <v>2</v>
      </c>
      <c r="G845" s="28">
        <v>120</v>
      </c>
      <c r="H845" s="28">
        <v>25000</v>
      </c>
    </row>
    <row r="846" spans="1:8">
      <c r="A846" s="27" t="s">
        <v>875</v>
      </c>
      <c r="B846" s="28">
        <v>1</v>
      </c>
      <c r="C846" s="28">
        <v>2</v>
      </c>
      <c r="D846" s="28">
        <v>1</v>
      </c>
      <c r="E846" s="28">
        <v>1</v>
      </c>
      <c r="F846" s="28">
        <v>2</v>
      </c>
      <c r="G846" s="28">
        <v>0</v>
      </c>
      <c r="H846" s="28">
        <v>38000</v>
      </c>
    </row>
    <row r="847" spans="1:8">
      <c r="A847" s="27" t="s">
        <v>876</v>
      </c>
      <c r="B847" s="28">
        <v>2</v>
      </c>
      <c r="C847" s="28">
        <v>3</v>
      </c>
      <c r="D847" s="28">
        <v>1</v>
      </c>
      <c r="E847" s="28">
        <v>2</v>
      </c>
      <c r="F847" s="28">
        <v>1</v>
      </c>
      <c r="G847" s="28">
        <v>300</v>
      </c>
      <c r="H847" s="28">
        <v>30000</v>
      </c>
    </row>
    <row r="848" spans="1:8">
      <c r="A848" s="27" t="s">
        <v>877</v>
      </c>
      <c r="B848" s="28">
        <v>2</v>
      </c>
      <c r="C848" s="28">
        <v>2</v>
      </c>
      <c r="D848" s="28">
        <v>3</v>
      </c>
      <c r="E848" s="28">
        <v>3</v>
      </c>
      <c r="F848" s="28">
        <v>1</v>
      </c>
      <c r="G848" s="28">
        <v>15</v>
      </c>
      <c r="H848" s="28">
        <v>48000</v>
      </c>
    </row>
    <row r="849" spans="1:8">
      <c r="A849" s="27" t="s">
        <v>878</v>
      </c>
      <c r="B849" s="28">
        <v>2</v>
      </c>
      <c r="C849" s="28">
        <v>1</v>
      </c>
      <c r="D849" s="28">
        <v>2</v>
      </c>
      <c r="E849" s="28">
        <v>2</v>
      </c>
      <c r="F849" s="28">
        <v>3</v>
      </c>
      <c r="G849" s="28">
        <v>90</v>
      </c>
      <c r="H849" s="28">
        <v>26400</v>
      </c>
    </row>
    <row r="850" spans="1:8">
      <c r="A850" s="27" t="s">
        <v>879</v>
      </c>
      <c r="B850" s="28">
        <v>2</v>
      </c>
      <c r="C850" s="28">
        <v>2</v>
      </c>
      <c r="D850" s="28">
        <v>1</v>
      </c>
      <c r="E850" s="28">
        <v>3</v>
      </c>
      <c r="F850" s="28">
        <v>2</v>
      </c>
      <c r="G850" s="28">
        <v>60</v>
      </c>
      <c r="H850" s="28">
        <v>41000</v>
      </c>
    </row>
    <row r="851" spans="1:8">
      <c r="A851" s="27" t="s">
        <v>880</v>
      </c>
      <c r="B851" s="28">
        <v>2</v>
      </c>
      <c r="C851" s="28">
        <v>6</v>
      </c>
      <c r="D851" s="28">
        <v>1</v>
      </c>
      <c r="E851" s="28">
        <v>3</v>
      </c>
      <c r="F851" s="28">
        <v>2</v>
      </c>
      <c r="G851" s="28">
        <v>90</v>
      </c>
      <c r="H851" s="28">
        <v>32900</v>
      </c>
    </row>
    <row r="852" spans="1:8">
      <c r="A852" s="27" t="s">
        <v>881</v>
      </c>
      <c r="B852" s="28">
        <v>2</v>
      </c>
      <c r="C852" s="28">
        <v>3</v>
      </c>
      <c r="D852" s="28">
        <v>1</v>
      </c>
      <c r="E852" s="28">
        <v>1</v>
      </c>
      <c r="F852" s="28">
        <v>2</v>
      </c>
      <c r="G852" s="28">
        <v>120</v>
      </c>
      <c r="H852" s="28">
        <v>32900</v>
      </c>
    </row>
    <row r="853" spans="1:8">
      <c r="A853" s="27" t="s">
        <v>882</v>
      </c>
      <c r="B853" s="28">
        <v>2</v>
      </c>
      <c r="C853" s="28">
        <v>6</v>
      </c>
      <c r="D853" s="28">
        <v>1</v>
      </c>
      <c r="E853" s="28">
        <v>2</v>
      </c>
      <c r="F853" s="28">
        <v>2</v>
      </c>
      <c r="G853" s="28">
        <v>60</v>
      </c>
      <c r="H853" s="28">
        <v>26000</v>
      </c>
    </row>
    <row r="854" spans="1:8">
      <c r="A854" s="27" t="s">
        <v>883</v>
      </c>
      <c r="B854" s="28">
        <v>2</v>
      </c>
      <c r="C854" s="28">
        <v>1</v>
      </c>
      <c r="D854" s="28">
        <v>3</v>
      </c>
      <c r="E854" s="28">
        <v>3</v>
      </c>
      <c r="F854" s="28">
        <v>2</v>
      </c>
      <c r="G854" s="28">
        <v>120</v>
      </c>
      <c r="H854" s="28">
        <v>31000</v>
      </c>
    </row>
    <row r="855" spans="1:8">
      <c r="A855" s="27" t="s">
        <v>884</v>
      </c>
      <c r="B855" s="28">
        <v>2</v>
      </c>
      <c r="C855" s="28">
        <v>3</v>
      </c>
      <c r="D855" s="28">
        <v>3</v>
      </c>
      <c r="E855" s="28">
        <v>1</v>
      </c>
      <c r="F855" s="28">
        <v>2</v>
      </c>
      <c r="G855" s="28">
        <v>120</v>
      </c>
      <c r="H855" s="28">
        <v>50500</v>
      </c>
    </row>
    <row r="856" spans="1:8">
      <c r="A856" s="27" t="s">
        <v>885</v>
      </c>
      <c r="B856" s="28">
        <v>2</v>
      </c>
      <c r="C856" s="28">
        <v>2</v>
      </c>
      <c r="D856" s="28">
        <v>4</v>
      </c>
      <c r="E856" s="28">
        <v>3</v>
      </c>
      <c r="F856" s="28">
        <v>1</v>
      </c>
      <c r="G856" s="28">
        <v>90</v>
      </c>
      <c r="H856" s="28">
        <v>35600</v>
      </c>
    </row>
    <row r="857" spans="1:8">
      <c r="A857" s="27" t="s">
        <v>886</v>
      </c>
      <c r="B857" s="28">
        <v>2</v>
      </c>
      <c r="C857" s="28">
        <v>2</v>
      </c>
      <c r="D857" s="28">
        <v>1</v>
      </c>
      <c r="E857" s="28">
        <v>2</v>
      </c>
      <c r="F857" s="28">
        <v>2</v>
      </c>
      <c r="G857" s="28">
        <v>0</v>
      </c>
      <c r="H857" s="28">
        <v>41000</v>
      </c>
    </row>
    <row r="858" spans="1:8">
      <c r="A858" s="27" t="s">
        <v>887</v>
      </c>
      <c r="B858" s="28">
        <v>1</v>
      </c>
      <c r="C858" s="28">
        <v>3</v>
      </c>
      <c r="D858" s="28">
        <v>3</v>
      </c>
      <c r="E858" s="28">
        <v>1</v>
      </c>
      <c r="F858" s="28">
        <v>2</v>
      </c>
      <c r="G858" s="28">
        <v>60</v>
      </c>
      <c r="H858" s="28">
        <v>38000</v>
      </c>
    </row>
    <row r="859" spans="1:8">
      <c r="A859" s="27" t="s">
        <v>888</v>
      </c>
      <c r="B859" s="28">
        <v>2</v>
      </c>
      <c r="C859" s="28">
        <v>6</v>
      </c>
      <c r="D859" s="28">
        <v>1</v>
      </c>
      <c r="E859" s="28">
        <v>2</v>
      </c>
      <c r="F859" s="28">
        <v>1</v>
      </c>
      <c r="G859" s="28">
        <v>60</v>
      </c>
      <c r="H859" s="28">
        <v>54000</v>
      </c>
    </row>
    <row r="860" spans="1:8">
      <c r="A860" s="27" t="s">
        <v>889</v>
      </c>
      <c r="B860" s="28">
        <v>1</v>
      </c>
      <c r="C860" s="28">
        <v>1</v>
      </c>
      <c r="D860" s="28">
        <v>1</v>
      </c>
      <c r="E860" s="28">
        <v>3</v>
      </c>
      <c r="F860" s="28">
        <v>1</v>
      </c>
      <c r="G860" s="28">
        <v>30</v>
      </c>
      <c r="H860" s="28">
        <v>54000</v>
      </c>
    </row>
    <row r="861" spans="1:8">
      <c r="A861" s="27" t="s">
        <v>890</v>
      </c>
      <c r="B861" s="28">
        <v>2</v>
      </c>
      <c r="C861" s="28">
        <v>6</v>
      </c>
      <c r="D861" s="28">
        <v>2</v>
      </c>
      <c r="E861" s="28">
        <v>2</v>
      </c>
      <c r="F861" s="28">
        <v>1</v>
      </c>
      <c r="G861" s="28">
        <v>60</v>
      </c>
      <c r="H861" s="28">
        <v>60500</v>
      </c>
    </row>
    <row r="862" spans="1:8">
      <c r="A862" s="27" t="s">
        <v>891</v>
      </c>
      <c r="B862" s="28">
        <v>2</v>
      </c>
      <c r="C862" s="28">
        <v>3</v>
      </c>
      <c r="D862" s="28">
        <v>4</v>
      </c>
      <c r="E862" s="28">
        <v>1</v>
      </c>
      <c r="F862" s="28">
        <v>1</v>
      </c>
      <c r="G862" s="28">
        <v>10</v>
      </c>
      <c r="H862" s="28">
        <v>41000</v>
      </c>
    </row>
    <row r="863" spans="1:8">
      <c r="A863" s="27" t="s">
        <v>892</v>
      </c>
      <c r="B863" s="28">
        <v>1</v>
      </c>
      <c r="C863" s="28">
        <v>1</v>
      </c>
      <c r="D863" s="28">
        <v>3</v>
      </c>
      <c r="E863" s="28">
        <v>3</v>
      </c>
      <c r="F863" s="28">
        <v>3</v>
      </c>
      <c r="G863" s="28">
        <v>120</v>
      </c>
      <c r="H863" s="28">
        <v>51000</v>
      </c>
    </row>
    <row r="864" spans="1:8">
      <c r="A864" s="27" t="s">
        <v>893</v>
      </c>
      <c r="B864" s="28">
        <v>1</v>
      </c>
      <c r="C864" s="28">
        <v>2</v>
      </c>
      <c r="D864" s="28">
        <v>3</v>
      </c>
      <c r="E864" s="28">
        <v>3</v>
      </c>
      <c r="F864" s="28">
        <v>2</v>
      </c>
      <c r="G864" s="28">
        <v>60</v>
      </c>
      <c r="H864" s="28">
        <v>26000</v>
      </c>
    </row>
    <row r="865" spans="1:8">
      <c r="A865" s="27" t="s">
        <v>894</v>
      </c>
      <c r="B865" s="28">
        <v>2</v>
      </c>
      <c r="C865" s="28">
        <v>6</v>
      </c>
      <c r="D865" s="28">
        <v>3</v>
      </c>
      <c r="E865" s="28">
        <v>3</v>
      </c>
      <c r="F865" s="28">
        <v>2</v>
      </c>
      <c r="G865" s="28">
        <v>120</v>
      </c>
      <c r="H865" s="28">
        <v>51000</v>
      </c>
    </row>
    <row r="866" spans="1:8">
      <c r="A866" s="27" t="s">
        <v>895</v>
      </c>
      <c r="B866" s="28">
        <v>2</v>
      </c>
      <c r="C866" s="28">
        <v>2</v>
      </c>
      <c r="D866" s="28">
        <v>1</v>
      </c>
      <c r="E866" s="28">
        <v>3</v>
      </c>
      <c r="F866" s="28">
        <v>1</v>
      </c>
      <c r="G866" s="28">
        <v>120</v>
      </c>
      <c r="H866" s="28">
        <v>54000</v>
      </c>
    </row>
    <row r="867" spans="1:8">
      <c r="A867" s="27" t="s">
        <v>896</v>
      </c>
      <c r="B867" s="28">
        <v>1</v>
      </c>
      <c r="C867" s="28">
        <v>2</v>
      </c>
      <c r="D867" s="28">
        <v>1</v>
      </c>
      <c r="E867" s="28">
        <v>2</v>
      </c>
      <c r="F867" s="28">
        <v>2</v>
      </c>
      <c r="G867" s="28">
        <v>120</v>
      </c>
      <c r="H867" s="28">
        <v>26000</v>
      </c>
    </row>
    <row r="868" spans="1:8">
      <c r="A868" s="27" t="s">
        <v>897</v>
      </c>
      <c r="B868" s="28">
        <v>2</v>
      </c>
      <c r="C868" s="28">
        <v>3</v>
      </c>
      <c r="D868" s="28">
        <v>3</v>
      </c>
      <c r="E868" s="28">
        <v>3</v>
      </c>
      <c r="F868" s="28">
        <v>1</v>
      </c>
      <c r="G868" s="28">
        <v>126</v>
      </c>
      <c r="H868" s="28">
        <v>50500</v>
      </c>
    </row>
    <row r="869" spans="1:8">
      <c r="A869" s="27" t="s">
        <v>898</v>
      </c>
      <c r="B869" s="28">
        <v>1</v>
      </c>
      <c r="C869" s="28">
        <v>3</v>
      </c>
      <c r="D869" s="28">
        <v>1</v>
      </c>
      <c r="E869" s="28">
        <v>3</v>
      </c>
      <c r="F869" s="28">
        <v>1</v>
      </c>
      <c r="G869" s="28">
        <v>120</v>
      </c>
      <c r="H869" s="28">
        <v>30000</v>
      </c>
    </row>
    <row r="870" spans="1:8">
      <c r="A870" s="27" t="s">
        <v>899</v>
      </c>
      <c r="B870" s="28">
        <v>2</v>
      </c>
      <c r="C870" s="28">
        <v>4</v>
      </c>
      <c r="D870" s="28">
        <v>2</v>
      </c>
      <c r="E870" s="28">
        <v>1</v>
      </c>
      <c r="F870" s="28">
        <v>3</v>
      </c>
      <c r="G870" s="28">
        <v>90</v>
      </c>
      <c r="H870" s="28">
        <v>54000</v>
      </c>
    </row>
    <row r="871" spans="1:8">
      <c r="A871" s="27" t="s">
        <v>900</v>
      </c>
      <c r="B871" s="28">
        <v>1</v>
      </c>
      <c r="C871" s="28">
        <v>2</v>
      </c>
      <c r="D871" s="28">
        <v>1</v>
      </c>
      <c r="E871" s="28">
        <v>3</v>
      </c>
      <c r="F871" s="28">
        <v>2</v>
      </c>
      <c r="G871" s="28">
        <v>90</v>
      </c>
      <c r="H871" s="28">
        <v>28000</v>
      </c>
    </row>
    <row r="872" spans="1:8">
      <c r="A872" s="27" t="s">
        <v>901</v>
      </c>
      <c r="B872" s="28">
        <v>2</v>
      </c>
      <c r="C872" s="28">
        <v>2</v>
      </c>
      <c r="D872" s="28">
        <v>1</v>
      </c>
      <c r="E872" s="28">
        <v>2</v>
      </c>
      <c r="F872" s="28">
        <v>3</v>
      </c>
      <c r="G872" s="28">
        <v>45</v>
      </c>
      <c r="H872" s="28">
        <v>61500</v>
      </c>
    </row>
    <row r="873" spans="1:8">
      <c r="A873" s="27" t="s">
        <v>902</v>
      </c>
      <c r="B873" s="28">
        <v>1</v>
      </c>
      <c r="C873" s="28">
        <v>2</v>
      </c>
      <c r="D873" s="28">
        <v>3</v>
      </c>
      <c r="E873" s="28">
        <v>3</v>
      </c>
      <c r="F873" s="28">
        <v>2</v>
      </c>
      <c r="G873" s="28">
        <v>60</v>
      </c>
      <c r="H873" s="28">
        <v>36400</v>
      </c>
    </row>
    <row r="874" spans="1:8">
      <c r="A874" s="27" t="s">
        <v>903</v>
      </c>
      <c r="B874" s="28">
        <v>1</v>
      </c>
      <c r="C874" s="28">
        <v>1</v>
      </c>
      <c r="D874" s="28">
        <v>2</v>
      </c>
      <c r="E874" s="28">
        <v>1</v>
      </c>
      <c r="F874" s="28">
        <v>3</v>
      </c>
      <c r="G874" s="28">
        <v>120</v>
      </c>
      <c r="H874" s="28">
        <v>42000</v>
      </c>
    </row>
    <row r="875" spans="1:8">
      <c r="A875" s="27" t="s">
        <v>904</v>
      </c>
      <c r="B875" s="28">
        <v>2</v>
      </c>
      <c r="C875" s="28">
        <v>1</v>
      </c>
      <c r="D875" s="28">
        <v>3</v>
      </c>
      <c r="E875" s="28">
        <v>1</v>
      </c>
      <c r="F875" s="28">
        <v>3</v>
      </c>
      <c r="G875" s="28">
        <v>60</v>
      </c>
      <c r="H875" s="28">
        <v>38000</v>
      </c>
    </row>
    <row r="876" spans="1:8">
      <c r="A876" s="27" t="s">
        <v>905</v>
      </c>
      <c r="B876" s="28">
        <v>1</v>
      </c>
      <c r="C876" s="28">
        <v>4</v>
      </c>
      <c r="D876" s="28">
        <v>1</v>
      </c>
      <c r="E876" s="28">
        <v>1</v>
      </c>
      <c r="F876" s="28">
        <v>2</v>
      </c>
      <c r="G876" s="28">
        <v>120</v>
      </c>
      <c r="H876" s="28">
        <v>38000</v>
      </c>
    </row>
    <row r="877" spans="1:8">
      <c r="A877" s="27" t="s">
        <v>906</v>
      </c>
      <c r="B877" s="28">
        <v>2</v>
      </c>
      <c r="C877" s="28">
        <v>1</v>
      </c>
      <c r="D877" s="28">
        <v>2</v>
      </c>
      <c r="E877" s="28">
        <v>3</v>
      </c>
      <c r="F877" s="28">
        <v>1</v>
      </c>
      <c r="G877" s="28">
        <v>0</v>
      </c>
      <c r="H877" s="28">
        <v>26400</v>
      </c>
    </row>
    <row r="878" spans="1:8">
      <c r="A878" s="27" t="s">
        <v>907</v>
      </c>
      <c r="B878" s="28">
        <v>1</v>
      </c>
      <c r="C878" s="28">
        <v>4</v>
      </c>
      <c r="D878" s="28">
        <v>3</v>
      </c>
      <c r="E878" s="28">
        <v>2</v>
      </c>
      <c r="F878" s="28">
        <v>2</v>
      </c>
      <c r="G878" s="28">
        <v>300</v>
      </c>
      <c r="H878" s="28">
        <v>40000</v>
      </c>
    </row>
    <row r="879" spans="1:8">
      <c r="A879" s="27" t="s">
        <v>908</v>
      </c>
      <c r="B879" s="28">
        <v>1</v>
      </c>
      <c r="C879" s="28">
        <v>6</v>
      </c>
      <c r="D879" s="28">
        <v>3</v>
      </c>
      <c r="E879" s="28">
        <v>3</v>
      </c>
      <c r="F879" s="28">
        <v>2</v>
      </c>
      <c r="G879" s="28">
        <v>90</v>
      </c>
      <c r="H879" s="28">
        <v>60500</v>
      </c>
    </row>
    <row r="880" spans="1:8">
      <c r="A880" s="27" t="s">
        <v>909</v>
      </c>
      <c r="B880" s="28">
        <v>1</v>
      </c>
      <c r="C880" s="28">
        <v>1</v>
      </c>
      <c r="D880" s="28">
        <v>1</v>
      </c>
      <c r="E880" s="28">
        <v>3</v>
      </c>
      <c r="F880" s="28">
        <v>2</v>
      </c>
      <c r="G880" s="28">
        <v>60</v>
      </c>
      <c r="H880" s="28">
        <v>37600</v>
      </c>
    </row>
    <row r="881" spans="1:8">
      <c r="A881" s="27" t="s">
        <v>910</v>
      </c>
      <c r="B881" s="28">
        <v>2</v>
      </c>
      <c r="C881" s="28">
        <v>1</v>
      </c>
      <c r="D881" s="28">
        <v>1</v>
      </c>
      <c r="E881" s="28">
        <v>2</v>
      </c>
      <c r="F881" s="28">
        <v>1</v>
      </c>
      <c r="G881" s="28">
        <v>144</v>
      </c>
      <c r="H881" s="28">
        <v>38000</v>
      </c>
    </row>
    <row r="882" spans="1:8">
      <c r="A882" s="27" t="s">
        <v>911</v>
      </c>
      <c r="B882" s="28">
        <v>2</v>
      </c>
      <c r="C882" s="28">
        <v>6</v>
      </c>
      <c r="D882" s="28">
        <v>1</v>
      </c>
      <c r="E882" s="28">
        <v>2</v>
      </c>
      <c r="F882" s="28">
        <v>1</v>
      </c>
      <c r="G882" s="28">
        <v>105</v>
      </c>
      <c r="H882" s="28">
        <v>51320</v>
      </c>
    </row>
    <row r="883" spans="1:8">
      <c r="A883" s="27" t="s">
        <v>912</v>
      </c>
      <c r="B883" s="28">
        <v>1</v>
      </c>
      <c r="C883" s="28">
        <v>2</v>
      </c>
      <c r="D883" s="28">
        <v>3</v>
      </c>
      <c r="E883" s="28">
        <v>1</v>
      </c>
      <c r="F883" s="28">
        <v>2</v>
      </c>
      <c r="G883" s="28">
        <v>0</v>
      </c>
      <c r="H883" s="28">
        <v>50500</v>
      </c>
    </row>
    <row r="884" spans="1:8">
      <c r="A884" s="27" t="s">
        <v>913</v>
      </c>
      <c r="B884" s="28">
        <v>2</v>
      </c>
      <c r="C884" s="28">
        <v>3</v>
      </c>
      <c r="D884" s="28">
        <v>3</v>
      </c>
      <c r="E884" s="28">
        <v>3</v>
      </c>
      <c r="F884" s="28">
        <v>3</v>
      </c>
      <c r="G884" s="28">
        <v>90</v>
      </c>
      <c r="H884" s="28">
        <v>35600</v>
      </c>
    </row>
    <row r="885" spans="1:8">
      <c r="A885" s="27" t="s">
        <v>914</v>
      </c>
      <c r="B885" s="28">
        <v>1</v>
      </c>
      <c r="C885" s="28">
        <v>6</v>
      </c>
      <c r="D885" s="28">
        <v>3</v>
      </c>
      <c r="E885" s="28">
        <v>2</v>
      </c>
      <c r="F885" s="28">
        <v>2</v>
      </c>
      <c r="G885" s="28">
        <v>0</v>
      </c>
      <c r="H885" s="28">
        <v>54000</v>
      </c>
    </row>
    <row r="886" spans="1:8">
      <c r="A886" s="27" t="s">
        <v>915</v>
      </c>
      <c r="B886" s="28">
        <v>1</v>
      </c>
      <c r="C886" s="28">
        <v>5</v>
      </c>
      <c r="D886" s="28">
        <v>2</v>
      </c>
      <c r="E886" s="28">
        <v>1</v>
      </c>
      <c r="F886" s="28">
        <v>1</v>
      </c>
      <c r="G886" s="28">
        <v>45</v>
      </c>
      <c r="H886" s="28">
        <v>28000</v>
      </c>
    </row>
    <row r="887" spans="1:8">
      <c r="A887" s="27" t="s">
        <v>916</v>
      </c>
      <c r="B887" s="28">
        <v>2</v>
      </c>
      <c r="C887" s="28">
        <v>6</v>
      </c>
      <c r="D887" s="28">
        <v>2</v>
      </c>
      <c r="E887" s="28">
        <v>3</v>
      </c>
      <c r="F887" s="28">
        <v>3</v>
      </c>
      <c r="G887" s="28">
        <v>90</v>
      </c>
      <c r="H887" s="28">
        <v>32000</v>
      </c>
    </row>
    <row r="888" spans="1:8">
      <c r="A888" s="27" t="s">
        <v>917</v>
      </c>
      <c r="B888" s="28">
        <v>2</v>
      </c>
      <c r="C888" s="28">
        <v>6</v>
      </c>
      <c r="D888" s="28">
        <v>3</v>
      </c>
      <c r="E888" s="28">
        <v>3</v>
      </c>
      <c r="F888" s="28">
        <v>1</v>
      </c>
      <c r="G888" s="28">
        <v>150</v>
      </c>
      <c r="H888" s="28">
        <v>26000</v>
      </c>
    </row>
    <row r="889" spans="1:8">
      <c r="A889" s="27" t="s">
        <v>918</v>
      </c>
      <c r="B889" s="28">
        <v>2</v>
      </c>
      <c r="C889" s="28">
        <v>2</v>
      </c>
      <c r="D889" s="28">
        <v>1</v>
      </c>
      <c r="E889" s="28">
        <v>3</v>
      </c>
      <c r="F889" s="28">
        <v>3</v>
      </c>
      <c r="G889" s="28">
        <v>60</v>
      </c>
      <c r="H889" s="28">
        <v>35600</v>
      </c>
    </row>
    <row r="890" spans="1:8">
      <c r="A890" s="27" t="s">
        <v>919</v>
      </c>
      <c r="B890" s="28">
        <v>1</v>
      </c>
      <c r="C890" s="28">
        <v>1</v>
      </c>
      <c r="D890" s="28">
        <v>2</v>
      </c>
      <c r="E890" s="28">
        <v>3</v>
      </c>
      <c r="F890" s="28">
        <v>3</v>
      </c>
      <c r="G890" s="28">
        <v>15</v>
      </c>
      <c r="H890" s="28">
        <v>30000</v>
      </c>
    </row>
    <row r="891" spans="1:8">
      <c r="A891" s="27" t="s">
        <v>920</v>
      </c>
      <c r="B891" s="28">
        <v>2</v>
      </c>
      <c r="C891" s="28">
        <v>4</v>
      </c>
      <c r="D891" s="28">
        <v>2</v>
      </c>
      <c r="E891" s="28">
        <v>2</v>
      </c>
      <c r="F891" s="28">
        <v>2</v>
      </c>
      <c r="G891" s="28">
        <v>126</v>
      </c>
      <c r="H891" s="28">
        <v>50500</v>
      </c>
    </row>
    <row r="892" spans="1:8">
      <c r="A892" s="27" t="s">
        <v>921</v>
      </c>
      <c r="B892" s="28">
        <v>2</v>
      </c>
      <c r="C892" s="28">
        <v>1</v>
      </c>
      <c r="D892" s="28">
        <v>1</v>
      </c>
      <c r="E892" s="28">
        <v>1</v>
      </c>
      <c r="F892" s="28">
        <v>2</v>
      </c>
      <c r="G892" s="28">
        <v>120</v>
      </c>
      <c r="H892" s="28">
        <v>56000</v>
      </c>
    </row>
    <row r="893" spans="1:8">
      <c r="A893" s="27" t="s">
        <v>922</v>
      </c>
      <c r="B893" s="28">
        <v>1</v>
      </c>
      <c r="C893" s="28">
        <v>6</v>
      </c>
      <c r="D893" s="28">
        <v>1</v>
      </c>
      <c r="E893" s="28">
        <v>3</v>
      </c>
      <c r="F893" s="28">
        <v>1</v>
      </c>
      <c r="G893" s="28">
        <v>60</v>
      </c>
      <c r="H893" s="28">
        <v>38000</v>
      </c>
    </row>
    <row r="894" spans="1:8">
      <c r="A894" s="27" t="s">
        <v>923</v>
      </c>
      <c r="B894" s="28">
        <v>1</v>
      </c>
      <c r="C894" s="28">
        <v>6</v>
      </c>
      <c r="D894" s="28">
        <v>1</v>
      </c>
      <c r="E894" s="28">
        <v>3</v>
      </c>
      <c r="F894" s="28">
        <v>1</v>
      </c>
      <c r="G894" s="28">
        <v>60</v>
      </c>
      <c r="H894" s="28">
        <v>26000</v>
      </c>
    </row>
    <row r="895" spans="1:8">
      <c r="A895" s="27" t="s">
        <v>924</v>
      </c>
      <c r="B895" s="28">
        <v>2</v>
      </c>
      <c r="C895" s="28">
        <v>3</v>
      </c>
      <c r="D895" s="28">
        <v>1</v>
      </c>
      <c r="E895" s="28">
        <v>3</v>
      </c>
      <c r="F895" s="28">
        <v>2</v>
      </c>
      <c r="G895" s="28">
        <v>105</v>
      </c>
      <c r="H895" s="28">
        <v>51000</v>
      </c>
    </row>
    <row r="896" spans="1:8">
      <c r="A896" s="27" t="s">
        <v>925</v>
      </c>
      <c r="B896" s="28">
        <v>1</v>
      </c>
      <c r="C896" s="28">
        <v>1</v>
      </c>
      <c r="D896" s="28">
        <v>2</v>
      </c>
      <c r="E896" s="28">
        <v>1</v>
      </c>
      <c r="F896" s="28">
        <v>1</v>
      </c>
      <c r="G896" s="28">
        <v>90</v>
      </c>
      <c r="H896" s="28">
        <v>42000</v>
      </c>
    </row>
    <row r="897" spans="1:8">
      <c r="A897" s="27" t="s">
        <v>926</v>
      </c>
      <c r="B897" s="28">
        <v>1</v>
      </c>
      <c r="C897" s="28">
        <v>6</v>
      </c>
      <c r="D897" s="28">
        <v>1</v>
      </c>
      <c r="E897" s="28">
        <v>3</v>
      </c>
      <c r="F897" s="28">
        <v>3</v>
      </c>
      <c r="G897" s="28">
        <v>30</v>
      </c>
      <c r="H897" s="28">
        <v>51000</v>
      </c>
    </row>
    <row r="898" spans="1:8">
      <c r="A898" s="27" t="s">
        <v>927</v>
      </c>
      <c r="B898" s="28">
        <v>1</v>
      </c>
      <c r="C898" s="28">
        <v>3</v>
      </c>
      <c r="D898" s="28">
        <v>2</v>
      </c>
      <c r="E898" s="28">
        <v>1</v>
      </c>
      <c r="F898" s="28">
        <v>2</v>
      </c>
      <c r="G898" s="28">
        <v>300</v>
      </c>
      <c r="H898" s="28">
        <v>38000</v>
      </c>
    </row>
    <row r="899" spans="1:8">
      <c r="A899" s="27" t="s">
        <v>928</v>
      </c>
      <c r="B899" s="28">
        <v>2</v>
      </c>
      <c r="C899" s="28">
        <v>2</v>
      </c>
      <c r="D899" s="28">
        <v>2</v>
      </c>
      <c r="E899" s="28">
        <v>1</v>
      </c>
      <c r="F899" s="28">
        <v>2</v>
      </c>
      <c r="G899" s="28">
        <v>120</v>
      </c>
      <c r="H899" s="28">
        <v>61500</v>
      </c>
    </row>
    <row r="900" spans="1:8">
      <c r="A900" s="27" t="s">
        <v>929</v>
      </c>
      <c r="B900" s="28">
        <v>1</v>
      </c>
      <c r="C900" s="28">
        <v>2</v>
      </c>
      <c r="D900" s="28">
        <v>3</v>
      </c>
      <c r="E900" s="28">
        <v>3</v>
      </c>
      <c r="F900" s="28">
        <v>3</v>
      </c>
      <c r="G900" s="28">
        <v>120</v>
      </c>
      <c r="H900" s="28">
        <v>26000</v>
      </c>
    </row>
    <row r="901" spans="1:8">
      <c r="A901" s="27" t="s">
        <v>930</v>
      </c>
      <c r="B901" s="28">
        <v>2</v>
      </c>
      <c r="C901" s="28">
        <v>4</v>
      </c>
      <c r="D901" s="28">
        <v>3</v>
      </c>
      <c r="E901" s="28">
        <v>2</v>
      </c>
      <c r="F901" s="28">
        <v>1</v>
      </c>
      <c r="G901" s="28">
        <v>60</v>
      </c>
      <c r="H901" s="28">
        <v>26000</v>
      </c>
    </row>
    <row r="902" spans="1:8">
      <c r="A902" s="27" t="s">
        <v>931</v>
      </c>
      <c r="B902" s="28">
        <v>2</v>
      </c>
      <c r="C902" s="28">
        <v>2</v>
      </c>
      <c r="D902" s="28">
        <v>1</v>
      </c>
      <c r="E902" s="28">
        <v>3</v>
      </c>
      <c r="F902" s="28">
        <v>1</v>
      </c>
      <c r="G902" s="28">
        <v>144</v>
      </c>
      <c r="H902" s="28">
        <v>50500</v>
      </c>
    </row>
    <row r="903" spans="1:8">
      <c r="A903" s="27" t="s">
        <v>932</v>
      </c>
      <c r="B903" s="28">
        <v>1</v>
      </c>
      <c r="C903" s="28">
        <v>6</v>
      </c>
      <c r="D903" s="28">
        <v>1</v>
      </c>
      <c r="E903" s="28">
        <v>2</v>
      </c>
      <c r="F903" s="28">
        <v>2</v>
      </c>
      <c r="G903" s="28">
        <v>120</v>
      </c>
      <c r="H903" s="28">
        <v>51000</v>
      </c>
    </row>
    <row r="904" spans="1:8">
      <c r="A904" s="27" t="s">
        <v>933</v>
      </c>
      <c r="B904" s="28">
        <v>1</v>
      </c>
      <c r="C904" s="28">
        <v>3</v>
      </c>
      <c r="D904" s="28">
        <v>3</v>
      </c>
      <c r="E904" s="28">
        <v>1</v>
      </c>
      <c r="F904" s="28">
        <v>3</v>
      </c>
      <c r="G904" s="28">
        <v>90</v>
      </c>
      <c r="H904" s="28">
        <v>26000</v>
      </c>
    </row>
    <row r="905" spans="1:8">
      <c r="A905" s="27" t="s">
        <v>934</v>
      </c>
      <c r="B905" s="28">
        <v>1</v>
      </c>
      <c r="C905" s="28">
        <v>2</v>
      </c>
      <c r="D905" s="28">
        <v>1</v>
      </c>
      <c r="E905" s="28">
        <v>3</v>
      </c>
      <c r="F905" s="28">
        <v>3</v>
      </c>
      <c r="G905" s="28">
        <v>90</v>
      </c>
      <c r="H905" s="28">
        <v>32900</v>
      </c>
    </row>
    <row r="906" spans="1:8">
      <c r="A906" s="27" t="s">
        <v>935</v>
      </c>
      <c r="B906" s="28">
        <v>1</v>
      </c>
      <c r="C906" s="28">
        <v>3</v>
      </c>
      <c r="D906" s="28">
        <v>1</v>
      </c>
      <c r="E906" s="28">
        <v>1</v>
      </c>
      <c r="F906" s="28">
        <v>2</v>
      </c>
      <c r="G906" s="28">
        <v>0</v>
      </c>
      <c r="H906" s="28">
        <v>26000</v>
      </c>
    </row>
    <row r="907" spans="1:8">
      <c r="A907" s="27" t="s">
        <v>936</v>
      </c>
      <c r="B907" s="28">
        <v>1</v>
      </c>
      <c r="C907" s="28">
        <v>5</v>
      </c>
      <c r="D907" s="28">
        <v>2</v>
      </c>
      <c r="E907" s="28">
        <v>2</v>
      </c>
      <c r="F907" s="28">
        <v>1</v>
      </c>
      <c r="G907" s="28">
        <v>90</v>
      </c>
      <c r="H907" s="28">
        <v>28000</v>
      </c>
    </row>
    <row r="908" spans="1:8">
      <c r="A908" s="27" t="s">
        <v>937</v>
      </c>
      <c r="B908" s="28">
        <v>1</v>
      </c>
      <c r="C908" s="28">
        <v>6</v>
      </c>
      <c r="D908" s="28">
        <v>3</v>
      </c>
      <c r="E908" s="28">
        <v>1</v>
      </c>
      <c r="F908" s="28">
        <v>1</v>
      </c>
      <c r="G908" s="28">
        <v>120</v>
      </c>
      <c r="H908" s="28">
        <v>36000</v>
      </c>
    </row>
    <row r="909" spans="1:8">
      <c r="A909" s="27" t="s">
        <v>938</v>
      </c>
      <c r="B909" s="28">
        <v>2</v>
      </c>
      <c r="C909" s="28">
        <v>6</v>
      </c>
      <c r="D909" s="28">
        <v>1</v>
      </c>
      <c r="E909" s="28">
        <v>2</v>
      </c>
      <c r="F909" s="28">
        <v>3</v>
      </c>
      <c r="G909" s="28">
        <v>120</v>
      </c>
      <c r="H909" s="28">
        <v>54000</v>
      </c>
    </row>
    <row r="910" spans="1:8">
      <c r="A910" s="27" t="s">
        <v>939</v>
      </c>
      <c r="B910" s="28">
        <v>1</v>
      </c>
      <c r="C910" s="28">
        <v>6</v>
      </c>
      <c r="D910" s="28">
        <v>3</v>
      </c>
      <c r="E910" s="28">
        <v>2</v>
      </c>
      <c r="F910" s="28">
        <v>1</v>
      </c>
      <c r="G910" s="28">
        <v>150</v>
      </c>
      <c r="H910" s="28">
        <v>36400</v>
      </c>
    </row>
    <row r="911" spans="1:8">
      <c r="A911" s="27" t="s">
        <v>940</v>
      </c>
      <c r="B911" s="28">
        <v>2</v>
      </c>
      <c r="C911" s="28">
        <v>2</v>
      </c>
      <c r="D911" s="28">
        <v>3</v>
      </c>
      <c r="E911" s="28">
        <v>3</v>
      </c>
      <c r="F911" s="28">
        <v>3</v>
      </c>
      <c r="G911" s="28">
        <v>60</v>
      </c>
      <c r="H911" s="28">
        <v>60500</v>
      </c>
    </row>
    <row r="912" spans="1:8">
      <c r="A912" s="27" t="s">
        <v>941</v>
      </c>
      <c r="B912" s="28">
        <v>2</v>
      </c>
      <c r="C912" s="28">
        <v>2</v>
      </c>
      <c r="D912" s="28">
        <v>3</v>
      </c>
      <c r="E912" s="28">
        <v>3</v>
      </c>
      <c r="F912" s="28">
        <v>2</v>
      </c>
      <c r="G912" s="28">
        <v>105</v>
      </c>
      <c r="H912" s="28">
        <v>61500</v>
      </c>
    </row>
    <row r="913" spans="1:8">
      <c r="A913" s="27" t="s">
        <v>942</v>
      </c>
      <c r="B913" s="28">
        <v>2</v>
      </c>
      <c r="C913" s="28">
        <v>4</v>
      </c>
      <c r="D913" s="28">
        <v>3</v>
      </c>
      <c r="E913" s="28">
        <v>2</v>
      </c>
      <c r="F913" s="28">
        <v>3</v>
      </c>
      <c r="G913" s="28">
        <v>15</v>
      </c>
      <c r="H913" s="28">
        <v>26000</v>
      </c>
    </row>
    <row r="914" spans="1:8">
      <c r="A914" s="27" t="s">
        <v>943</v>
      </c>
      <c r="B914" s="28">
        <v>1</v>
      </c>
      <c r="C914" s="28">
        <v>1</v>
      </c>
      <c r="D914" s="28">
        <v>2</v>
      </c>
      <c r="E914" s="28">
        <v>2</v>
      </c>
      <c r="F914" s="28">
        <v>3</v>
      </c>
      <c r="G914" s="28">
        <v>60</v>
      </c>
      <c r="H914" s="28">
        <v>26400</v>
      </c>
    </row>
    <row r="915" spans="1:8">
      <c r="A915" s="27" t="s">
        <v>944</v>
      </c>
      <c r="B915" s="28">
        <v>1</v>
      </c>
      <c r="C915" s="28">
        <v>6</v>
      </c>
      <c r="D915" s="28">
        <v>2</v>
      </c>
      <c r="E915" s="28">
        <v>3</v>
      </c>
      <c r="F915" s="28">
        <v>1</v>
      </c>
      <c r="G915" s="28">
        <v>60</v>
      </c>
      <c r="H915" s="28">
        <v>50500</v>
      </c>
    </row>
    <row r="916" spans="1:8">
      <c r="A916" s="27" t="s">
        <v>945</v>
      </c>
      <c r="B916" s="28">
        <v>2</v>
      </c>
      <c r="C916" s="28">
        <v>2</v>
      </c>
      <c r="D916" s="28">
        <v>3</v>
      </c>
      <c r="E916" s="28">
        <v>3</v>
      </c>
      <c r="F916" s="28">
        <v>2</v>
      </c>
      <c r="G916" s="28">
        <v>60</v>
      </c>
      <c r="H916" s="28">
        <v>55000</v>
      </c>
    </row>
    <row r="917" spans="1:8">
      <c r="A917" s="27" t="s">
        <v>946</v>
      </c>
      <c r="B917" s="28">
        <v>2</v>
      </c>
      <c r="C917" s="28">
        <v>1</v>
      </c>
      <c r="D917" s="28">
        <v>2</v>
      </c>
      <c r="E917" s="28">
        <v>2</v>
      </c>
      <c r="F917" s="28">
        <v>2</v>
      </c>
      <c r="G917" s="28">
        <v>120</v>
      </c>
      <c r="H917" s="28">
        <v>28500</v>
      </c>
    </row>
    <row r="918" spans="1:8">
      <c r="A918" s="27" t="s">
        <v>947</v>
      </c>
      <c r="B918" s="28">
        <v>1</v>
      </c>
      <c r="C918" s="28">
        <v>1</v>
      </c>
      <c r="D918" s="28">
        <v>3</v>
      </c>
      <c r="E918" s="28">
        <v>1</v>
      </c>
      <c r="F918" s="28">
        <v>1</v>
      </c>
      <c r="G918" s="28">
        <v>0</v>
      </c>
      <c r="H918" s="28">
        <v>52000</v>
      </c>
    </row>
    <row r="919" spans="1:8">
      <c r="A919" s="27" t="s">
        <v>948</v>
      </c>
      <c r="B919" s="28">
        <v>2</v>
      </c>
      <c r="C919" s="28">
        <v>6</v>
      </c>
      <c r="D919" s="28">
        <v>1</v>
      </c>
      <c r="E919" s="28">
        <v>2</v>
      </c>
      <c r="F919" s="28">
        <v>1</v>
      </c>
      <c r="G919" s="28">
        <v>120</v>
      </c>
      <c r="H919" s="28">
        <v>48000</v>
      </c>
    </row>
    <row r="920" spans="1:8">
      <c r="A920" s="27" t="s">
        <v>949</v>
      </c>
      <c r="B920" s="28">
        <v>1</v>
      </c>
      <c r="C920" s="28">
        <v>3</v>
      </c>
      <c r="D920" s="28">
        <v>1</v>
      </c>
      <c r="E920" s="28">
        <v>1</v>
      </c>
      <c r="F920" s="28">
        <v>2</v>
      </c>
      <c r="G920" s="28">
        <v>0</v>
      </c>
      <c r="H920" s="28">
        <v>54000</v>
      </c>
    </row>
    <row r="921" spans="1:8">
      <c r="A921" s="27" t="s">
        <v>950</v>
      </c>
      <c r="B921" s="28">
        <v>2</v>
      </c>
      <c r="C921" s="28">
        <v>4</v>
      </c>
      <c r="D921" s="28">
        <v>1</v>
      </c>
      <c r="E921" s="28">
        <v>1</v>
      </c>
      <c r="F921" s="28">
        <v>1</v>
      </c>
      <c r="G921" s="28">
        <v>120</v>
      </c>
      <c r="H921" s="28">
        <v>50500</v>
      </c>
    </row>
    <row r="922" spans="1:8">
      <c r="A922" s="27" t="s">
        <v>951</v>
      </c>
      <c r="B922" s="28">
        <v>2</v>
      </c>
      <c r="C922" s="28">
        <v>5</v>
      </c>
      <c r="D922" s="28">
        <v>1</v>
      </c>
      <c r="E922" s="28">
        <v>1</v>
      </c>
      <c r="F922" s="28">
        <v>1</v>
      </c>
      <c r="G922" s="28">
        <v>150</v>
      </c>
      <c r="H922" s="28">
        <v>51000</v>
      </c>
    </row>
    <row r="923" spans="1:8">
      <c r="A923" s="27" t="s">
        <v>952</v>
      </c>
      <c r="B923" s="28">
        <v>1</v>
      </c>
      <c r="C923" s="28">
        <v>3</v>
      </c>
      <c r="D923" s="28">
        <v>2</v>
      </c>
      <c r="E923" s="28">
        <v>3</v>
      </c>
      <c r="F923" s="28">
        <v>1</v>
      </c>
      <c r="G923" s="28">
        <v>120</v>
      </c>
      <c r="H923" s="28">
        <v>54000</v>
      </c>
    </row>
    <row r="924" spans="1:8">
      <c r="A924" s="27" t="s">
        <v>953</v>
      </c>
      <c r="B924" s="28">
        <v>2</v>
      </c>
      <c r="C924" s="28">
        <v>2</v>
      </c>
      <c r="D924" s="28">
        <v>1</v>
      </c>
      <c r="E924" s="28">
        <v>3</v>
      </c>
      <c r="F924" s="28">
        <v>3</v>
      </c>
      <c r="G924" s="28">
        <v>90</v>
      </c>
      <c r="H924" s="28">
        <v>50500</v>
      </c>
    </row>
    <row r="925" spans="1:8">
      <c r="A925" s="27" t="s">
        <v>954</v>
      </c>
      <c r="B925" s="28">
        <v>1</v>
      </c>
      <c r="C925" s="28">
        <v>3</v>
      </c>
      <c r="D925" s="28">
        <v>1</v>
      </c>
      <c r="E925" s="28">
        <v>3</v>
      </c>
      <c r="F925" s="28">
        <v>1</v>
      </c>
      <c r="G925" s="28">
        <v>120</v>
      </c>
      <c r="H925" s="28">
        <v>52000</v>
      </c>
    </row>
    <row r="926" spans="1:8">
      <c r="A926" s="27" t="s">
        <v>955</v>
      </c>
      <c r="B926" s="28">
        <v>2</v>
      </c>
      <c r="C926" s="28">
        <v>3</v>
      </c>
      <c r="D926" s="28">
        <v>1</v>
      </c>
      <c r="E926" s="28">
        <v>3</v>
      </c>
      <c r="F926" s="28">
        <v>1</v>
      </c>
      <c r="G926" s="28">
        <v>90</v>
      </c>
      <c r="H926" s="28">
        <v>61500</v>
      </c>
    </row>
    <row r="927" spans="1:8">
      <c r="A927" s="27" t="s">
        <v>956</v>
      </c>
      <c r="B927" s="28">
        <v>2</v>
      </c>
      <c r="C927" s="28">
        <v>2</v>
      </c>
      <c r="D927" s="28">
        <v>1</v>
      </c>
      <c r="E927" s="28">
        <v>3</v>
      </c>
      <c r="F927" s="28">
        <v>1</v>
      </c>
      <c r="G927" s="28">
        <v>0</v>
      </c>
      <c r="H927" s="28">
        <v>32000</v>
      </c>
    </row>
    <row r="928" spans="1:8">
      <c r="A928" s="27" t="s">
        <v>957</v>
      </c>
      <c r="B928" s="28">
        <v>1</v>
      </c>
      <c r="C928" s="28">
        <v>5</v>
      </c>
      <c r="D928" s="28">
        <v>1</v>
      </c>
      <c r="E928" s="28">
        <v>1</v>
      </c>
      <c r="F928" s="28">
        <v>2</v>
      </c>
      <c r="G928" s="28">
        <v>30</v>
      </c>
      <c r="H928" s="28">
        <v>36000</v>
      </c>
    </row>
    <row r="929" spans="1:8">
      <c r="A929" s="27" t="s">
        <v>958</v>
      </c>
      <c r="B929" s="28">
        <v>2</v>
      </c>
      <c r="C929" s="28">
        <v>3</v>
      </c>
      <c r="D929" s="28">
        <v>2</v>
      </c>
      <c r="E929" s="28">
        <v>1</v>
      </c>
      <c r="F929" s="28">
        <v>2</v>
      </c>
      <c r="G929" s="28">
        <v>105</v>
      </c>
      <c r="H929" s="28">
        <v>32900</v>
      </c>
    </row>
    <row r="930" spans="1:8">
      <c r="A930" s="27" t="s">
        <v>959</v>
      </c>
      <c r="B930" s="28">
        <v>1</v>
      </c>
      <c r="C930" s="28">
        <v>4</v>
      </c>
      <c r="D930" s="28">
        <v>3</v>
      </c>
      <c r="E930" s="28">
        <v>3</v>
      </c>
      <c r="F930" s="28">
        <v>2</v>
      </c>
      <c r="G930" s="28">
        <v>120</v>
      </c>
      <c r="H930" s="28">
        <v>26000</v>
      </c>
    </row>
    <row r="931" spans="1:8">
      <c r="A931" s="27" t="s">
        <v>960</v>
      </c>
      <c r="B931" s="28">
        <v>2</v>
      </c>
      <c r="C931" s="28">
        <v>6</v>
      </c>
      <c r="D931" s="28">
        <v>1</v>
      </c>
      <c r="E931" s="28">
        <v>3</v>
      </c>
      <c r="F931" s="28">
        <v>1</v>
      </c>
      <c r="G931" s="28">
        <v>30</v>
      </c>
      <c r="H931" s="28">
        <v>61500</v>
      </c>
    </row>
    <row r="932" spans="1:8">
      <c r="A932" s="27" t="s">
        <v>961</v>
      </c>
      <c r="B932" s="28">
        <v>1</v>
      </c>
      <c r="C932" s="28">
        <v>3</v>
      </c>
      <c r="D932" s="28">
        <v>3</v>
      </c>
      <c r="E932" s="28">
        <v>2</v>
      </c>
      <c r="F932" s="28">
        <v>3</v>
      </c>
      <c r="G932" s="28">
        <v>0</v>
      </c>
      <c r="H932" s="28">
        <v>35600</v>
      </c>
    </row>
    <row r="933" spans="1:8">
      <c r="A933" s="27" t="s">
        <v>962</v>
      </c>
      <c r="B933" s="28">
        <v>1</v>
      </c>
      <c r="C933" s="28">
        <v>6</v>
      </c>
      <c r="D933" s="28">
        <v>3</v>
      </c>
      <c r="E933" s="28">
        <v>3</v>
      </c>
      <c r="F933" s="28">
        <v>3</v>
      </c>
      <c r="G933" s="28">
        <v>60</v>
      </c>
      <c r="H933" s="28">
        <v>25000</v>
      </c>
    </row>
    <row r="934" spans="1:8">
      <c r="A934" s="27" t="s">
        <v>963</v>
      </c>
      <c r="B934" s="28">
        <v>2</v>
      </c>
      <c r="C934" s="28">
        <v>6</v>
      </c>
      <c r="D934" s="28">
        <v>3</v>
      </c>
      <c r="E934" s="28">
        <v>1</v>
      </c>
      <c r="F934" s="28">
        <v>1</v>
      </c>
      <c r="G934" s="28">
        <v>120</v>
      </c>
      <c r="H934" s="28">
        <v>26000</v>
      </c>
    </row>
    <row r="935" spans="1:8">
      <c r="A935" s="27" t="s">
        <v>964</v>
      </c>
      <c r="B935" s="28">
        <v>1</v>
      </c>
      <c r="C935" s="28">
        <v>2</v>
      </c>
      <c r="D935" s="28">
        <v>1</v>
      </c>
      <c r="E935" s="28">
        <v>2</v>
      </c>
      <c r="F935" s="28">
        <v>2</v>
      </c>
      <c r="G935" s="28">
        <v>120</v>
      </c>
      <c r="H935" s="28">
        <v>28500</v>
      </c>
    </row>
    <row r="936" spans="1:8">
      <c r="A936" s="27" t="s">
        <v>965</v>
      </c>
      <c r="B936" s="28">
        <v>2</v>
      </c>
      <c r="C936" s="28">
        <v>2</v>
      </c>
      <c r="D936" s="28">
        <v>1</v>
      </c>
      <c r="E936" s="28">
        <v>3</v>
      </c>
      <c r="F936" s="28">
        <v>1</v>
      </c>
      <c r="G936" s="28">
        <v>60</v>
      </c>
      <c r="H936" s="28">
        <v>38000</v>
      </c>
    </row>
    <row r="937" spans="1:8">
      <c r="A937" s="27" t="s">
        <v>966</v>
      </c>
      <c r="B937" s="28">
        <v>1</v>
      </c>
      <c r="C937" s="28">
        <v>3</v>
      </c>
      <c r="D937" s="28">
        <v>2</v>
      </c>
      <c r="E937" s="28">
        <v>2</v>
      </c>
      <c r="F937" s="28">
        <v>3</v>
      </c>
      <c r="G937" s="28">
        <v>120</v>
      </c>
      <c r="H937" s="28">
        <v>27000</v>
      </c>
    </row>
    <row r="938" spans="1:8">
      <c r="A938" s="27" t="s">
        <v>967</v>
      </c>
      <c r="B938" s="28">
        <v>2</v>
      </c>
      <c r="C938" s="28">
        <v>3</v>
      </c>
      <c r="D938" s="28">
        <v>2</v>
      </c>
      <c r="E938" s="28">
        <v>3</v>
      </c>
      <c r="F938" s="28">
        <v>1</v>
      </c>
      <c r="G938" s="28">
        <v>90</v>
      </c>
      <c r="H938" s="28">
        <v>50500</v>
      </c>
    </row>
    <row r="939" spans="1:8">
      <c r="A939" s="27" t="s">
        <v>968</v>
      </c>
      <c r="B939" s="28">
        <v>1</v>
      </c>
      <c r="C939" s="28">
        <v>1</v>
      </c>
      <c r="D939" s="28">
        <v>3</v>
      </c>
      <c r="E939" s="28">
        <v>2</v>
      </c>
      <c r="F939" s="28">
        <v>1</v>
      </c>
      <c r="G939" s="28">
        <v>30</v>
      </c>
      <c r="H939" s="28">
        <v>58000</v>
      </c>
    </row>
    <row r="940" spans="1:8">
      <c r="A940" s="27" t="s">
        <v>969</v>
      </c>
      <c r="B940" s="28">
        <v>1</v>
      </c>
      <c r="C940" s="28">
        <v>4</v>
      </c>
      <c r="D940" s="28">
        <v>3</v>
      </c>
      <c r="E940" s="28">
        <v>2</v>
      </c>
      <c r="F940" s="28">
        <v>2</v>
      </c>
      <c r="G940" s="28">
        <v>60</v>
      </c>
      <c r="H940" s="28">
        <v>36000</v>
      </c>
    </row>
    <row r="941" spans="1:8">
      <c r="A941" s="27" t="s">
        <v>970</v>
      </c>
      <c r="B941" s="28">
        <v>2</v>
      </c>
      <c r="C941" s="28">
        <v>4</v>
      </c>
      <c r="D941" s="28">
        <v>2</v>
      </c>
      <c r="E941" s="28">
        <v>2</v>
      </c>
      <c r="F941" s="28">
        <v>3</v>
      </c>
      <c r="G941" s="28">
        <v>300</v>
      </c>
      <c r="H941" s="28">
        <v>38000</v>
      </c>
    </row>
    <row r="942" spans="1:8">
      <c r="A942" s="27" t="s">
        <v>971</v>
      </c>
      <c r="B942" s="28">
        <v>2</v>
      </c>
      <c r="C942" s="28">
        <v>6</v>
      </c>
      <c r="D942" s="28">
        <v>1</v>
      </c>
      <c r="E942" s="28">
        <v>1</v>
      </c>
      <c r="F942" s="28">
        <v>3</v>
      </c>
      <c r="G942" s="28">
        <v>0</v>
      </c>
      <c r="H942" s="28">
        <v>28000</v>
      </c>
    </row>
    <row r="943" spans="1:8">
      <c r="A943" s="27" t="s">
        <v>972</v>
      </c>
      <c r="B943" s="28">
        <v>1</v>
      </c>
      <c r="C943" s="28">
        <v>1</v>
      </c>
      <c r="D943" s="28">
        <v>3</v>
      </c>
      <c r="E943" s="28">
        <v>1</v>
      </c>
      <c r="F943" s="28">
        <v>1</v>
      </c>
      <c r="G943" s="28">
        <v>30</v>
      </c>
      <c r="H943" s="28">
        <v>54000</v>
      </c>
    </row>
    <row r="944" spans="1:8">
      <c r="A944" s="27" t="s">
        <v>973</v>
      </c>
      <c r="B944" s="28">
        <v>2</v>
      </c>
      <c r="C944" s="28">
        <v>3</v>
      </c>
      <c r="D944" s="28">
        <v>2</v>
      </c>
      <c r="E944" s="28">
        <v>2</v>
      </c>
      <c r="F944" s="28">
        <v>2</v>
      </c>
      <c r="G944" s="28">
        <v>120</v>
      </c>
      <c r="H944" s="28">
        <v>54000</v>
      </c>
    </row>
    <row r="945" spans="1:8">
      <c r="A945" s="27" t="s">
        <v>974</v>
      </c>
      <c r="B945" s="28">
        <v>2</v>
      </c>
      <c r="C945" s="28">
        <v>6</v>
      </c>
      <c r="D945" s="28">
        <v>2</v>
      </c>
      <c r="E945" s="28">
        <v>2</v>
      </c>
      <c r="F945" s="28">
        <v>2</v>
      </c>
      <c r="G945" s="28">
        <v>30</v>
      </c>
      <c r="H945" s="28">
        <v>26000</v>
      </c>
    </row>
    <row r="946" spans="1:8">
      <c r="A946" s="27" t="s">
        <v>975</v>
      </c>
      <c r="B946" s="28">
        <v>1</v>
      </c>
      <c r="C946" s="28">
        <v>2</v>
      </c>
      <c r="D946" s="28">
        <v>3</v>
      </c>
      <c r="E946" s="28">
        <v>3</v>
      </c>
      <c r="F946" s="28">
        <v>1</v>
      </c>
      <c r="G946" s="28">
        <v>10</v>
      </c>
      <c r="H946" s="28">
        <v>25000</v>
      </c>
    </row>
    <row r="947" spans="1:8">
      <c r="A947" s="27" t="s">
        <v>976</v>
      </c>
      <c r="B947" s="28">
        <v>1</v>
      </c>
      <c r="C947" s="28">
        <v>6</v>
      </c>
      <c r="D947" s="28">
        <v>1</v>
      </c>
      <c r="E947" s="28">
        <v>1</v>
      </c>
      <c r="F947" s="28">
        <v>1</v>
      </c>
      <c r="G947" s="28">
        <v>0</v>
      </c>
      <c r="H947" s="28">
        <v>48000</v>
      </c>
    </row>
    <row r="948" spans="1:8">
      <c r="A948" s="27" t="s">
        <v>977</v>
      </c>
      <c r="B948" s="28">
        <v>2</v>
      </c>
      <c r="C948" s="28">
        <v>2</v>
      </c>
      <c r="D948" s="28">
        <v>2</v>
      </c>
      <c r="E948" s="28">
        <v>1</v>
      </c>
      <c r="F948" s="28">
        <v>2</v>
      </c>
      <c r="G948" s="28">
        <v>60</v>
      </c>
      <c r="H948" s="28">
        <v>26000</v>
      </c>
    </row>
    <row r="949" spans="1:8">
      <c r="A949" s="27" t="s">
        <v>978</v>
      </c>
      <c r="B949" s="28">
        <v>1</v>
      </c>
      <c r="C949" s="28">
        <v>6</v>
      </c>
      <c r="D949" s="28">
        <v>4</v>
      </c>
      <c r="E949" s="28">
        <v>1</v>
      </c>
      <c r="F949" s="28">
        <v>3</v>
      </c>
      <c r="G949" s="28">
        <v>120</v>
      </c>
      <c r="H949" s="28">
        <v>55000</v>
      </c>
    </row>
    <row r="950" spans="1:8">
      <c r="A950" s="27" t="s">
        <v>979</v>
      </c>
      <c r="B950" s="28">
        <v>2</v>
      </c>
      <c r="C950" s="28">
        <v>4</v>
      </c>
      <c r="D950" s="28">
        <v>1</v>
      </c>
      <c r="E950" s="28">
        <v>1</v>
      </c>
      <c r="F950" s="28">
        <v>3</v>
      </c>
      <c r="G950" s="28">
        <v>0</v>
      </c>
      <c r="H950" s="28">
        <v>26000</v>
      </c>
    </row>
    <row r="951" spans="1:8">
      <c r="A951" s="27" t="s">
        <v>980</v>
      </c>
      <c r="B951" s="28">
        <v>1</v>
      </c>
      <c r="C951" s="28">
        <v>1</v>
      </c>
      <c r="D951" s="28">
        <v>3</v>
      </c>
      <c r="E951" s="28">
        <v>1</v>
      </c>
      <c r="F951" s="28">
        <v>3</v>
      </c>
      <c r="G951" s="28">
        <v>90</v>
      </c>
      <c r="H951" s="28">
        <v>51000</v>
      </c>
    </row>
    <row r="952" spans="1:8">
      <c r="A952" s="27" t="s">
        <v>981</v>
      </c>
      <c r="B952" s="28">
        <v>2</v>
      </c>
      <c r="C952" s="28">
        <v>3</v>
      </c>
      <c r="D952" s="28">
        <v>1</v>
      </c>
      <c r="E952" s="28">
        <v>2</v>
      </c>
      <c r="F952" s="28">
        <v>3</v>
      </c>
      <c r="G952" s="28">
        <v>60</v>
      </c>
      <c r="H952" s="28">
        <v>62000</v>
      </c>
    </row>
    <row r="953" spans="1:8">
      <c r="A953" s="27" t="s">
        <v>982</v>
      </c>
      <c r="B953" s="28">
        <v>1</v>
      </c>
      <c r="C953" s="28">
        <v>1</v>
      </c>
      <c r="D953" s="28">
        <v>1</v>
      </c>
      <c r="E953" s="28">
        <v>3</v>
      </c>
      <c r="F953" s="28">
        <v>1</v>
      </c>
      <c r="G953" s="28">
        <v>0</v>
      </c>
      <c r="H953" s="28">
        <v>40400</v>
      </c>
    </row>
    <row r="954" spans="1:8">
      <c r="A954" s="27" t="s">
        <v>983</v>
      </c>
      <c r="B954" s="28">
        <v>1</v>
      </c>
      <c r="C954" s="28">
        <v>2</v>
      </c>
      <c r="D954" s="28">
        <v>1</v>
      </c>
      <c r="E954" s="28">
        <v>2</v>
      </c>
      <c r="F954" s="28">
        <v>1</v>
      </c>
      <c r="G954" s="28">
        <v>90</v>
      </c>
      <c r="H954" s="28">
        <v>38000</v>
      </c>
    </row>
    <row r="955" spans="1:8">
      <c r="A955" s="27" t="s">
        <v>984</v>
      </c>
      <c r="B955" s="28">
        <v>1</v>
      </c>
      <c r="C955" s="28">
        <v>3</v>
      </c>
      <c r="D955" s="28">
        <v>2</v>
      </c>
      <c r="E955" s="28">
        <v>2</v>
      </c>
      <c r="F955" s="28">
        <v>2</v>
      </c>
      <c r="G955" s="28">
        <v>0</v>
      </c>
      <c r="H955" s="28">
        <v>32900</v>
      </c>
    </row>
    <row r="956" spans="1:8">
      <c r="A956" s="27" t="s">
        <v>985</v>
      </c>
      <c r="B956" s="28">
        <v>1</v>
      </c>
      <c r="C956" s="28">
        <v>1</v>
      </c>
      <c r="D956" s="28">
        <v>3</v>
      </c>
      <c r="E956" s="28">
        <v>1</v>
      </c>
      <c r="F956" s="28">
        <v>1</v>
      </c>
      <c r="G956" s="28">
        <v>120</v>
      </c>
      <c r="H956" s="28">
        <v>62000</v>
      </c>
    </row>
    <row r="957" spans="1:8">
      <c r="A957" s="27" t="s">
        <v>986</v>
      </c>
      <c r="B957" s="28">
        <v>2</v>
      </c>
      <c r="C957" s="28">
        <v>1</v>
      </c>
      <c r="D957" s="28">
        <v>1</v>
      </c>
      <c r="E957" s="28">
        <v>2</v>
      </c>
      <c r="F957" s="28">
        <v>3</v>
      </c>
      <c r="G957" s="28">
        <v>30</v>
      </c>
      <c r="H957" s="28">
        <v>70000</v>
      </c>
    </row>
    <row r="958" spans="1:8">
      <c r="A958" s="27" t="s">
        <v>987</v>
      </c>
      <c r="B958" s="28">
        <v>1</v>
      </c>
      <c r="C958" s="28">
        <v>4</v>
      </c>
      <c r="D958" s="28">
        <v>3</v>
      </c>
      <c r="E958" s="28">
        <v>2</v>
      </c>
      <c r="F958" s="28">
        <v>1</v>
      </c>
      <c r="G958" s="28">
        <v>15</v>
      </c>
      <c r="H958" s="28">
        <v>30000</v>
      </c>
    </row>
    <row r="959" spans="1:8">
      <c r="A959" s="27" t="s">
        <v>988</v>
      </c>
      <c r="B959" s="28">
        <v>2</v>
      </c>
      <c r="C959" s="28">
        <v>3</v>
      </c>
      <c r="D959" s="28">
        <v>1</v>
      </c>
      <c r="E959" s="28">
        <v>3</v>
      </c>
      <c r="F959" s="28">
        <v>1</v>
      </c>
      <c r="G959" s="28">
        <v>60</v>
      </c>
      <c r="H959" s="28">
        <v>51320</v>
      </c>
    </row>
    <row r="960" spans="1:8">
      <c r="A960" s="27" t="s">
        <v>989</v>
      </c>
      <c r="B960" s="28">
        <v>2</v>
      </c>
      <c r="C960" s="28">
        <v>6</v>
      </c>
      <c r="D960" s="28">
        <v>2</v>
      </c>
      <c r="E960" s="28">
        <v>2</v>
      </c>
      <c r="F960" s="28">
        <v>2</v>
      </c>
      <c r="G960" s="28">
        <v>30</v>
      </c>
      <c r="H960" s="28">
        <v>37600</v>
      </c>
    </row>
    <row r="961" spans="1:8">
      <c r="A961" s="27" t="s">
        <v>990</v>
      </c>
      <c r="B961" s="28">
        <v>2</v>
      </c>
      <c r="C961" s="28">
        <v>2</v>
      </c>
      <c r="D961" s="28">
        <v>1</v>
      </c>
      <c r="E961" s="28">
        <v>3</v>
      </c>
      <c r="F961" s="28">
        <v>3</v>
      </c>
      <c r="G961" s="28">
        <v>60</v>
      </c>
      <c r="H961" s="28">
        <v>40000</v>
      </c>
    </row>
    <row r="962" spans="1:8">
      <c r="A962" s="27" t="s">
        <v>991</v>
      </c>
      <c r="B962" s="28">
        <v>1</v>
      </c>
      <c r="C962" s="28">
        <v>3</v>
      </c>
      <c r="D962" s="28">
        <v>1</v>
      </c>
      <c r="E962" s="28">
        <v>3</v>
      </c>
      <c r="F962" s="28">
        <v>1</v>
      </c>
      <c r="G962" s="28">
        <v>90</v>
      </c>
      <c r="H962" s="28">
        <v>50500</v>
      </c>
    </row>
    <row r="963" spans="1:8">
      <c r="A963" s="27" t="s">
        <v>992</v>
      </c>
      <c r="B963" s="28">
        <v>1</v>
      </c>
      <c r="C963" s="28">
        <v>6</v>
      </c>
      <c r="D963" s="28">
        <v>1</v>
      </c>
      <c r="E963" s="28">
        <v>3</v>
      </c>
      <c r="F963" s="28">
        <v>2</v>
      </c>
      <c r="G963" s="28">
        <v>90</v>
      </c>
      <c r="H963" s="28">
        <v>38000</v>
      </c>
    </row>
    <row r="964" spans="1:8">
      <c r="A964" s="27" t="s">
        <v>993</v>
      </c>
      <c r="B964" s="28">
        <v>1</v>
      </c>
      <c r="C964" s="28">
        <v>6</v>
      </c>
      <c r="D964" s="28">
        <v>3</v>
      </c>
      <c r="E964" s="28">
        <v>2</v>
      </c>
      <c r="F964" s="28">
        <v>3</v>
      </c>
      <c r="G964" s="28">
        <v>60</v>
      </c>
      <c r="H964" s="28">
        <v>26000</v>
      </c>
    </row>
    <row r="965" spans="1:8">
      <c r="A965" s="27" t="s">
        <v>994</v>
      </c>
      <c r="B965" s="28">
        <v>2</v>
      </c>
      <c r="C965" s="28">
        <v>3</v>
      </c>
      <c r="D965" s="28">
        <v>1</v>
      </c>
      <c r="E965" s="28">
        <v>1</v>
      </c>
      <c r="F965" s="28">
        <v>3</v>
      </c>
      <c r="G965" s="28">
        <v>120</v>
      </c>
      <c r="H965" s="28">
        <v>54000</v>
      </c>
    </row>
    <row r="966" spans="1:8">
      <c r="A966" s="27" t="s">
        <v>995</v>
      </c>
      <c r="B966" s="28">
        <v>2</v>
      </c>
      <c r="C966" s="28">
        <v>1</v>
      </c>
      <c r="D966" s="28">
        <v>2</v>
      </c>
      <c r="E966" s="28">
        <v>2</v>
      </c>
      <c r="F966" s="28">
        <v>3</v>
      </c>
      <c r="G966" s="28">
        <v>60</v>
      </c>
      <c r="H966" s="28">
        <v>32900</v>
      </c>
    </row>
    <row r="967" spans="1:8">
      <c r="A967" s="27" t="s">
        <v>996</v>
      </c>
      <c r="B967" s="28">
        <v>1</v>
      </c>
      <c r="C967" s="28">
        <v>1</v>
      </c>
      <c r="D967" s="28">
        <v>3</v>
      </c>
      <c r="E967" s="28">
        <v>3</v>
      </c>
      <c r="F967" s="28">
        <v>3</v>
      </c>
      <c r="G967" s="28">
        <v>30</v>
      </c>
      <c r="H967" s="28">
        <v>28000</v>
      </c>
    </row>
    <row r="968" spans="1:8">
      <c r="A968" s="27" t="s">
        <v>997</v>
      </c>
      <c r="B968" s="28">
        <v>1</v>
      </c>
      <c r="C968" s="28">
        <v>1</v>
      </c>
      <c r="D968" s="28">
        <v>3</v>
      </c>
      <c r="E968" s="28">
        <v>3</v>
      </c>
      <c r="F968" s="28">
        <v>2</v>
      </c>
      <c r="G968" s="28">
        <v>120</v>
      </c>
      <c r="H968" s="28">
        <v>26000</v>
      </c>
    </row>
    <row r="969" spans="1:8">
      <c r="A969" s="27" t="s">
        <v>998</v>
      </c>
      <c r="B969" s="28">
        <v>2</v>
      </c>
      <c r="C969" s="28">
        <v>3</v>
      </c>
      <c r="D969" s="28">
        <v>4</v>
      </c>
      <c r="E969" s="28">
        <v>2</v>
      </c>
      <c r="F969" s="28">
        <v>3</v>
      </c>
      <c r="G969" s="28">
        <v>0</v>
      </c>
      <c r="H969" s="28">
        <v>26000</v>
      </c>
    </row>
    <row r="970" spans="1:8">
      <c r="A970" s="27" t="s">
        <v>999</v>
      </c>
      <c r="B970" s="28">
        <v>1</v>
      </c>
      <c r="C970" s="28">
        <v>6</v>
      </c>
      <c r="D970" s="28">
        <v>1</v>
      </c>
      <c r="E970" s="28">
        <v>2</v>
      </c>
      <c r="F970" s="28">
        <v>1</v>
      </c>
      <c r="G970" s="28">
        <v>0</v>
      </c>
      <c r="H970" s="28">
        <v>40000</v>
      </c>
    </row>
    <row r="971" spans="1:8">
      <c r="A971" s="27" t="s">
        <v>1000</v>
      </c>
      <c r="B971" s="28">
        <v>1</v>
      </c>
      <c r="C971" s="28">
        <v>3</v>
      </c>
      <c r="D971" s="28">
        <v>1</v>
      </c>
      <c r="E971" s="28">
        <v>1</v>
      </c>
      <c r="F971" s="28">
        <v>2</v>
      </c>
      <c r="G971" s="28">
        <v>120</v>
      </c>
      <c r="H971" s="28">
        <v>48000</v>
      </c>
    </row>
    <row r="972" spans="1:8">
      <c r="A972" s="27" t="s">
        <v>1001</v>
      </c>
      <c r="B972" s="28">
        <v>1</v>
      </c>
      <c r="C972" s="28">
        <v>1</v>
      </c>
      <c r="D972" s="28">
        <v>1</v>
      </c>
      <c r="E972" s="28">
        <v>3</v>
      </c>
      <c r="F972" s="28">
        <v>1</v>
      </c>
      <c r="G972" s="28">
        <v>90</v>
      </c>
      <c r="H972" s="28">
        <v>54000</v>
      </c>
    </row>
    <row r="973" spans="1:8">
      <c r="A973" s="27" t="s">
        <v>1002</v>
      </c>
      <c r="B973" s="28">
        <v>2</v>
      </c>
      <c r="C973" s="28">
        <v>2</v>
      </c>
      <c r="D973" s="28">
        <v>1</v>
      </c>
      <c r="E973" s="28">
        <v>3</v>
      </c>
      <c r="F973" s="28">
        <v>3</v>
      </c>
      <c r="G973" s="28">
        <v>105</v>
      </c>
      <c r="H973" s="28">
        <v>26000</v>
      </c>
    </row>
    <row r="974" spans="1:8">
      <c r="A974" s="27" t="s">
        <v>1003</v>
      </c>
      <c r="B974" s="28">
        <v>2</v>
      </c>
      <c r="C974" s="28">
        <v>6</v>
      </c>
      <c r="D974" s="28">
        <v>1</v>
      </c>
      <c r="E974" s="28">
        <v>2</v>
      </c>
      <c r="F974" s="28">
        <v>2</v>
      </c>
      <c r="G974" s="28">
        <v>90</v>
      </c>
      <c r="H974" s="28">
        <v>26000</v>
      </c>
    </row>
    <row r="975" spans="1:8">
      <c r="A975" s="27" t="s">
        <v>1004</v>
      </c>
      <c r="B975" s="28">
        <v>1</v>
      </c>
      <c r="C975" s="28">
        <v>2</v>
      </c>
      <c r="D975" s="28">
        <v>4</v>
      </c>
      <c r="E975" s="28">
        <v>1</v>
      </c>
      <c r="F975" s="28">
        <v>3</v>
      </c>
      <c r="G975" s="28">
        <v>60</v>
      </c>
      <c r="H975" s="28">
        <v>40000</v>
      </c>
    </row>
    <row r="976" spans="1:8">
      <c r="A976" s="27" t="s">
        <v>1005</v>
      </c>
      <c r="B976" s="28">
        <v>1</v>
      </c>
      <c r="C976" s="28">
        <v>6</v>
      </c>
      <c r="D976" s="28">
        <v>2</v>
      </c>
      <c r="E976" s="28">
        <v>1</v>
      </c>
      <c r="F976" s="28">
        <v>1</v>
      </c>
      <c r="G976" s="28">
        <v>120</v>
      </c>
      <c r="H976" s="28">
        <v>26000</v>
      </c>
    </row>
    <row r="977" spans="1:8">
      <c r="A977" s="27" t="s">
        <v>1006</v>
      </c>
      <c r="B977" s="28">
        <v>2</v>
      </c>
      <c r="C977" s="28">
        <v>3</v>
      </c>
      <c r="D977" s="28">
        <v>1</v>
      </c>
      <c r="E977" s="28">
        <v>1</v>
      </c>
      <c r="F977" s="28">
        <v>2</v>
      </c>
      <c r="G977" s="28">
        <v>90</v>
      </c>
      <c r="H977" s="28">
        <v>42000</v>
      </c>
    </row>
    <row r="978" spans="1:8">
      <c r="A978" s="27" t="s">
        <v>1007</v>
      </c>
      <c r="B978" s="28">
        <v>2</v>
      </c>
      <c r="C978" s="28">
        <v>2</v>
      </c>
      <c r="D978" s="28">
        <v>1</v>
      </c>
      <c r="E978" s="28">
        <v>1</v>
      </c>
      <c r="F978" s="28">
        <v>3</v>
      </c>
      <c r="G978" s="28">
        <v>0</v>
      </c>
      <c r="H978" s="28">
        <v>54000</v>
      </c>
    </row>
    <row r="979" spans="1:8">
      <c r="A979" s="27" t="s">
        <v>1008</v>
      </c>
      <c r="B979" s="28">
        <v>2</v>
      </c>
      <c r="C979" s="28">
        <v>2</v>
      </c>
      <c r="D979" s="28">
        <v>1</v>
      </c>
      <c r="E979" s="28">
        <v>1</v>
      </c>
      <c r="F979" s="28">
        <v>1</v>
      </c>
      <c r="G979" s="28">
        <v>90</v>
      </c>
      <c r="H979" s="28">
        <v>36000</v>
      </c>
    </row>
    <row r="980" spans="1:8">
      <c r="A980" s="27" t="s">
        <v>1009</v>
      </c>
      <c r="B980" s="28">
        <v>2</v>
      </c>
      <c r="C980" s="28">
        <v>4</v>
      </c>
      <c r="D980" s="28">
        <v>1</v>
      </c>
      <c r="E980" s="28">
        <v>3</v>
      </c>
      <c r="F980" s="28">
        <v>1</v>
      </c>
      <c r="G980" s="28">
        <v>60</v>
      </c>
      <c r="H980" s="28">
        <v>28500</v>
      </c>
    </row>
    <row r="981" spans="1:8">
      <c r="A981" s="27" t="s">
        <v>1010</v>
      </c>
      <c r="B981" s="28">
        <v>1</v>
      </c>
      <c r="C981" s="28">
        <v>3</v>
      </c>
      <c r="D981" s="28">
        <v>3</v>
      </c>
      <c r="E981" s="28">
        <v>1</v>
      </c>
      <c r="F981" s="28">
        <v>2</v>
      </c>
      <c r="G981" s="28">
        <v>0</v>
      </c>
      <c r="H981" s="28">
        <v>35600</v>
      </c>
    </row>
    <row r="982" spans="1:8">
      <c r="A982" s="27" t="s">
        <v>1011</v>
      </c>
      <c r="B982" s="28">
        <v>2</v>
      </c>
      <c r="C982" s="28">
        <v>3</v>
      </c>
      <c r="D982" s="28">
        <v>2</v>
      </c>
      <c r="E982" s="28">
        <v>3</v>
      </c>
      <c r="F982" s="28">
        <v>1</v>
      </c>
      <c r="G982" s="28">
        <v>10</v>
      </c>
      <c r="H982" s="28">
        <v>54000</v>
      </c>
    </row>
    <row r="983" spans="1:8">
      <c r="A983" s="27" t="s">
        <v>1012</v>
      </c>
      <c r="B983" s="28">
        <v>1</v>
      </c>
      <c r="C983" s="28">
        <v>2</v>
      </c>
      <c r="D983" s="28">
        <v>1</v>
      </c>
      <c r="E983" s="28">
        <v>2</v>
      </c>
      <c r="F983" s="28">
        <v>1</v>
      </c>
      <c r="G983" s="28">
        <v>30</v>
      </c>
      <c r="H983" s="28">
        <v>36000</v>
      </c>
    </row>
    <row r="984" spans="1:8">
      <c r="A984" s="27" t="s">
        <v>1013</v>
      </c>
      <c r="B984" s="28">
        <v>2</v>
      </c>
      <c r="C984" s="28">
        <v>4</v>
      </c>
      <c r="D984" s="28">
        <v>1</v>
      </c>
      <c r="E984" s="28">
        <v>1</v>
      </c>
      <c r="F984" s="28">
        <v>3</v>
      </c>
      <c r="G984" s="28">
        <v>0</v>
      </c>
      <c r="H984" s="28">
        <v>67000</v>
      </c>
    </row>
    <row r="985" spans="1:8">
      <c r="A985" s="27" t="s">
        <v>1014</v>
      </c>
      <c r="B985" s="28">
        <v>1</v>
      </c>
      <c r="C985" s="28">
        <v>3</v>
      </c>
      <c r="D985" s="28">
        <v>1</v>
      </c>
      <c r="E985" s="28">
        <v>1</v>
      </c>
      <c r="F985" s="28">
        <v>1</v>
      </c>
      <c r="G985" s="28">
        <v>240</v>
      </c>
      <c r="H985" s="28">
        <v>61500</v>
      </c>
    </row>
    <row r="986" spans="1:8">
      <c r="A986" s="27" t="s">
        <v>1015</v>
      </c>
      <c r="B986" s="28">
        <v>1</v>
      </c>
      <c r="C986" s="28">
        <v>4</v>
      </c>
      <c r="D986" s="28">
        <v>1</v>
      </c>
      <c r="E986" s="28">
        <v>2</v>
      </c>
      <c r="F986" s="28">
        <v>2</v>
      </c>
      <c r="G986" s="28">
        <v>120</v>
      </c>
      <c r="H986" s="28">
        <v>28500</v>
      </c>
    </row>
    <row r="987" spans="1:8">
      <c r="A987" s="27" t="s">
        <v>1016</v>
      </c>
      <c r="B987" s="28">
        <v>2</v>
      </c>
      <c r="C987" s="28">
        <v>6</v>
      </c>
      <c r="D987" s="28">
        <v>3</v>
      </c>
      <c r="E987" s="28">
        <v>1</v>
      </c>
      <c r="F987" s="28">
        <v>3</v>
      </c>
      <c r="G987" s="28">
        <v>30</v>
      </c>
      <c r="H987" s="28">
        <v>38000</v>
      </c>
    </row>
    <row r="988" spans="1:8">
      <c r="A988" s="27" t="s">
        <v>1017</v>
      </c>
      <c r="B988" s="28">
        <v>2</v>
      </c>
      <c r="C988" s="28">
        <v>2</v>
      </c>
      <c r="D988" s="28">
        <v>1</v>
      </c>
      <c r="E988" s="28">
        <v>3</v>
      </c>
      <c r="F988" s="28">
        <v>2</v>
      </c>
      <c r="G988" s="28">
        <v>100</v>
      </c>
      <c r="H988" s="28">
        <v>60500</v>
      </c>
    </row>
    <row r="989" spans="1:8">
      <c r="A989" s="27" t="s">
        <v>1018</v>
      </c>
      <c r="B989" s="28">
        <v>1</v>
      </c>
      <c r="C989" s="28">
        <v>1</v>
      </c>
      <c r="D989" s="28">
        <v>2</v>
      </c>
      <c r="E989" s="28">
        <v>3</v>
      </c>
      <c r="F989" s="28">
        <v>3</v>
      </c>
      <c r="G989" s="28">
        <v>240</v>
      </c>
      <c r="H989" s="28">
        <v>37600</v>
      </c>
    </row>
    <row r="990" spans="1:8">
      <c r="A990" s="27" t="s">
        <v>1019</v>
      </c>
      <c r="B990" s="28">
        <v>1</v>
      </c>
      <c r="C990" s="28">
        <v>2</v>
      </c>
      <c r="D990" s="28">
        <v>1</v>
      </c>
      <c r="E990" s="28">
        <v>3</v>
      </c>
      <c r="F990" s="28">
        <v>3</v>
      </c>
      <c r="G990" s="28">
        <v>120</v>
      </c>
      <c r="H990" s="28">
        <v>35600</v>
      </c>
    </row>
    <row r="991" spans="1:8">
      <c r="A991" s="27" t="s">
        <v>1020</v>
      </c>
      <c r="B991" s="28">
        <v>1</v>
      </c>
      <c r="C991" s="28">
        <v>3</v>
      </c>
      <c r="D991" s="28">
        <v>2</v>
      </c>
      <c r="E991" s="28">
        <v>3</v>
      </c>
      <c r="F991" s="28">
        <v>3</v>
      </c>
      <c r="G991" s="28">
        <v>60</v>
      </c>
      <c r="H991" s="28">
        <v>38000</v>
      </c>
    </row>
    <row r="992" spans="1:8">
      <c r="A992" s="27" t="s">
        <v>1021</v>
      </c>
      <c r="B992" s="28">
        <v>1</v>
      </c>
      <c r="C992" s="28">
        <v>1</v>
      </c>
      <c r="D992" s="28">
        <v>3</v>
      </c>
      <c r="E992" s="28">
        <v>1</v>
      </c>
      <c r="F992" s="28">
        <v>1</v>
      </c>
      <c r="G992" s="28">
        <v>126</v>
      </c>
      <c r="H992" s="28">
        <v>50500</v>
      </c>
    </row>
    <row r="993" spans="1:8">
      <c r="A993" s="27" t="s">
        <v>1022</v>
      </c>
      <c r="B993" s="28">
        <v>2</v>
      </c>
      <c r="C993" s="28">
        <v>2</v>
      </c>
      <c r="D993" s="28">
        <v>1</v>
      </c>
      <c r="E993" s="28">
        <v>1</v>
      </c>
      <c r="F993" s="28">
        <v>2</v>
      </c>
      <c r="G993" s="28">
        <v>120</v>
      </c>
      <c r="H993" s="28">
        <v>38000</v>
      </c>
    </row>
    <row r="994" spans="1:8">
      <c r="A994" s="27" t="s">
        <v>1023</v>
      </c>
      <c r="B994" s="28">
        <v>1</v>
      </c>
      <c r="C994" s="28">
        <v>2</v>
      </c>
      <c r="D994" s="28">
        <v>1</v>
      </c>
      <c r="E994" s="28">
        <v>3</v>
      </c>
      <c r="F994" s="28">
        <v>2</v>
      </c>
      <c r="G994" s="28">
        <v>0</v>
      </c>
      <c r="H994" s="28">
        <v>26400</v>
      </c>
    </row>
    <row r="995" spans="1:8">
      <c r="A995" s="27" t="s">
        <v>1024</v>
      </c>
      <c r="B995" s="28">
        <v>1</v>
      </c>
      <c r="C995" s="28">
        <v>6</v>
      </c>
      <c r="D995" s="28">
        <v>1</v>
      </c>
      <c r="E995" s="28">
        <v>2</v>
      </c>
      <c r="F995" s="28">
        <v>3</v>
      </c>
      <c r="G995" s="28">
        <v>60</v>
      </c>
      <c r="H995" s="28">
        <v>28000</v>
      </c>
    </row>
    <row r="996" spans="1:8">
      <c r="A996" s="27" t="s">
        <v>1025</v>
      </c>
      <c r="B996" s="28">
        <v>1</v>
      </c>
      <c r="C996" s="28">
        <v>2</v>
      </c>
      <c r="D996" s="28">
        <v>1</v>
      </c>
      <c r="E996" s="28">
        <v>3</v>
      </c>
      <c r="F996" s="28">
        <v>1</v>
      </c>
      <c r="G996" s="28">
        <v>120</v>
      </c>
      <c r="H996" s="28">
        <v>36400</v>
      </c>
    </row>
    <row r="997" spans="1:8">
      <c r="A997" s="27" t="s">
        <v>1026</v>
      </c>
      <c r="B997" s="28">
        <v>2</v>
      </c>
      <c r="C997" s="28">
        <v>6</v>
      </c>
      <c r="D997" s="28">
        <v>4</v>
      </c>
      <c r="E997" s="28">
        <v>1</v>
      </c>
      <c r="F997" s="28">
        <v>3</v>
      </c>
      <c r="G997" s="28">
        <v>60</v>
      </c>
      <c r="H997" s="28">
        <v>38000</v>
      </c>
    </row>
    <row r="998" spans="1:8">
      <c r="A998" s="27" t="s">
        <v>1027</v>
      </c>
      <c r="B998" s="28">
        <v>2</v>
      </c>
      <c r="C998" s="28">
        <v>3</v>
      </c>
      <c r="D998" s="28">
        <v>3</v>
      </c>
      <c r="E998" s="28">
        <v>3</v>
      </c>
      <c r="F998" s="28">
        <v>2</v>
      </c>
      <c r="G998" s="28">
        <v>240</v>
      </c>
      <c r="H998" s="28">
        <v>54000</v>
      </c>
    </row>
    <row r="999" spans="1:8">
      <c r="A999" s="27" t="s">
        <v>1028</v>
      </c>
      <c r="B999" s="28">
        <v>1</v>
      </c>
      <c r="C999" s="28">
        <v>5</v>
      </c>
      <c r="D999" s="28">
        <v>4</v>
      </c>
      <c r="E999" s="28">
        <v>1</v>
      </c>
      <c r="F999" s="28">
        <v>1</v>
      </c>
      <c r="G999" s="28">
        <v>30</v>
      </c>
      <c r="H999" s="28">
        <v>26000</v>
      </c>
    </row>
    <row r="1000" spans="1:8">
      <c r="A1000" s="27" t="s">
        <v>1029</v>
      </c>
      <c r="B1000" s="28">
        <v>1</v>
      </c>
      <c r="C1000" s="28">
        <v>3</v>
      </c>
      <c r="D1000" s="28">
        <v>1</v>
      </c>
      <c r="E1000" s="28">
        <v>3</v>
      </c>
      <c r="F1000" s="28">
        <v>2</v>
      </c>
      <c r="G1000" s="28">
        <v>30</v>
      </c>
      <c r="H1000" s="28">
        <v>36400</v>
      </c>
    </row>
    <row r="1001" spans="1:8">
      <c r="A1001" s="27" t="s">
        <v>1030</v>
      </c>
      <c r="B1001" s="28">
        <v>1</v>
      </c>
      <c r="C1001" s="28">
        <v>1</v>
      </c>
      <c r="D1001" s="28">
        <v>2</v>
      </c>
      <c r="E1001" s="28">
        <v>3</v>
      </c>
      <c r="F1001" s="28">
        <v>2</v>
      </c>
      <c r="G1001" s="28">
        <v>90</v>
      </c>
      <c r="H1001" s="28">
        <v>36400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38"/>
  <sheetViews>
    <sheetView topLeftCell="A2" workbookViewId="0">
      <selection activeCell="B2" sqref="B2"/>
    </sheetView>
  </sheetViews>
  <sheetFormatPr defaultRowHeight="16.2"/>
  <cols>
    <col min="1" max="1" width="24.109375" bestFit="1" customWidth="1"/>
    <col min="2" max="2" width="24.77734375" bestFit="1" customWidth="1"/>
    <col min="3" max="4" width="21.77734375" bestFit="1" customWidth="1"/>
    <col min="5" max="5" width="22.88671875" bestFit="1" customWidth="1"/>
    <col min="6" max="6" width="26.44140625" bestFit="1" customWidth="1"/>
  </cols>
  <sheetData>
    <row r="1" spans="1:6" ht="28.8">
      <c r="A1" s="114" t="s">
        <v>1092</v>
      </c>
      <c r="B1" s="115"/>
      <c r="C1" s="115"/>
      <c r="D1" s="115"/>
      <c r="E1" s="115"/>
      <c r="F1" s="116"/>
    </row>
    <row r="2" spans="1:6">
      <c r="A2" s="101" t="s">
        <v>1093</v>
      </c>
      <c r="B2" s="102">
        <v>43435</v>
      </c>
      <c r="C2" s="103"/>
      <c r="D2" s="103"/>
      <c r="E2" s="103"/>
      <c r="F2" s="104"/>
    </row>
    <row r="3" spans="1:6">
      <c r="A3" s="105" t="s">
        <v>1094</v>
      </c>
      <c r="B3" s="106" t="s">
        <v>1095</v>
      </c>
      <c r="C3" s="106" t="s">
        <v>1096</v>
      </c>
      <c r="D3" s="106" t="s">
        <v>1097</v>
      </c>
      <c r="E3" s="106" t="s">
        <v>1098</v>
      </c>
      <c r="F3" s="107" t="s">
        <v>1099</v>
      </c>
    </row>
    <row r="4" spans="1:6">
      <c r="A4" s="108" t="s">
        <v>1100</v>
      </c>
      <c r="B4" s="109">
        <v>23123866</v>
      </c>
      <c r="C4" s="109">
        <v>11489285</v>
      </c>
      <c r="D4" s="109">
        <v>11634581</v>
      </c>
      <c r="E4" s="109">
        <v>36191.5</v>
      </c>
      <c r="F4" s="110">
        <v>638.93085392979003</v>
      </c>
    </row>
    <row r="5" spans="1:6">
      <c r="A5" s="111" t="s">
        <v>1101</v>
      </c>
      <c r="B5" s="112">
        <v>23052041</v>
      </c>
      <c r="C5" s="112">
        <v>11445631</v>
      </c>
      <c r="D5" s="112">
        <v>11606410</v>
      </c>
      <c r="E5" s="112">
        <v>36011</v>
      </c>
      <c r="F5" s="113">
        <v>640.13887423287304</v>
      </c>
    </row>
    <row r="6" spans="1:6">
      <c r="A6" s="108" t="s">
        <v>1102</v>
      </c>
      <c r="B6" s="109">
        <v>10707544</v>
      </c>
      <c r="C6" s="109">
        <v>5269491</v>
      </c>
      <c r="D6" s="109">
        <v>5438053</v>
      </c>
      <c r="E6" s="109">
        <v>7353.4</v>
      </c>
      <c r="F6" s="110">
        <v>1456.13512116844</v>
      </c>
    </row>
    <row r="7" spans="1:6">
      <c r="A7" s="111" t="s">
        <v>1103</v>
      </c>
      <c r="B7" s="112">
        <v>4054467</v>
      </c>
      <c r="C7" s="112">
        <v>1991806</v>
      </c>
      <c r="D7" s="112">
        <v>2062661</v>
      </c>
      <c r="E7" s="112">
        <v>2052.6</v>
      </c>
      <c r="F7" s="113">
        <v>1975.2835428237399</v>
      </c>
    </row>
    <row r="8" spans="1:6">
      <c r="A8" s="108" t="s">
        <v>1104</v>
      </c>
      <c r="B8" s="109">
        <v>2655515</v>
      </c>
      <c r="C8" s="109">
        <v>1261062</v>
      </c>
      <c r="D8" s="109">
        <v>1394453</v>
      </c>
      <c r="E8" s="109">
        <v>271.8</v>
      </c>
      <c r="F8" s="110">
        <v>9770.1066961000706</v>
      </c>
    </row>
    <row r="9" spans="1:6">
      <c r="A9" s="111" t="s">
        <v>1105</v>
      </c>
      <c r="B9" s="112">
        <v>381809</v>
      </c>
      <c r="C9" s="112">
        <v>189078</v>
      </c>
      <c r="D9" s="112">
        <v>192731</v>
      </c>
      <c r="E9" s="112">
        <v>132.80000000000001</v>
      </c>
      <c r="F9" s="113">
        <v>2875.0677710843402</v>
      </c>
    </row>
    <row r="10" spans="1:6">
      <c r="A10" s="108" t="s">
        <v>1106</v>
      </c>
      <c r="B10" s="109">
        <v>476273</v>
      </c>
      <c r="C10" s="109">
        <v>237266</v>
      </c>
      <c r="D10" s="109">
        <v>239007</v>
      </c>
      <c r="E10" s="109">
        <v>104.2</v>
      </c>
      <c r="F10" s="110">
        <v>4570.7581573896396</v>
      </c>
    </row>
    <row r="11" spans="1:6">
      <c r="A11" s="111" t="s">
        <v>1107</v>
      </c>
      <c r="B11" s="112">
        <v>426975</v>
      </c>
      <c r="C11" s="112">
        <v>216281</v>
      </c>
      <c r="D11" s="112">
        <v>210694</v>
      </c>
      <c r="E11" s="112">
        <v>2143.6</v>
      </c>
      <c r="F11" s="113">
        <v>199.185948871058</v>
      </c>
    </row>
    <row r="12" spans="1:6">
      <c r="A12" s="108" t="s">
        <v>1108</v>
      </c>
      <c r="B12" s="109">
        <v>2190342</v>
      </c>
      <c r="C12" s="109">
        <v>1107819</v>
      </c>
      <c r="D12" s="109">
        <v>1082523</v>
      </c>
      <c r="E12" s="109">
        <v>1221</v>
      </c>
      <c r="F12" s="110">
        <v>1793.8918918918901</v>
      </c>
    </row>
    <row r="13" spans="1:6">
      <c r="A13" s="111" t="s">
        <v>1109</v>
      </c>
      <c r="B13" s="112">
        <v>522163</v>
      </c>
      <c r="C13" s="112">
        <v>266179</v>
      </c>
      <c r="D13" s="112">
        <v>255984</v>
      </c>
      <c r="E13" s="112">
        <v>1427.5</v>
      </c>
      <c r="F13" s="113">
        <v>365.78844133099801</v>
      </c>
    </row>
    <row r="14" spans="1:6">
      <c r="A14" s="108" t="s">
        <v>1110</v>
      </c>
      <c r="B14" s="109">
        <v>5567265</v>
      </c>
      <c r="C14" s="109">
        <v>2784000</v>
      </c>
      <c r="D14" s="109">
        <v>2783265</v>
      </c>
      <c r="E14" s="109">
        <v>10506.9</v>
      </c>
      <c r="F14" s="110">
        <v>529.86751563258395</v>
      </c>
    </row>
    <row r="15" spans="1:6">
      <c r="A15" s="111" t="s">
        <v>1111</v>
      </c>
      <c r="B15" s="112">
        <v>2731056</v>
      </c>
      <c r="C15" s="112">
        <v>1353789</v>
      </c>
      <c r="D15" s="112">
        <v>1377267</v>
      </c>
      <c r="E15" s="112">
        <v>2214.9</v>
      </c>
      <c r="F15" s="113">
        <v>1233.0380604090501</v>
      </c>
    </row>
    <row r="16" spans="1:6">
      <c r="A16" s="108" t="s">
        <v>1112</v>
      </c>
      <c r="B16" s="109">
        <v>1147496</v>
      </c>
      <c r="C16" s="109">
        <v>552578</v>
      </c>
      <c r="D16" s="109">
        <v>594918</v>
      </c>
      <c r="E16" s="109">
        <v>163.4</v>
      </c>
      <c r="F16" s="110">
        <v>7022.61933904529</v>
      </c>
    </row>
    <row r="17" spans="1:6">
      <c r="A17" s="111" t="s">
        <v>1113</v>
      </c>
      <c r="B17" s="112">
        <v>1583560</v>
      </c>
      <c r="C17" s="112">
        <v>801211</v>
      </c>
      <c r="D17" s="112">
        <v>782349</v>
      </c>
      <c r="E17" s="112">
        <v>2051.5</v>
      </c>
      <c r="F17" s="113">
        <v>771.90348525469199</v>
      </c>
    </row>
    <row r="18" spans="1:6">
      <c r="A18" s="108" t="s">
        <v>1114</v>
      </c>
      <c r="B18" s="109">
        <v>530339</v>
      </c>
      <c r="C18" s="109">
        <v>265612</v>
      </c>
      <c r="D18" s="109">
        <v>264727</v>
      </c>
      <c r="E18" s="109">
        <v>1820.3</v>
      </c>
      <c r="F18" s="110">
        <v>291.34703070922399</v>
      </c>
    </row>
    <row r="19" spans="1:6">
      <c r="A19" s="111" t="s">
        <v>1115</v>
      </c>
      <c r="B19" s="112">
        <v>1226420</v>
      </c>
      <c r="C19" s="112">
        <v>620528</v>
      </c>
      <c r="D19" s="112">
        <v>605892</v>
      </c>
      <c r="E19" s="112">
        <v>1074.4000000000001</v>
      </c>
      <c r="F19" s="113">
        <v>1141.49292628444</v>
      </c>
    </row>
    <row r="20" spans="1:6">
      <c r="A20" s="108" t="s">
        <v>1116</v>
      </c>
      <c r="B20" s="109">
        <v>460869</v>
      </c>
      <c r="C20" s="109">
        <v>229531</v>
      </c>
      <c r="D20" s="109">
        <v>231338</v>
      </c>
      <c r="E20" s="109">
        <v>4106.3999999999996</v>
      </c>
      <c r="F20" s="110">
        <v>112.231881940386</v>
      </c>
    </row>
    <row r="21" spans="1:6">
      <c r="A21" s="111" t="s">
        <v>1117</v>
      </c>
      <c r="B21" s="112">
        <v>618581</v>
      </c>
      <c r="C21" s="112">
        <v>314540</v>
      </c>
      <c r="D21" s="112">
        <v>304041</v>
      </c>
      <c r="E21" s="112">
        <v>1290.8</v>
      </c>
      <c r="F21" s="113">
        <v>479.22296250387399</v>
      </c>
    </row>
    <row r="22" spans="1:6">
      <c r="A22" s="108" t="s">
        <v>1118</v>
      </c>
      <c r="B22" s="109">
        <v>6266252</v>
      </c>
      <c r="C22" s="109">
        <v>3129590</v>
      </c>
      <c r="D22" s="109">
        <v>3136662</v>
      </c>
      <c r="E22" s="109">
        <v>10006.9</v>
      </c>
      <c r="F22" s="110">
        <v>626.19312674254797</v>
      </c>
    </row>
    <row r="23" spans="1:6">
      <c r="A23" s="111" t="s">
        <v>1119</v>
      </c>
      <c r="B23" s="112">
        <v>1840257</v>
      </c>
      <c r="C23" s="112">
        <v>915361</v>
      </c>
      <c r="D23" s="112">
        <v>924896</v>
      </c>
      <c r="E23" s="112">
        <v>2191.6999999999998</v>
      </c>
      <c r="F23" s="113">
        <v>839.64821827804894</v>
      </c>
    </row>
    <row r="24" spans="1:6">
      <c r="A24" s="108" t="s">
        <v>1120</v>
      </c>
      <c r="B24" s="109">
        <v>787158</v>
      </c>
      <c r="C24" s="109">
        <v>383087</v>
      </c>
      <c r="D24" s="109">
        <v>404071</v>
      </c>
      <c r="E24" s="109">
        <v>175.6</v>
      </c>
      <c r="F24" s="110">
        <v>4482.6765375854202</v>
      </c>
    </row>
    <row r="25" spans="1:6">
      <c r="A25" s="111" t="s">
        <v>1121</v>
      </c>
      <c r="B25" s="112">
        <v>1053099</v>
      </c>
      <c r="C25" s="112">
        <v>532274</v>
      </c>
      <c r="D25" s="112">
        <v>520825</v>
      </c>
      <c r="E25" s="112">
        <v>2016</v>
      </c>
      <c r="F25" s="113">
        <v>522.37053571428601</v>
      </c>
    </row>
    <row r="26" spans="1:6">
      <c r="A26" s="108" t="s">
        <v>1122</v>
      </c>
      <c r="B26" s="109">
        <v>2777384</v>
      </c>
      <c r="C26" s="109">
        <v>1381183</v>
      </c>
      <c r="D26" s="109">
        <v>1396201</v>
      </c>
      <c r="E26" s="109">
        <v>2949.1</v>
      </c>
      <c r="F26" s="110">
        <v>941.77342240005396</v>
      </c>
    </row>
    <row r="27" spans="1:6">
      <c r="A27" s="111" t="s">
        <v>1123</v>
      </c>
      <c r="B27" s="112">
        <v>1514937</v>
      </c>
      <c r="C27" s="112">
        <v>736640</v>
      </c>
      <c r="D27" s="112">
        <v>778297</v>
      </c>
      <c r="E27" s="112">
        <v>156.5</v>
      </c>
      <c r="F27" s="113">
        <v>9680.1086261980799</v>
      </c>
    </row>
    <row r="28" spans="1:6">
      <c r="A28" s="108" t="s">
        <v>1124</v>
      </c>
      <c r="B28" s="109">
        <v>1262447</v>
      </c>
      <c r="C28" s="109">
        <v>644543</v>
      </c>
      <c r="D28" s="109">
        <v>617904</v>
      </c>
      <c r="E28" s="109">
        <v>2792.7</v>
      </c>
      <c r="F28" s="110">
        <v>452.05249400221999</v>
      </c>
    </row>
    <row r="29" spans="1:6">
      <c r="A29" s="111" t="s">
        <v>1125</v>
      </c>
      <c r="B29" s="112">
        <v>267651</v>
      </c>
      <c r="C29" s="112">
        <v>130510</v>
      </c>
      <c r="D29" s="112">
        <v>137141</v>
      </c>
      <c r="E29" s="112">
        <v>60</v>
      </c>
      <c r="F29" s="113">
        <v>4460.8500000000004</v>
      </c>
    </row>
    <row r="30" spans="1:6">
      <c r="A30" s="108" t="s">
        <v>1126</v>
      </c>
      <c r="B30" s="109">
        <v>492981</v>
      </c>
      <c r="C30" s="109">
        <v>251951</v>
      </c>
      <c r="D30" s="109">
        <v>241030</v>
      </c>
      <c r="E30" s="109">
        <v>1903.6</v>
      </c>
      <c r="F30" s="110">
        <v>258.97299852910299</v>
      </c>
    </row>
    <row r="31" spans="1:6">
      <c r="A31" s="111" t="s">
        <v>1127</v>
      </c>
      <c r="B31" s="112">
        <v>801012</v>
      </c>
      <c r="C31" s="112">
        <v>403198</v>
      </c>
      <c r="D31" s="112">
        <v>397814</v>
      </c>
      <c r="E31" s="112">
        <v>2775.6</v>
      </c>
      <c r="F31" s="113">
        <v>288.59057501080798</v>
      </c>
    </row>
    <row r="32" spans="1:6">
      <c r="A32" s="108" t="s">
        <v>1128</v>
      </c>
      <c r="B32" s="109">
        <v>86967</v>
      </c>
      <c r="C32" s="109">
        <v>47387</v>
      </c>
      <c r="D32" s="109">
        <v>39580</v>
      </c>
      <c r="E32" s="109">
        <v>126.9</v>
      </c>
      <c r="F32" s="110">
        <v>685.31914893617</v>
      </c>
    </row>
    <row r="33" spans="1:6">
      <c r="A33" s="111" t="s">
        <v>1129</v>
      </c>
      <c r="B33" s="112">
        <v>510980</v>
      </c>
      <c r="C33" s="112">
        <v>262550</v>
      </c>
      <c r="D33" s="112">
        <v>248430</v>
      </c>
      <c r="E33" s="112">
        <v>8143.8</v>
      </c>
      <c r="F33" s="113">
        <v>62.744664652864799</v>
      </c>
    </row>
    <row r="34" spans="1:6">
      <c r="A34" s="108" t="s">
        <v>1130</v>
      </c>
      <c r="B34" s="109">
        <v>201039</v>
      </c>
      <c r="C34" s="109">
        <v>105059</v>
      </c>
      <c r="D34" s="109">
        <v>95980</v>
      </c>
      <c r="E34" s="109">
        <v>3515.3</v>
      </c>
      <c r="F34" s="110">
        <v>57.189713537962596</v>
      </c>
    </row>
    <row r="35" spans="1:6">
      <c r="A35" s="111" t="s">
        <v>1131</v>
      </c>
      <c r="B35" s="112">
        <v>309941</v>
      </c>
      <c r="C35" s="112">
        <v>157491</v>
      </c>
      <c r="D35" s="112">
        <v>152450</v>
      </c>
      <c r="E35" s="112">
        <v>4628.6000000000004</v>
      </c>
      <c r="F35" s="113">
        <v>66.962148381800105</v>
      </c>
    </row>
    <row r="36" spans="1:6">
      <c r="A36" s="108" t="s">
        <v>1132</v>
      </c>
      <c r="B36" s="109">
        <v>71825</v>
      </c>
      <c r="C36" s="109">
        <v>43654</v>
      </c>
      <c r="D36" s="109">
        <v>28171</v>
      </c>
      <c r="E36" s="109">
        <v>180.5</v>
      </c>
      <c r="F36" s="110">
        <v>397.92243767312999</v>
      </c>
    </row>
    <row r="37" spans="1:6">
      <c r="A37" s="111" t="s">
        <v>1133</v>
      </c>
      <c r="B37" s="112">
        <v>57221</v>
      </c>
      <c r="C37" s="112">
        <v>31884</v>
      </c>
      <c r="D37" s="112">
        <v>25337</v>
      </c>
      <c r="E37" s="112">
        <v>151.69999999999999</v>
      </c>
      <c r="F37" s="113">
        <v>377.198417930125</v>
      </c>
    </row>
    <row r="38" spans="1:6">
      <c r="A38" s="108" t="s">
        <v>1134</v>
      </c>
      <c r="B38" s="109">
        <v>14604</v>
      </c>
      <c r="C38" s="109">
        <v>11770</v>
      </c>
      <c r="D38" s="109">
        <v>2834</v>
      </c>
      <c r="E38" s="109">
        <v>28.8</v>
      </c>
      <c r="F38" s="110">
        <v>507.08333333333297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9"/>
  <sheetViews>
    <sheetView workbookViewId="0">
      <selection activeCell="E18" sqref="E18"/>
    </sheetView>
  </sheetViews>
  <sheetFormatPr defaultColWidth="9" defaultRowHeight="16.2"/>
  <cols>
    <col min="1" max="1" width="13.21875" style="1" customWidth="1"/>
    <col min="2" max="2" width="11" style="1" bestFit="1" customWidth="1"/>
    <col min="3" max="3" width="8.44140625" style="1" bestFit="1" customWidth="1"/>
    <col min="4" max="4" width="11.109375" style="1" bestFit="1" customWidth="1"/>
    <col min="5" max="5" width="12.88671875" style="1" bestFit="1" customWidth="1"/>
    <col min="6" max="6" width="9.21875" style="1" bestFit="1" customWidth="1"/>
    <col min="7" max="7" width="10.6640625" style="1" bestFit="1" customWidth="1"/>
    <col min="8" max="16384" width="9" style="1"/>
  </cols>
  <sheetData>
    <row r="1" spans="1:8">
      <c r="A1" s="117" t="s">
        <v>2</v>
      </c>
      <c r="B1" s="118"/>
      <c r="D1" s="117" t="s">
        <v>3</v>
      </c>
      <c r="E1" s="118"/>
    </row>
    <row r="2" spans="1:8">
      <c r="A2" s="2" t="s">
        <v>4</v>
      </c>
      <c r="B2" s="2" t="s">
        <v>5</v>
      </c>
      <c r="D2" s="2" t="s">
        <v>6</v>
      </c>
      <c r="E2" s="2" t="s">
        <v>7</v>
      </c>
    </row>
    <row r="3" spans="1:8">
      <c r="A3" s="3">
        <v>0</v>
      </c>
      <c r="B3" s="4">
        <v>0</v>
      </c>
      <c r="D3" s="3">
        <v>0</v>
      </c>
      <c r="E3" s="4">
        <v>0</v>
      </c>
    </row>
    <row r="4" spans="1:8">
      <c r="A4" s="3">
        <v>300000</v>
      </c>
      <c r="B4" s="4">
        <v>3.0000000000000001E-3</v>
      </c>
      <c r="D4" s="3">
        <v>30001</v>
      </c>
      <c r="E4" s="4">
        <v>0.03</v>
      </c>
    </row>
    <row r="5" spans="1:8">
      <c r="A5" s="3">
        <v>500000</v>
      </c>
      <c r="B5" s="4">
        <v>5.0000000000000001E-3</v>
      </c>
      <c r="D5" s="3">
        <v>50001</v>
      </c>
      <c r="E5" s="4">
        <v>4.4999999999999998E-2</v>
      </c>
    </row>
    <row r="6" spans="1:8">
      <c r="A6" s="3">
        <v>1000000</v>
      </c>
      <c r="B6" s="4">
        <v>8.0000000000000002E-3</v>
      </c>
      <c r="D6" s="3">
        <v>80001</v>
      </c>
      <c r="E6" s="4">
        <v>0.08</v>
      </c>
    </row>
    <row r="7" spans="1:8">
      <c r="A7" s="3">
        <v>1500000</v>
      </c>
      <c r="B7" s="4">
        <v>0.01</v>
      </c>
      <c r="D7" s="3">
        <v>100001</v>
      </c>
      <c r="E7" s="4">
        <v>0.1</v>
      </c>
    </row>
    <row r="8" spans="1:8">
      <c r="A8" s="3">
        <v>2000000</v>
      </c>
      <c r="B8" s="4">
        <v>0.02</v>
      </c>
      <c r="D8" s="3">
        <v>150001</v>
      </c>
      <c r="E8" s="4">
        <v>0.16</v>
      </c>
    </row>
    <row r="9" spans="1:8">
      <c r="A9" s="3">
        <v>3000000</v>
      </c>
      <c r="B9" s="4">
        <v>0.03</v>
      </c>
      <c r="D9" s="3">
        <v>200001</v>
      </c>
      <c r="E9" s="4">
        <v>0.2</v>
      </c>
    </row>
    <row r="10" spans="1:8">
      <c r="A10" s="5"/>
      <c r="B10" s="6"/>
    </row>
    <row r="12" spans="1:8">
      <c r="A12" s="7" t="s">
        <v>1</v>
      </c>
      <c r="B12" s="7" t="s">
        <v>8</v>
      </c>
      <c r="C12" s="7" t="s">
        <v>9</v>
      </c>
      <c r="D12" s="7" t="s">
        <v>4</v>
      </c>
      <c r="E12" s="7" t="s">
        <v>10</v>
      </c>
      <c r="F12" s="7" t="s">
        <v>11</v>
      </c>
      <c r="G12" s="7" t="s">
        <v>12</v>
      </c>
      <c r="H12" s="7" t="s">
        <v>13</v>
      </c>
    </row>
    <row r="13" spans="1:8">
      <c r="A13" s="8">
        <v>1001</v>
      </c>
      <c r="B13" s="9" t="s">
        <v>15</v>
      </c>
      <c r="C13" s="10">
        <v>25000</v>
      </c>
      <c r="D13" s="10">
        <v>2780000</v>
      </c>
      <c r="E13" s="66">
        <f>VLOOKUP(D13,$A$3:$B$9,2,TRUE)*D13</f>
        <v>55600</v>
      </c>
      <c r="F13" s="11">
        <f>C13+E13</f>
        <v>80600</v>
      </c>
      <c r="G13" s="67">
        <f>VLOOKUP(F13,$D$3:$E$9,2)*F13</f>
        <v>6448</v>
      </c>
      <c r="H13" s="12">
        <f>F13-G13</f>
        <v>74152</v>
      </c>
    </row>
    <row r="14" spans="1:8">
      <c r="A14" s="8">
        <v>1002</v>
      </c>
      <c r="B14" s="9" t="s">
        <v>16</v>
      </c>
      <c r="C14" s="10">
        <v>28000</v>
      </c>
      <c r="D14" s="10">
        <v>735000</v>
      </c>
      <c r="E14" s="66">
        <f t="shared" ref="E14:E19" si="0">VLOOKUP(D14,$A$3:$B$9,2,TRUE)*D14</f>
        <v>3675</v>
      </c>
      <c r="F14" s="11">
        <f t="shared" ref="F14:F19" si="1">C14+E14</f>
        <v>31675</v>
      </c>
      <c r="G14" s="67">
        <f t="shared" ref="G14:G19" si="2">VLOOKUP(F14,$D$3:$E$9,2)*F14</f>
        <v>950.25</v>
      </c>
      <c r="H14" s="12">
        <f t="shared" ref="H14:H19" si="3">F14-G14</f>
        <v>30724.75</v>
      </c>
    </row>
    <row r="15" spans="1:8">
      <c r="A15" s="8">
        <v>1003</v>
      </c>
      <c r="B15" s="9" t="s">
        <v>17</v>
      </c>
      <c r="C15" s="10">
        <v>30000</v>
      </c>
      <c r="D15" s="10">
        <v>450000</v>
      </c>
      <c r="E15" s="66">
        <f t="shared" si="0"/>
        <v>1350</v>
      </c>
      <c r="F15" s="11">
        <f t="shared" si="1"/>
        <v>31350</v>
      </c>
      <c r="G15" s="67">
        <f t="shared" si="2"/>
        <v>940.5</v>
      </c>
      <c r="H15" s="12">
        <f t="shared" si="3"/>
        <v>30409.5</v>
      </c>
    </row>
    <row r="16" spans="1:8">
      <c r="A16" s="8">
        <v>1004</v>
      </c>
      <c r="B16" s="9" t="s">
        <v>18</v>
      </c>
      <c r="C16" s="10">
        <v>35000</v>
      </c>
      <c r="D16" s="10">
        <v>2250000</v>
      </c>
      <c r="E16" s="66">
        <f t="shared" si="0"/>
        <v>45000</v>
      </c>
      <c r="F16" s="11">
        <f t="shared" si="1"/>
        <v>80000</v>
      </c>
      <c r="G16" s="67">
        <f t="shared" si="2"/>
        <v>3600</v>
      </c>
      <c r="H16" s="12">
        <f t="shared" si="3"/>
        <v>76400</v>
      </c>
    </row>
    <row r="17" spans="1:8">
      <c r="A17" s="8">
        <v>1005</v>
      </c>
      <c r="B17" s="9" t="s">
        <v>19</v>
      </c>
      <c r="C17" s="10">
        <v>28000</v>
      </c>
      <c r="D17" s="10">
        <v>1680000</v>
      </c>
      <c r="E17" s="66">
        <f t="shared" si="0"/>
        <v>16800</v>
      </c>
      <c r="F17" s="11">
        <f t="shared" si="1"/>
        <v>44800</v>
      </c>
      <c r="G17" s="67">
        <f t="shared" si="2"/>
        <v>1344</v>
      </c>
      <c r="H17" s="12">
        <f t="shared" si="3"/>
        <v>43456</v>
      </c>
    </row>
    <row r="18" spans="1:8">
      <c r="A18" s="8">
        <v>1006</v>
      </c>
      <c r="B18" s="9" t="s">
        <v>20</v>
      </c>
      <c r="C18" s="10">
        <v>40000</v>
      </c>
      <c r="D18" s="10">
        <v>768000</v>
      </c>
      <c r="E18" s="66">
        <f t="shared" si="0"/>
        <v>3840</v>
      </c>
      <c r="F18" s="11">
        <f t="shared" si="1"/>
        <v>43840</v>
      </c>
      <c r="G18" s="67">
        <f t="shared" si="2"/>
        <v>1315.2</v>
      </c>
      <c r="H18" s="12">
        <f t="shared" si="3"/>
        <v>42524.800000000003</v>
      </c>
    </row>
    <row r="19" spans="1:8">
      <c r="A19" s="8">
        <v>1007</v>
      </c>
      <c r="B19" s="9" t="s">
        <v>15</v>
      </c>
      <c r="C19" s="10">
        <v>40000</v>
      </c>
      <c r="D19" s="10">
        <v>3700000</v>
      </c>
      <c r="E19" s="66">
        <f t="shared" si="0"/>
        <v>111000</v>
      </c>
      <c r="F19" s="11">
        <f t="shared" si="1"/>
        <v>151000</v>
      </c>
      <c r="G19" s="67">
        <f t="shared" si="2"/>
        <v>24160</v>
      </c>
      <c r="H19" s="12">
        <f t="shared" si="3"/>
        <v>126840</v>
      </c>
    </row>
  </sheetData>
  <mergeCells count="2">
    <mergeCell ref="A1:B1"/>
    <mergeCell ref="D1:E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9"/>
  <sheetViews>
    <sheetView workbookViewId="0">
      <selection activeCell="J14" sqref="J14"/>
    </sheetView>
  </sheetViews>
  <sheetFormatPr defaultColWidth="9" defaultRowHeight="16.2"/>
  <cols>
    <col min="1" max="1" width="13.21875" style="1" customWidth="1"/>
    <col min="2" max="2" width="11" style="1" bestFit="1" customWidth="1"/>
    <col min="3" max="3" width="8.44140625" style="1" bestFit="1" customWidth="1"/>
    <col min="4" max="4" width="11.109375" style="1" bestFit="1" customWidth="1"/>
    <col min="5" max="5" width="12.21875" style="1" customWidth="1"/>
    <col min="6" max="6" width="9.21875" style="1" bestFit="1" customWidth="1"/>
    <col min="7" max="16384" width="9" style="1"/>
  </cols>
  <sheetData>
    <row r="1" spans="1:8">
      <c r="A1" s="117" t="s">
        <v>2</v>
      </c>
      <c r="B1" s="118"/>
      <c r="D1" s="117" t="s">
        <v>3</v>
      </c>
      <c r="E1" s="118"/>
    </row>
    <row r="2" spans="1:8">
      <c r="A2" s="2" t="s">
        <v>4</v>
      </c>
      <c r="B2" s="2" t="s">
        <v>5</v>
      </c>
      <c r="D2" s="2" t="s">
        <v>6</v>
      </c>
      <c r="E2" s="2" t="s">
        <v>7</v>
      </c>
    </row>
    <row r="3" spans="1:8">
      <c r="A3" s="3">
        <v>0</v>
      </c>
      <c r="B3" s="4">
        <v>0</v>
      </c>
      <c r="D3" s="3">
        <v>0</v>
      </c>
      <c r="E3" s="4">
        <v>0</v>
      </c>
    </row>
    <row r="4" spans="1:8">
      <c r="A4" s="3">
        <v>300000</v>
      </c>
      <c r="B4" s="4">
        <v>3.0000000000000001E-3</v>
      </c>
      <c r="D4" s="3">
        <v>30001</v>
      </c>
      <c r="E4" s="4">
        <v>0.03</v>
      </c>
    </row>
    <row r="5" spans="1:8">
      <c r="A5" s="3">
        <v>500000</v>
      </c>
      <c r="B5" s="4">
        <v>5.0000000000000001E-3</v>
      </c>
      <c r="D5" s="3">
        <v>50001</v>
      </c>
      <c r="E5" s="4">
        <v>4.4999999999999998E-2</v>
      </c>
    </row>
    <row r="6" spans="1:8">
      <c r="A6" s="3">
        <v>1000000</v>
      </c>
      <c r="B6" s="4">
        <v>8.0000000000000002E-3</v>
      </c>
      <c r="D6" s="3">
        <v>80001</v>
      </c>
      <c r="E6" s="4">
        <v>0.08</v>
      </c>
    </row>
    <row r="7" spans="1:8">
      <c r="A7" s="3">
        <v>1500000</v>
      </c>
      <c r="B7" s="4">
        <v>0.01</v>
      </c>
      <c r="D7" s="3">
        <v>100001</v>
      </c>
      <c r="E7" s="4">
        <v>0.1</v>
      </c>
    </row>
    <row r="8" spans="1:8">
      <c r="A8" s="3">
        <v>2000000</v>
      </c>
      <c r="B8" s="4">
        <v>0.02</v>
      </c>
      <c r="D8" s="3">
        <v>150001</v>
      </c>
      <c r="E8" s="4">
        <v>0.16</v>
      </c>
    </row>
    <row r="9" spans="1:8">
      <c r="A9" s="3">
        <v>3000000</v>
      </c>
      <c r="B9" s="4">
        <v>0.03</v>
      </c>
      <c r="D9" s="3">
        <v>200001</v>
      </c>
      <c r="E9" s="4">
        <v>0.2</v>
      </c>
    </row>
    <row r="10" spans="1:8">
      <c r="A10" s="5"/>
      <c r="B10" s="6"/>
    </row>
    <row r="12" spans="1:8">
      <c r="A12" s="7" t="s">
        <v>1</v>
      </c>
      <c r="B12" s="7" t="s">
        <v>8</v>
      </c>
      <c r="C12" s="7" t="s">
        <v>9</v>
      </c>
      <c r="D12" s="7" t="s">
        <v>4</v>
      </c>
      <c r="E12" s="7" t="s">
        <v>10</v>
      </c>
      <c r="F12" s="7" t="s">
        <v>11</v>
      </c>
      <c r="G12" s="7" t="s">
        <v>12</v>
      </c>
      <c r="H12" s="7" t="s">
        <v>13</v>
      </c>
    </row>
    <row r="13" spans="1:8">
      <c r="A13" s="8">
        <v>1008</v>
      </c>
      <c r="B13" s="9" t="s">
        <v>1035</v>
      </c>
      <c r="C13" s="10">
        <v>35000</v>
      </c>
      <c r="D13" s="10">
        <v>2380000</v>
      </c>
      <c r="E13" s="13">
        <f>VLOOKUP(D13,$A$3:$B$9,2)*D13</f>
        <v>47600</v>
      </c>
      <c r="F13" s="11">
        <f>C13+E13</f>
        <v>82600</v>
      </c>
      <c r="G13" s="11">
        <f>VLOOKUP(F13,$D$3:$E$9,2)*F13</f>
        <v>6608</v>
      </c>
      <c r="H13" s="12">
        <f>F13-G13</f>
        <v>75992</v>
      </c>
    </row>
    <row r="14" spans="1:8">
      <c r="A14" s="8">
        <v>1009</v>
      </c>
      <c r="B14" s="9" t="s">
        <v>20</v>
      </c>
      <c r="C14" s="10">
        <v>26000</v>
      </c>
      <c r="D14" s="10">
        <v>705000</v>
      </c>
      <c r="E14" s="13">
        <f t="shared" ref="E14:E19" si="0">VLOOKUP(D14,$A$3:$B$9,2)*D14</f>
        <v>3525</v>
      </c>
      <c r="F14" s="11">
        <f t="shared" ref="F14:F19" si="1">C14+E14</f>
        <v>29525</v>
      </c>
      <c r="G14" s="11">
        <f t="shared" ref="G14:G19" si="2">VLOOKUP(F14,$D$3:$E$9,2)*F14</f>
        <v>0</v>
      </c>
      <c r="H14" s="12">
        <f t="shared" ref="H14:H19" si="3">F14-G14</f>
        <v>29525</v>
      </c>
    </row>
    <row r="15" spans="1:8">
      <c r="A15" s="8">
        <v>1010</v>
      </c>
      <c r="B15" s="9" t="s">
        <v>1036</v>
      </c>
      <c r="C15" s="10">
        <v>30000</v>
      </c>
      <c r="D15" s="10">
        <v>650000</v>
      </c>
      <c r="E15" s="13">
        <f t="shared" si="0"/>
        <v>3250</v>
      </c>
      <c r="F15" s="11">
        <f t="shared" si="1"/>
        <v>33250</v>
      </c>
      <c r="G15" s="11">
        <f t="shared" si="2"/>
        <v>997.5</v>
      </c>
      <c r="H15" s="12">
        <f t="shared" si="3"/>
        <v>32252.5</v>
      </c>
    </row>
    <row r="16" spans="1:8">
      <c r="A16" s="8">
        <v>1011</v>
      </c>
      <c r="B16" s="9" t="s">
        <v>14</v>
      </c>
      <c r="C16" s="10">
        <v>25000</v>
      </c>
      <c r="D16" s="10">
        <v>2250000</v>
      </c>
      <c r="E16" s="13">
        <f t="shared" si="0"/>
        <v>45000</v>
      </c>
      <c r="F16" s="11">
        <f t="shared" si="1"/>
        <v>70000</v>
      </c>
      <c r="G16" s="11">
        <f t="shared" si="2"/>
        <v>3150</v>
      </c>
      <c r="H16" s="12">
        <f t="shared" si="3"/>
        <v>66850</v>
      </c>
    </row>
    <row r="17" spans="1:8">
      <c r="A17" s="8">
        <v>1012</v>
      </c>
      <c r="B17" s="9" t="s">
        <v>1037</v>
      </c>
      <c r="C17" s="10">
        <v>27500</v>
      </c>
      <c r="D17" s="10">
        <v>1980000</v>
      </c>
      <c r="E17" s="13">
        <f t="shared" si="0"/>
        <v>19800</v>
      </c>
      <c r="F17" s="11">
        <f t="shared" si="1"/>
        <v>47300</v>
      </c>
      <c r="G17" s="11">
        <f t="shared" si="2"/>
        <v>1419</v>
      </c>
      <c r="H17" s="12">
        <f t="shared" si="3"/>
        <v>45881</v>
      </c>
    </row>
    <row r="18" spans="1:8">
      <c r="A18" s="8">
        <v>1013</v>
      </c>
      <c r="B18" s="9" t="s">
        <v>1038</v>
      </c>
      <c r="C18" s="10">
        <v>42000</v>
      </c>
      <c r="D18" s="10">
        <v>299000</v>
      </c>
      <c r="E18" s="13">
        <f t="shared" si="0"/>
        <v>0</v>
      </c>
      <c r="F18" s="11">
        <f t="shared" si="1"/>
        <v>42000</v>
      </c>
      <c r="G18" s="11">
        <f t="shared" si="2"/>
        <v>1260</v>
      </c>
      <c r="H18" s="12">
        <f t="shared" si="3"/>
        <v>40740</v>
      </c>
    </row>
    <row r="19" spans="1:8">
      <c r="A19" s="8">
        <v>1014</v>
      </c>
      <c r="B19" s="9" t="s">
        <v>1039</v>
      </c>
      <c r="C19" s="10">
        <v>40000</v>
      </c>
      <c r="D19" s="10">
        <v>4500000</v>
      </c>
      <c r="E19" s="13">
        <f t="shared" si="0"/>
        <v>135000</v>
      </c>
      <c r="F19" s="11">
        <f t="shared" si="1"/>
        <v>175000</v>
      </c>
      <c r="G19" s="11">
        <f t="shared" si="2"/>
        <v>28000</v>
      </c>
      <c r="H19" s="12">
        <f t="shared" si="3"/>
        <v>147000</v>
      </c>
    </row>
  </sheetData>
  <mergeCells count="2">
    <mergeCell ref="A1:B1"/>
    <mergeCell ref="D1:E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9"/>
  <sheetViews>
    <sheetView workbookViewId="0">
      <selection activeCell="M17" sqref="M17"/>
    </sheetView>
  </sheetViews>
  <sheetFormatPr defaultColWidth="9" defaultRowHeight="16.2"/>
  <cols>
    <col min="1" max="1" width="13.21875" style="1" customWidth="1"/>
    <col min="2" max="2" width="11" style="1" bestFit="1" customWidth="1"/>
    <col min="3" max="3" width="8.44140625" style="1" bestFit="1" customWidth="1"/>
    <col min="4" max="4" width="11.109375" style="1" bestFit="1" customWidth="1"/>
    <col min="5" max="5" width="11" style="1" bestFit="1" customWidth="1"/>
    <col min="6" max="6" width="9.21875" style="1" bestFit="1" customWidth="1"/>
    <col min="7" max="16384" width="9" style="1"/>
  </cols>
  <sheetData>
    <row r="1" spans="1:8">
      <c r="A1" s="117" t="s">
        <v>2</v>
      </c>
      <c r="B1" s="118"/>
      <c r="D1" s="117" t="s">
        <v>3</v>
      </c>
      <c r="E1" s="118"/>
    </row>
    <row r="2" spans="1:8">
      <c r="A2" s="2" t="s">
        <v>4</v>
      </c>
      <c r="B2" s="2" t="s">
        <v>5</v>
      </c>
      <c r="D2" s="2" t="s">
        <v>6</v>
      </c>
      <c r="E2" s="2" t="s">
        <v>7</v>
      </c>
    </row>
    <row r="3" spans="1:8">
      <c r="A3" s="3">
        <v>0</v>
      </c>
      <c r="B3" s="4">
        <v>0</v>
      </c>
      <c r="D3" s="3">
        <v>0</v>
      </c>
      <c r="E3" s="4">
        <v>0</v>
      </c>
    </row>
    <row r="4" spans="1:8">
      <c r="A4" s="3">
        <v>300000</v>
      </c>
      <c r="B4" s="4">
        <v>3.0000000000000001E-3</v>
      </c>
      <c r="D4" s="3">
        <v>30001</v>
      </c>
      <c r="E4" s="4">
        <v>0.03</v>
      </c>
    </row>
    <row r="5" spans="1:8">
      <c r="A5" s="3">
        <v>500000</v>
      </c>
      <c r="B5" s="4">
        <v>5.0000000000000001E-3</v>
      </c>
      <c r="D5" s="3">
        <v>50001</v>
      </c>
      <c r="E5" s="4">
        <v>4.4999999999999998E-2</v>
      </c>
    </row>
    <row r="6" spans="1:8">
      <c r="A6" s="3">
        <v>1000000</v>
      </c>
      <c r="B6" s="4">
        <v>8.0000000000000002E-3</v>
      </c>
      <c r="D6" s="3">
        <v>80001</v>
      </c>
      <c r="E6" s="4">
        <v>0.08</v>
      </c>
    </row>
    <row r="7" spans="1:8">
      <c r="A7" s="3">
        <v>1500000</v>
      </c>
      <c r="B7" s="4">
        <v>0.01</v>
      </c>
      <c r="D7" s="3">
        <v>100001</v>
      </c>
      <c r="E7" s="4">
        <v>0.1</v>
      </c>
    </row>
    <row r="8" spans="1:8">
      <c r="A8" s="3">
        <v>2000000</v>
      </c>
      <c r="B8" s="4">
        <v>0.02</v>
      </c>
      <c r="D8" s="3">
        <v>150001</v>
      </c>
      <c r="E8" s="4">
        <v>0.16</v>
      </c>
    </row>
    <row r="9" spans="1:8">
      <c r="A9" s="3">
        <v>3000000</v>
      </c>
      <c r="B9" s="4">
        <v>0.03</v>
      </c>
      <c r="D9" s="3">
        <v>200001</v>
      </c>
      <c r="E9" s="4">
        <v>0.2</v>
      </c>
    </row>
    <row r="10" spans="1:8">
      <c r="A10" s="5"/>
      <c r="B10" s="6"/>
    </row>
    <row r="12" spans="1:8">
      <c r="A12" s="7" t="s">
        <v>1</v>
      </c>
      <c r="B12" s="7" t="s">
        <v>8</v>
      </c>
      <c r="C12" s="7" t="s">
        <v>9</v>
      </c>
      <c r="D12" s="7" t="s">
        <v>4</v>
      </c>
      <c r="E12" s="7" t="s">
        <v>10</v>
      </c>
      <c r="F12" s="7" t="s">
        <v>11</v>
      </c>
      <c r="G12" s="7" t="s">
        <v>12</v>
      </c>
      <c r="H12" s="7" t="s">
        <v>13</v>
      </c>
    </row>
    <row r="13" spans="1:8">
      <c r="A13" s="8">
        <v>1008</v>
      </c>
      <c r="B13" s="9" t="s">
        <v>1035</v>
      </c>
      <c r="C13" s="10">
        <v>35000</v>
      </c>
      <c r="D13" s="10">
        <v>2380000</v>
      </c>
      <c r="E13" s="13">
        <f>VLOOKUP(D13,$A$3:$B$9,2,TRUE)*D13</f>
        <v>47600</v>
      </c>
      <c r="F13" s="11">
        <f>C13+E13</f>
        <v>82600</v>
      </c>
      <c r="G13" s="11">
        <f t="shared" ref="G13:G19" si="0">VLOOKUP(F13,$D$3:$E$9,2)*F13</f>
        <v>6608</v>
      </c>
      <c r="H13" s="12">
        <f>F13-G13</f>
        <v>75992</v>
      </c>
    </row>
    <row r="14" spans="1:8">
      <c r="A14" s="8">
        <v>1009</v>
      </c>
      <c r="B14" s="9" t="s">
        <v>20</v>
      </c>
      <c r="C14" s="10">
        <v>26000</v>
      </c>
      <c r="D14" s="10">
        <v>705000</v>
      </c>
      <c r="E14" s="13">
        <f t="shared" ref="E14:E19" si="1">VLOOKUP(D14,$A$3:$B$9,2,TRUE)*D14</f>
        <v>3525</v>
      </c>
      <c r="F14" s="11">
        <f t="shared" ref="F14:F19" si="2">C14+E14</f>
        <v>29525</v>
      </c>
      <c r="G14" s="11">
        <f t="shared" si="0"/>
        <v>0</v>
      </c>
      <c r="H14" s="12">
        <f t="shared" ref="H14:H19" si="3">F14-G14</f>
        <v>29525</v>
      </c>
    </row>
    <row r="15" spans="1:8">
      <c r="A15" s="8">
        <v>1010</v>
      </c>
      <c r="B15" s="9" t="s">
        <v>1036</v>
      </c>
      <c r="C15" s="10">
        <v>30000</v>
      </c>
      <c r="D15" s="10">
        <v>650000</v>
      </c>
      <c r="E15" s="13">
        <f t="shared" si="1"/>
        <v>3250</v>
      </c>
      <c r="F15" s="11">
        <f t="shared" si="2"/>
        <v>33250</v>
      </c>
      <c r="G15" s="11">
        <f t="shared" si="0"/>
        <v>997.5</v>
      </c>
      <c r="H15" s="12">
        <f t="shared" si="3"/>
        <v>32252.5</v>
      </c>
    </row>
    <row r="16" spans="1:8">
      <c r="A16" s="8">
        <v>1011</v>
      </c>
      <c r="B16" s="9" t="s">
        <v>14</v>
      </c>
      <c r="C16" s="10">
        <v>25000</v>
      </c>
      <c r="D16" s="10">
        <v>2250000</v>
      </c>
      <c r="E16" s="13">
        <f t="shared" si="1"/>
        <v>45000</v>
      </c>
      <c r="F16" s="11">
        <f t="shared" si="2"/>
        <v>70000</v>
      </c>
      <c r="G16" s="11">
        <f t="shared" si="0"/>
        <v>3150</v>
      </c>
      <c r="H16" s="12">
        <f t="shared" si="3"/>
        <v>66850</v>
      </c>
    </row>
    <row r="17" spans="1:8">
      <c r="A17" s="8">
        <v>1012</v>
      </c>
      <c r="B17" s="9" t="s">
        <v>1037</v>
      </c>
      <c r="C17" s="10">
        <v>27500</v>
      </c>
      <c r="D17" s="10">
        <v>1980000</v>
      </c>
      <c r="E17" s="13">
        <f t="shared" si="1"/>
        <v>19800</v>
      </c>
      <c r="F17" s="11">
        <f t="shared" si="2"/>
        <v>47300</v>
      </c>
      <c r="G17" s="11">
        <f t="shared" si="0"/>
        <v>1419</v>
      </c>
      <c r="H17" s="12">
        <f t="shared" si="3"/>
        <v>45881</v>
      </c>
    </row>
    <row r="18" spans="1:8">
      <c r="A18" s="8">
        <v>1013</v>
      </c>
      <c r="B18" s="9" t="s">
        <v>1038</v>
      </c>
      <c r="C18" s="10">
        <v>42000</v>
      </c>
      <c r="D18" s="10">
        <v>299000</v>
      </c>
      <c r="E18" s="13">
        <f t="shared" si="1"/>
        <v>0</v>
      </c>
      <c r="F18" s="11">
        <f t="shared" si="2"/>
        <v>42000</v>
      </c>
      <c r="G18" s="11">
        <f t="shared" si="0"/>
        <v>1260</v>
      </c>
      <c r="H18" s="12">
        <f t="shared" si="3"/>
        <v>40740</v>
      </c>
    </row>
    <row r="19" spans="1:8">
      <c r="A19" s="8">
        <v>1014</v>
      </c>
      <c r="B19" s="9" t="s">
        <v>1039</v>
      </c>
      <c r="C19" s="10">
        <v>40000</v>
      </c>
      <c r="D19" s="10">
        <v>4500000</v>
      </c>
      <c r="E19" s="13">
        <f t="shared" si="1"/>
        <v>135000</v>
      </c>
      <c r="F19" s="11">
        <f t="shared" si="2"/>
        <v>175000</v>
      </c>
      <c r="G19" s="11">
        <f t="shared" si="0"/>
        <v>28000</v>
      </c>
      <c r="H19" s="12">
        <f t="shared" si="3"/>
        <v>147000</v>
      </c>
    </row>
  </sheetData>
  <mergeCells count="2">
    <mergeCell ref="A1:B1"/>
    <mergeCell ref="D1:E1"/>
  </mergeCells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7"/>
  <sheetViews>
    <sheetView workbookViewId="0">
      <selection activeCell="H10" sqref="H10"/>
    </sheetView>
  </sheetViews>
  <sheetFormatPr defaultColWidth="9" defaultRowHeight="16.2"/>
  <cols>
    <col min="1" max="1" width="9.6640625" style="1" bestFit="1" customWidth="1"/>
    <col min="2" max="2" width="7.44140625" style="1" bestFit="1" customWidth="1"/>
    <col min="3" max="3" width="7.109375" style="1" bestFit="1" customWidth="1"/>
    <col min="4" max="5" width="9" style="1"/>
    <col min="6" max="6" width="10.88671875" style="1" bestFit="1" customWidth="1"/>
    <col min="7" max="16384" width="9" style="1"/>
  </cols>
  <sheetData>
    <row r="1" spans="1:8">
      <c r="A1" s="14" t="s">
        <v>21</v>
      </c>
      <c r="B1" s="14" t="s">
        <v>22</v>
      </c>
      <c r="C1" s="14" t="s">
        <v>23</v>
      </c>
    </row>
    <row r="2" spans="1:8">
      <c r="A2" s="15" t="s">
        <v>24</v>
      </c>
      <c r="B2" s="15" t="s">
        <v>25</v>
      </c>
      <c r="C2" s="16">
        <v>23680</v>
      </c>
    </row>
    <row r="3" spans="1:8">
      <c r="A3" s="15" t="s">
        <v>26</v>
      </c>
      <c r="B3" s="15" t="s">
        <v>27</v>
      </c>
      <c r="C3" s="16">
        <v>36500</v>
      </c>
    </row>
    <row r="4" spans="1:8">
      <c r="A4" s="15" t="s">
        <v>28</v>
      </c>
      <c r="B4" s="15" t="s">
        <v>29</v>
      </c>
      <c r="C4" s="16">
        <v>28750</v>
      </c>
    </row>
    <row r="5" spans="1:8">
      <c r="A5" s="15" t="s">
        <v>30</v>
      </c>
      <c r="B5" s="15" t="s">
        <v>31</v>
      </c>
      <c r="C5" s="16">
        <v>1250</v>
      </c>
    </row>
    <row r="6" spans="1:8">
      <c r="A6" s="15" t="s">
        <v>32</v>
      </c>
      <c r="B6" s="15" t="s">
        <v>33</v>
      </c>
      <c r="C6" s="16">
        <v>860</v>
      </c>
    </row>
    <row r="7" spans="1:8">
      <c r="A7" s="15" t="s">
        <v>34</v>
      </c>
      <c r="B7" s="15" t="s">
        <v>35</v>
      </c>
      <c r="C7" s="16">
        <v>50</v>
      </c>
    </row>
    <row r="8" spans="1:8">
      <c r="A8" s="15" t="s">
        <v>36</v>
      </c>
      <c r="B8" s="15" t="s">
        <v>37</v>
      </c>
      <c r="C8" s="16">
        <v>680</v>
      </c>
    </row>
    <row r="10" spans="1:8">
      <c r="H10" s="1" t="s">
        <v>1135</v>
      </c>
    </row>
    <row r="11" spans="1:8">
      <c r="A11" s="14" t="s">
        <v>38</v>
      </c>
      <c r="B11" s="14" t="s">
        <v>21</v>
      </c>
      <c r="C11" s="14" t="s">
        <v>22</v>
      </c>
      <c r="D11" s="14" t="s">
        <v>23</v>
      </c>
      <c r="E11" s="14" t="s">
        <v>39</v>
      </c>
      <c r="F11" s="14" t="s">
        <v>40</v>
      </c>
    </row>
    <row r="12" spans="1:8">
      <c r="A12" s="17">
        <v>44535</v>
      </c>
      <c r="B12" s="8" t="s">
        <v>32</v>
      </c>
      <c r="C12" s="18" t="str">
        <f>VLOOKUP(B12,$A$2:$C$8,2,FALSE)</f>
        <v>答錄機</v>
      </c>
      <c r="D12" s="19">
        <f>VLOOKUP(B12,$A$2:$C$8,3,FALSE)</f>
        <v>860</v>
      </c>
      <c r="E12" s="18">
        <v>7</v>
      </c>
      <c r="F12" s="19">
        <f>D12*E12</f>
        <v>6020</v>
      </c>
    </row>
    <row r="13" spans="1:8">
      <c r="A13" s="17">
        <v>44535</v>
      </c>
      <c r="B13" s="8" t="s">
        <v>36</v>
      </c>
      <c r="C13" s="18" t="str">
        <f t="shared" ref="C13:C17" si="0">VLOOKUP(B13,$A$2:$C$8,2,FALSE)</f>
        <v>滑鼠</v>
      </c>
      <c r="D13" s="19">
        <f t="shared" ref="D13:D17" si="1">VLOOKUP(B13,$A$2:$C$8,3,FALSE)</f>
        <v>680</v>
      </c>
      <c r="E13" s="18">
        <v>15</v>
      </c>
      <c r="F13" s="19">
        <f t="shared" ref="F13:F17" si="2">D13*E13</f>
        <v>10200</v>
      </c>
    </row>
    <row r="14" spans="1:8">
      <c r="A14" s="17">
        <v>44535</v>
      </c>
      <c r="B14" s="8" t="s">
        <v>24</v>
      </c>
      <c r="C14" s="18" t="str">
        <f t="shared" si="0"/>
        <v>電視</v>
      </c>
      <c r="D14" s="19">
        <f t="shared" si="1"/>
        <v>23680</v>
      </c>
      <c r="E14" s="18">
        <v>1</v>
      </c>
      <c r="F14" s="19">
        <f t="shared" si="2"/>
        <v>23680</v>
      </c>
    </row>
    <row r="15" spans="1:8">
      <c r="A15" s="17">
        <v>44535</v>
      </c>
      <c r="B15" s="8" t="s">
        <v>28</v>
      </c>
      <c r="C15" s="18" t="str">
        <f t="shared" si="0"/>
        <v>電腦</v>
      </c>
      <c r="D15" s="19">
        <f t="shared" si="1"/>
        <v>28750</v>
      </c>
      <c r="E15" s="18">
        <v>2</v>
      </c>
      <c r="F15" s="19">
        <f t="shared" si="2"/>
        <v>57500</v>
      </c>
    </row>
    <row r="16" spans="1:8">
      <c r="A16" s="17">
        <v>44536</v>
      </c>
      <c r="B16" s="8" t="s">
        <v>24</v>
      </c>
      <c r="C16" s="18" t="str">
        <f t="shared" si="0"/>
        <v>電視</v>
      </c>
      <c r="D16" s="19">
        <f t="shared" si="1"/>
        <v>23680</v>
      </c>
      <c r="E16" s="18">
        <v>2</v>
      </c>
      <c r="F16" s="19">
        <f t="shared" si="2"/>
        <v>47360</v>
      </c>
    </row>
    <row r="17" spans="1:6">
      <c r="A17" s="17">
        <v>44536</v>
      </c>
      <c r="B17" s="8" t="s">
        <v>26</v>
      </c>
      <c r="C17" s="18" t="str">
        <f t="shared" si="0"/>
        <v>冰箱</v>
      </c>
      <c r="D17" s="19">
        <f t="shared" si="1"/>
        <v>36500</v>
      </c>
      <c r="E17" s="18">
        <v>1</v>
      </c>
      <c r="F17" s="19">
        <f t="shared" si="2"/>
        <v>36500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8"/>
  <sheetViews>
    <sheetView tabSelected="1" workbookViewId="0">
      <selection activeCell="L22" sqref="L22"/>
    </sheetView>
  </sheetViews>
  <sheetFormatPr defaultColWidth="9" defaultRowHeight="16.2"/>
  <cols>
    <col min="1" max="1" width="9.6640625" style="1" bestFit="1" customWidth="1"/>
    <col min="2" max="2" width="7.44140625" style="1" bestFit="1" customWidth="1"/>
    <col min="3" max="3" width="7" style="1" bestFit="1" customWidth="1"/>
    <col min="4" max="16384" width="9" style="1"/>
  </cols>
  <sheetData>
    <row r="1" spans="1:6">
      <c r="A1" s="14" t="s">
        <v>21</v>
      </c>
      <c r="B1" s="14" t="s">
        <v>22</v>
      </c>
      <c r="C1" s="14" t="s">
        <v>23</v>
      </c>
    </row>
    <row r="2" spans="1:6">
      <c r="A2" s="15" t="s">
        <v>24</v>
      </c>
      <c r="B2" s="15" t="s">
        <v>25</v>
      </c>
      <c r="C2" s="16">
        <v>23680</v>
      </c>
    </row>
    <row r="3" spans="1:6">
      <c r="A3" s="15" t="s">
        <v>26</v>
      </c>
      <c r="B3" s="15" t="s">
        <v>27</v>
      </c>
      <c r="C3" s="16">
        <v>36500</v>
      </c>
    </row>
    <row r="4" spans="1:6">
      <c r="A4" s="15" t="s">
        <v>28</v>
      </c>
      <c r="B4" s="15" t="s">
        <v>29</v>
      </c>
      <c r="C4" s="16">
        <v>28750</v>
      </c>
    </row>
    <row r="5" spans="1:6">
      <c r="A5" s="15" t="s">
        <v>30</v>
      </c>
      <c r="B5" s="15" t="s">
        <v>31</v>
      </c>
      <c r="C5" s="16">
        <v>1250</v>
      </c>
    </row>
    <row r="6" spans="1:6">
      <c r="A6" s="15" t="s">
        <v>32</v>
      </c>
      <c r="B6" s="15" t="s">
        <v>33</v>
      </c>
      <c r="C6" s="16">
        <v>860</v>
      </c>
    </row>
    <row r="7" spans="1:6">
      <c r="A7" s="15" t="s">
        <v>34</v>
      </c>
      <c r="B7" s="15" t="s">
        <v>35</v>
      </c>
      <c r="C7" s="16">
        <v>50</v>
      </c>
    </row>
    <row r="8" spans="1:6">
      <c r="A8" s="15" t="s">
        <v>36</v>
      </c>
      <c r="B8" s="15" t="s">
        <v>37</v>
      </c>
      <c r="C8" s="16">
        <v>680</v>
      </c>
    </row>
    <row r="11" spans="1:6">
      <c r="A11" s="14" t="s">
        <v>38</v>
      </c>
      <c r="B11" s="14" t="s">
        <v>21</v>
      </c>
      <c r="C11" s="14" t="s">
        <v>22</v>
      </c>
      <c r="D11" s="14" t="s">
        <v>23</v>
      </c>
      <c r="E11" s="14" t="s">
        <v>39</v>
      </c>
      <c r="F11" s="14" t="s">
        <v>40</v>
      </c>
    </row>
    <row r="12" spans="1:6">
      <c r="A12" s="17">
        <v>44535</v>
      </c>
      <c r="B12" s="8" t="s">
        <v>36</v>
      </c>
      <c r="C12" s="18"/>
      <c r="D12" s="20"/>
      <c r="E12" s="18">
        <v>12</v>
      </c>
      <c r="F12" s="20"/>
    </row>
    <row r="13" spans="1:6">
      <c r="A13" s="17">
        <v>44535</v>
      </c>
      <c r="B13" s="8" t="s">
        <v>24</v>
      </c>
      <c r="C13" s="18"/>
      <c r="D13" s="20"/>
      <c r="E13" s="18">
        <v>2</v>
      </c>
      <c r="F13" s="20"/>
    </row>
    <row r="14" spans="1:6">
      <c r="A14" s="17">
        <v>44535</v>
      </c>
      <c r="B14" s="8" t="s">
        <v>28</v>
      </c>
      <c r="C14" s="18"/>
      <c r="D14" s="20"/>
      <c r="E14" s="18">
        <v>4</v>
      </c>
      <c r="F14" s="20"/>
    </row>
    <row r="15" spans="1:6">
      <c r="A15" s="17">
        <v>44535</v>
      </c>
      <c r="B15" s="8" t="s">
        <v>32</v>
      </c>
      <c r="C15" s="18"/>
      <c r="D15" s="20"/>
      <c r="E15" s="18">
        <v>6</v>
      </c>
      <c r="F15" s="20"/>
    </row>
    <row r="16" spans="1:6">
      <c r="A16" s="17">
        <v>44536</v>
      </c>
      <c r="B16" s="8" t="s">
        <v>24</v>
      </c>
      <c r="C16" s="18"/>
      <c r="D16" s="20"/>
      <c r="E16" s="18">
        <v>5</v>
      </c>
      <c r="F16" s="20"/>
    </row>
    <row r="17" spans="1:6">
      <c r="A17" s="17">
        <v>44536</v>
      </c>
      <c r="B17" s="8" t="s">
        <v>26</v>
      </c>
      <c r="C17" s="18"/>
      <c r="D17" s="20"/>
      <c r="E17" s="18">
        <v>3</v>
      </c>
      <c r="F17" s="20"/>
    </row>
    <row r="18" spans="1:6">
      <c r="A18" s="17">
        <v>44537</v>
      </c>
      <c r="B18" s="18" t="s">
        <v>28</v>
      </c>
      <c r="C18" s="8"/>
      <c r="D18" s="20"/>
      <c r="E18" s="8">
        <v>2</v>
      </c>
      <c r="F18" s="20"/>
    </row>
  </sheetData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8"/>
  <sheetViews>
    <sheetView topLeftCell="A2" workbookViewId="0">
      <selection activeCell="A12" sqref="A12:B18"/>
    </sheetView>
  </sheetViews>
  <sheetFormatPr defaultColWidth="9" defaultRowHeight="16.2"/>
  <cols>
    <col min="1" max="1" width="9.6640625" style="1" bestFit="1" customWidth="1"/>
    <col min="2" max="2" width="7.44140625" style="1" bestFit="1" customWidth="1"/>
    <col min="3" max="3" width="7" style="1" bestFit="1" customWidth="1"/>
    <col min="4" max="4" width="10.88671875" style="1" bestFit="1" customWidth="1"/>
    <col min="5" max="16384" width="9" style="1"/>
  </cols>
  <sheetData>
    <row r="1" spans="1:6">
      <c r="A1" s="14" t="s">
        <v>21</v>
      </c>
      <c r="B1" s="14" t="s">
        <v>22</v>
      </c>
      <c r="C1" s="14" t="s">
        <v>23</v>
      </c>
    </row>
    <row r="2" spans="1:6">
      <c r="A2" s="15" t="s">
        <v>24</v>
      </c>
      <c r="B2" s="15" t="s">
        <v>25</v>
      </c>
      <c r="C2" s="16">
        <v>23680</v>
      </c>
    </row>
    <row r="3" spans="1:6">
      <c r="A3" s="15" t="s">
        <v>26</v>
      </c>
      <c r="B3" s="15" t="s">
        <v>27</v>
      </c>
      <c r="C3" s="16">
        <v>36500</v>
      </c>
    </row>
    <row r="4" spans="1:6">
      <c r="A4" s="15" t="s">
        <v>28</v>
      </c>
      <c r="B4" s="15" t="s">
        <v>29</v>
      </c>
      <c r="C4" s="16">
        <v>28750</v>
      </c>
    </row>
    <row r="5" spans="1:6">
      <c r="A5" s="15" t="s">
        <v>30</v>
      </c>
      <c r="B5" s="15" t="s">
        <v>31</v>
      </c>
      <c r="C5" s="16">
        <v>1250</v>
      </c>
    </row>
    <row r="6" spans="1:6">
      <c r="A6" s="15" t="s">
        <v>32</v>
      </c>
      <c r="B6" s="15" t="s">
        <v>33</v>
      </c>
      <c r="C6" s="16">
        <v>860</v>
      </c>
    </row>
    <row r="7" spans="1:6">
      <c r="A7" s="15" t="s">
        <v>34</v>
      </c>
      <c r="B7" s="15" t="s">
        <v>35</v>
      </c>
      <c r="C7" s="16">
        <v>50</v>
      </c>
    </row>
    <row r="8" spans="1:6">
      <c r="A8" s="15" t="s">
        <v>36</v>
      </c>
      <c r="B8" s="15" t="s">
        <v>37</v>
      </c>
      <c r="C8" s="16">
        <v>680</v>
      </c>
    </row>
    <row r="11" spans="1:6">
      <c r="A11" s="14" t="s">
        <v>38</v>
      </c>
      <c r="B11" s="14" t="s">
        <v>21</v>
      </c>
      <c r="C11" s="14" t="s">
        <v>22</v>
      </c>
      <c r="D11" s="14" t="s">
        <v>23</v>
      </c>
      <c r="E11" s="14" t="s">
        <v>39</v>
      </c>
      <c r="F11" s="14" t="s">
        <v>40</v>
      </c>
    </row>
    <row r="12" spans="1:6">
      <c r="A12" s="17">
        <v>44535</v>
      </c>
      <c r="B12" s="8" t="s">
        <v>36</v>
      </c>
      <c r="C12" s="18" t="str">
        <f>VLOOKUP($B12,$A$2:$C$8,2,FALSE)</f>
        <v>滑鼠</v>
      </c>
      <c r="D12" s="20">
        <f>VLOOKUP($B12,$A$2:$C$8,3,FALSE)</f>
        <v>680</v>
      </c>
      <c r="E12" s="18">
        <v>12</v>
      </c>
      <c r="F12" s="20">
        <f t="shared" ref="F12:F18" si="0">D12*E12</f>
        <v>8160</v>
      </c>
    </row>
    <row r="13" spans="1:6">
      <c r="A13" s="17">
        <v>44535</v>
      </c>
      <c r="B13" s="8" t="s">
        <v>24</v>
      </c>
      <c r="C13" s="18" t="str">
        <f t="shared" ref="C13:C18" si="1">VLOOKUP($B13,$A$2:$C$8,2,FALSE)</f>
        <v>電視</v>
      </c>
      <c r="D13" s="20">
        <f>VLOOKUP($B13,$A$2:$C$8,3,FALSE)</f>
        <v>23680</v>
      </c>
      <c r="E13" s="18">
        <v>2</v>
      </c>
      <c r="F13" s="20">
        <f t="shared" si="0"/>
        <v>47360</v>
      </c>
    </row>
    <row r="14" spans="1:6">
      <c r="A14" s="17">
        <v>44535</v>
      </c>
      <c r="B14" s="8" t="s">
        <v>28</v>
      </c>
      <c r="C14" s="18" t="str">
        <f t="shared" si="1"/>
        <v>電腦</v>
      </c>
      <c r="D14" s="20">
        <f t="shared" ref="D14:D18" si="2">VLOOKUP($B14,$A$2:$C$8,3,FALSE)</f>
        <v>28750</v>
      </c>
      <c r="E14" s="18">
        <v>4</v>
      </c>
      <c r="F14" s="20">
        <f t="shared" si="0"/>
        <v>115000</v>
      </c>
    </row>
    <row r="15" spans="1:6">
      <c r="A15" s="17">
        <v>44535</v>
      </c>
      <c r="B15" s="8" t="s">
        <v>32</v>
      </c>
      <c r="C15" s="18" t="str">
        <f t="shared" si="1"/>
        <v>答錄機</v>
      </c>
      <c r="D15" s="20">
        <f t="shared" si="2"/>
        <v>860</v>
      </c>
      <c r="E15" s="18">
        <v>6</v>
      </c>
      <c r="F15" s="20">
        <f t="shared" si="0"/>
        <v>5160</v>
      </c>
    </row>
    <row r="16" spans="1:6">
      <c r="A16" s="17">
        <v>44536</v>
      </c>
      <c r="B16" s="8" t="s">
        <v>24</v>
      </c>
      <c r="C16" s="18" t="str">
        <f t="shared" si="1"/>
        <v>電視</v>
      </c>
      <c r="D16" s="20">
        <f t="shared" si="2"/>
        <v>23680</v>
      </c>
      <c r="E16" s="18">
        <v>5</v>
      </c>
      <c r="F16" s="20">
        <f t="shared" si="0"/>
        <v>118400</v>
      </c>
    </row>
    <row r="17" spans="1:6">
      <c r="A17" s="17">
        <v>44536</v>
      </c>
      <c r="B17" s="8" t="s">
        <v>26</v>
      </c>
      <c r="C17" s="18" t="str">
        <f t="shared" si="1"/>
        <v>冰箱</v>
      </c>
      <c r="D17" s="20">
        <f t="shared" si="2"/>
        <v>36500</v>
      </c>
      <c r="E17" s="18">
        <v>3</v>
      </c>
      <c r="F17" s="20">
        <f t="shared" si="0"/>
        <v>109500</v>
      </c>
    </row>
    <row r="18" spans="1:6">
      <c r="A18" s="17">
        <v>44537</v>
      </c>
      <c r="B18" s="18" t="s">
        <v>28</v>
      </c>
      <c r="C18" s="8" t="str">
        <f t="shared" si="1"/>
        <v>電腦</v>
      </c>
      <c r="D18" s="20">
        <f t="shared" si="2"/>
        <v>28750</v>
      </c>
      <c r="E18" s="8">
        <v>2</v>
      </c>
      <c r="F18" s="20">
        <f t="shared" si="0"/>
        <v>57500</v>
      </c>
    </row>
  </sheetData>
  <phoneticPr fontId="4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001"/>
  <sheetViews>
    <sheetView workbookViewId="0">
      <pane xSplit="1" ySplit="1" topLeftCell="B2" activePane="bottomRight" state="frozen"/>
      <selection activeCell="K32" sqref="K32"/>
      <selection pane="topRight" activeCell="K32" sqref="K32"/>
      <selection pane="bottomLeft" activeCell="K32" sqref="K32"/>
      <selection pane="bottomRight" activeCell="K32" sqref="K32"/>
    </sheetView>
  </sheetViews>
  <sheetFormatPr defaultRowHeight="16.2"/>
  <cols>
    <col min="1" max="1" width="6" style="51" bestFit="1" customWidth="1"/>
    <col min="2" max="2" width="6" style="52" bestFit="1" customWidth="1"/>
    <col min="3" max="4" width="6.6640625" style="52" customWidth="1"/>
    <col min="5" max="6" width="6" style="53" bestFit="1" customWidth="1"/>
    <col min="7" max="7" width="10" style="54" customWidth="1"/>
    <col min="8" max="8" width="6.44140625" style="53" bestFit="1" customWidth="1"/>
    <col min="9" max="9" width="3.88671875" style="25" customWidth="1"/>
    <col min="10" max="14" width="11.44140625" style="25" customWidth="1"/>
    <col min="15" max="20" width="11.44140625" style="26" customWidth="1"/>
    <col min="21" max="22" width="11.44140625" style="26" bestFit="1" customWidth="1"/>
    <col min="23" max="24" width="11.44140625" style="26" customWidth="1"/>
    <col min="25" max="28" width="11.44140625" style="26" bestFit="1" customWidth="1"/>
    <col min="29" max="29" width="12.21875" style="26" bestFit="1" customWidth="1"/>
    <col min="30" max="30" width="11.77734375" style="26" bestFit="1" customWidth="1"/>
    <col min="31" max="31" width="11.77734375" style="26" customWidth="1"/>
    <col min="32" max="256" width="9" style="26"/>
    <col min="257" max="258" width="6" style="26" bestFit="1" customWidth="1"/>
    <col min="259" max="260" width="6.6640625" style="26" customWidth="1"/>
    <col min="261" max="262" width="6" style="26" bestFit="1" customWidth="1"/>
    <col min="263" max="263" width="10" style="26" customWidth="1"/>
    <col min="264" max="264" width="6.44140625" style="26" bestFit="1" customWidth="1"/>
    <col min="265" max="265" width="3.88671875" style="26" customWidth="1"/>
    <col min="266" max="276" width="11.44140625" style="26" customWidth="1"/>
    <col min="277" max="278" width="11.44140625" style="26" bestFit="1" customWidth="1"/>
    <col min="279" max="280" width="11.44140625" style="26" customWidth="1"/>
    <col min="281" max="284" width="11.44140625" style="26" bestFit="1" customWidth="1"/>
    <col min="285" max="285" width="12.21875" style="26" bestFit="1" customWidth="1"/>
    <col min="286" max="286" width="11.77734375" style="26" bestFit="1" customWidth="1"/>
    <col min="287" max="287" width="11.77734375" style="26" customWidth="1"/>
    <col min="288" max="512" width="9" style="26"/>
    <col min="513" max="514" width="6" style="26" bestFit="1" customWidth="1"/>
    <col min="515" max="516" width="6.6640625" style="26" customWidth="1"/>
    <col min="517" max="518" width="6" style="26" bestFit="1" customWidth="1"/>
    <col min="519" max="519" width="10" style="26" customWidth="1"/>
    <col min="520" max="520" width="6.44140625" style="26" bestFit="1" customWidth="1"/>
    <col min="521" max="521" width="3.88671875" style="26" customWidth="1"/>
    <col min="522" max="532" width="11.44140625" style="26" customWidth="1"/>
    <col min="533" max="534" width="11.44140625" style="26" bestFit="1" customWidth="1"/>
    <col min="535" max="536" width="11.44140625" style="26" customWidth="1"/>
    <col min="537" max="540" width="11.44140625" style="26" bestFit="1" customWidth="1"/>
    <col min="541" max="541" width="12.21875" style="26" bestFit="1" customWidth="1"/>
    <col min="542" max="542" width="11.77734375" style="26" bestFit="1" customWidth="1"/>
    <col min="543" max="543" width="11.77734375" style="26" customWidth="1"/>
    <col min="544" max="768" width="9" style="26"/>
    <col min="769" max="770" width="6" style="26" bestFit="1" customWidth="1"/>
    <col min="771" max="772" width="6.6640625" style="26" customWidth="1"/>
    <col min="773" max="774" width="6" style="26" bestFit="1" customWidth="1"/>
    <col min="775" max="775" width="10" style="26" customWidth="1"/>
    <col min="776" max="776" width="6.44140625" style="26" bestFit="1" customWidth="1"/>
    <col min="777" max="777" width="3.88671875" style="26" customWidth="1"/>
    <col min="778" max="788" width="11.44140625" style="26" customWidth="1"/>
    <col min="789" max="790" width="11.44140625" style="26" bestFit="1" customWidth="1"/>
    <col min="791" max="792" width="11.44140625" style="26" customWidth="1"/>
    <col min="793" max="796" width="11.44140625" style="26" bestFit="1" customWidth="1"/>
    <col min="797" max="797" width="12.21875" style="26" bestFit="1" customWidth="1"/>
    <col min="798" max="798" width="11.77734375" style="26" bestFit="1" customWidth="1"/>
    <col min="799" max="799" width="11.77734375" style="26" customWidth="1"/>
    <col min="800" max="1024" width="9" style="26"/>
    <col min="1025" max="1026" width="6" style="26" bestFit="1" customWidth="1"/>
    <col min="1027" max="1028" width="6.6640625" style="26" customWidth="1"/>
    <col min="1029" max="1030" width="6" style="26" bestFit="1" customWidth="1"/>
    <col min="1031" max="1031" width="10" style="26" customWidth="1"/>
    <col min="1032" max="1032" width="6.44140625" style="26" bestFit="1" customWidth="1"/>
    <col min="1033" max="1033" width="3.88671875" style="26" customWidth="1"/>
    <col min="1034" max="1044" width="11.44140625" style="26" customWidth="1"/>
    <col min="1045" max="1046" width="11.44140625" style="26" bestFit="1" customWidth="1"/>
    <col min="1047" max="1048" width="11.44140625" style="26" customWidth="1"/>
    <col min="1049" max="1052" width="11.44140625" style="26" bestFit="1" customWidth="1"/>
    <col min="1053" max="1053" width="12.21875" style="26" bestFit="1" customWidth="1"/>
    <col min="1054" max="1054" width="11.77734375" style="26" bestFit="1" customWidth="1"/>
    <col min="1055" max="1055" width="11.77734375" style="26" customWidth="1"/>
    <col min="1056" max="1280" width="9" style="26"/>
    <col min="1281" max="1282" width="6" style="26" bestFit="1" customWidth="1"/>
    <col min="1283" max="1284" width="6.6640625" style="26" customWidth="1"/>
    <col min="1285" max="1286" width="6" style="26" bestFit="1" customWidth="1"/>
    <col min="1287" max="1287" width="10" style="26" customWidth="1"/>
    <col min="1288" max="1288" width="6.44140625" style="26" bestFit="1" customWidth="1"/>
    <col min="1289" max="1289" width="3.88671875" style="26" customWidth="1"/>
    <col min="1290" max="1300" width="11.44140625" style="26" customWidth="1"/>
    <col min="1301" max="1302" width="11.44140625" style="26" bestFit="1" customWidth="1"/>
    <col min="1303" max="1304" width="11.44140625" style="26" customWidth="1"/>
    <col min="1305" max="1308" width="11.44140625" style="26" bestFit="1" customWidth="1"/>
    <col min="1309" max="1309" width="12.21875" style="26" bestFit="1" customWidth="1"/>
    <col min="1310" max="1310" width="11.77734375" style="26" bestFit="1" customWidth="1"/>
    <col min="1311" max="1311" width="11.77734375" style="26" customWidth="1"/>
    <col min="1312" max="1536" width="9" style="26"/>
    <col min="1537" max="1538" width="6" style="26" bestFit="1" customWidth="1"/>
    <col min="1539" max="1540" width="6.6640625" style="26" customWidth="1"/>
    <col min="1541" max="1542" width="6" style="26" bestFit="1" customWidth="1"/>
    <col min="1543" max="1543" width="10" style="26" customWidth="1"/>
    <col min="1544" max="1544" width="6.44140625" style="26" bestFit="1" customWidth="1"/>
    <col min="1545" max="1545" width="3.88671875" style="26" customWidth="1"/>
    <col min="1546" max="1556" width="11.44140625" style="26" customWidth="1"/>
    <col min="1557" max="1558" width="11.44140625" style="26" bestFit="1" customWidth="1"/>
    <col min="1559" max="1560" width="11.44140625" style="26" customWidth="1"/>
    <col min="1561" max="1564" width="11.44140625" style="26" bestFit="1" customWidth="1"/>
    <col min="1565" max="1565" width="12.21875" style="26" bestFit="1" customWidth="1"/>
    <col min="1566" max="1566" width="11.77734375" style="26" bestFit="1" customWidth="1"/>
    <col min="1567" max="1567" width="11.77734375" style="26" customWidth="1"/>
    <col min="1568" max="1792" width="9" style="26"/>
    <col min="1793" max="1794" width="6" style="26" bestFit="1" customWidth="1"/>
    <col min="1795" max="1796" width="6.6640625" style="26" customWidth="1"/>
    <col min="1797" max="1798" width="6" style="26" bestFit="1" customWidth="1"/>
    <col min="1799" max="1799" width="10" style="26" customWidth="1"/>
    <col min="1800" max="1800" width="6.44140625" style="26" bestFit="1" customWidth="1"/>
    <col min="1801" max="1801" width="3.88671875" style="26" customWidth="1"/>
    <col min="1802" max="1812" width="11.44140625" style="26" customWidth="1"/>
    <col min="1813" max="1814" width="11.44140625" style="26" bestFit="1" customWidth="1"/>
    <col min="1815" max="1816" width="11.44140625" style="26" customWidth="1"/>
    <col min="1817" max="1820" width="11.44140625" style="26" bestFit="1" customWidth="1"/>
    <col min="1821" max="1821" width="12.21875" style="26" bestFit="1" customWidth="1"/>
    <col min="1822" max="1822" width="11.77734375" style="26" bestFit="1" customWidth="1"/>
    <col min="1823" max="1823" width="11.77734375" style="26" customWidth="1"/>
    <col min="1824" max="2048" width="9" style="26"/>
    <col min="2049" max="2050" width="6" style="26" bestFit="1" customWidth="1"/>
    <col min="2051" max="2052" width="6.6640625" style="26" customWidth="1"/>
    <col min="2053" max="2054" width="6" style="26" bestFit="1" customWidth="1"/>
    <col min="2055" max="2055" width="10" style="26" customWidth="1"/>
    <col min="2056" max="2056" width="6.44140625" style="26" bestFit="1" customWidth="1"/>
    <col min="2057" max="2057" width="3.88671875" style="26" customWidth="1"/>
    <col min="2058" max="2068" width="11.44140625" style="26" customWidth="1"/>
    <col min="2069" max="2070" width="11.44140625" style="26" bestFit="1" customWidth="1"/>
    <col min="2071" max="2072" width="11.44140625" style="26" customWidth="1"/>
    <col min="2073" max="2076" width="11.44140625" style="26" bestFit="1" customWidth="1"/>
    <col min="2077" max="2077" width="12.21875" style="26" bestFit="1" customWidth="1"/>
    <col min="2078" max="2078" width="11.77734375" style="26" bestFit="1" customWidth="1"/>
    <col min="2079" max="2079" width="11.77734375" style="26" customWidth="1"/>
    <col min="2080" max="2304" width="9" style="26"/>
    <col min="2305" max="2306" width="6" style="26" bestFit="1" customWidth="1"/>
    <col min="2307" max="2308" width="6.6640625" style="26" customWidth="1"/>
    <col min="2309" max="2310" width="6" style="26" bestFit="1" customWidth="1"/>
    <col min="2311" max="2311" width="10" style="26" customWidth="1"/>
    <col min="2312" max="2312" width="6.44140625" style="26" bestFit="1" customWidth="1"/>
    <col min="2313" max="2313" width="3.88671875" style="26" customWidth="1"/>
    <col min="2314" max="2324" width="11.44140625" style="26" customWidth="1"/>
    <col min="2325" max="2326" width="11.44140625" style="26" bestFit="1" customWidth="1"/>
    <col min="2327" max="2328" width="11.44140625" style="26" customWidth="1"/>
    <col min="2329" max="2332" width="11.44140625" style="26" bestFit="1" customWidth="1"/>
    <col min="2333" max="2333" width="12.21875" style="26" bestFit="1" customWidth="1"/>
    <col min="2334" max="2334" width="11.77734375" style="26" bestFit="1" customWidth="1"/>
    <col min="2335" max="2335" width="11.77734375" style="26" customWidth="1"/>
    <col min="2336" max="2560" width="9" style="26"/>
    <col min="2561" max="2562" width="6" style="26" bestFit="1" customWidth="1"/>
    <col min="2563" max="2564" width="6.6640625" style="26" customWidth="1"/>
    <col min="2565" max="2566" width="6" style="26" bestFit="1" customWidth="1"/>
    <col min="2567" max="2567" width="10" style="26" customWidth="1"/>
    <col min="2568" max="2568" width="6.44140625" style="26" bestFit="1" customWidth="1"/>
    <col min="2569" max="2569" width="3.88671875" style="26" customWidth="1"/>
    <col min="2570" max="2580" width="11.44140625" style="26" customWidth="1"/>
    <col min="2581" max="2582" width="11.44140625" style="26" bestFit="1" customWidth="1"/>
    <col min="2583" max="2584" width="11.44140625" style="26" customWidth="1"/>
    <col min="2585" max="2588" width="11.44140625" style="26" bestFit="1" customWidth="1"/>
    <col min="2589" max="2589" width="12.21875" style="26" bestFit="1" customWidth="1"/>
    <col min="2590" max="2590" width="11.77734375" style="26" bestFit="1" customWidth="1"/>
    <col min="2591" max="2591" width="11.77734375" style="26" customWidth="1"/>
    <col min="2592" max="2816" width="9" style="26"/>
    <col min="2817" max="2818" width="6" style="26" bestFit="1" customWidth="1"/>
    <col min="2819" max="2820" width="6.6640625" style="26" customWidth="1"/>
    <col min="2821" max="2822" width="6" style="26" bestFit="1" customWidth="1"/>
    <col min="2823" max="2823" width="10" style="26" customWidth="1"/>
    <col min="2824" max="2824" width="6.44140625" style="26" bestFit="1" customWidth="1"/>
    <col min="2825" max="2825" width="3.88671875" style="26" customWidth="1"/>
    <col min="2826" max="2836" width="11.44140625" style="26" customWidth="1"/>
    <col min="2837" max="2838" width="11.44140625" style="26" bestFit="1" customWidth="1"/>
    <col min="2839" max="2840" width="11.44140625" style="26" customWidth="1"/>
    <col min="2841" max="2844" width="11.44140625" style="26" bestFit="1" customWidth="1"/>
    <col min="2845" max="2845" width="12.21875" style="26" bestFit="1" customWidth="1"/>
    <col min="2846" max="2846" width="11.77734375" style="26" bestFit="1" customWidth="1"/>
    <col min="2847" max="2847" width="11.77734375" style="26" customWidth="1"/>
    <col min="2848" max="3072" width="9" style="26"/>
    <col min="3073" max="3074" width="6" style="26" bestFit="1" customWidth="1"/>
    <col min="3075" max="3076" width="6.6640625" style="26" customWidth="1"/>
    <col min="3077" max="3078" width="6" style="26" bestFit="1" customWidth="1"/>
    <col min="3079" max="3079" width="10" style="26" customWidth="1"/>
    <col min="3080" max="3080" width="6.44140625" style="26" bestFit="1" customWidth="1"/>
    <col min="3081" max="3081" width="3.88671875" style="26" customWidth="1"/>
    <col min="3082" max="3092" width="11.44140625" style="26" customWidth="1"/>
    <col min="3093" max="3094" width="11.44140625" style="26" bestFit="1" customWidth="1"/>
    <col min="3095" max="3096" width="11.44140625" style="26" customWidth="1"/>
    <col min="3097" max="3100" width="11.44140625" style="26" bestFit="1" customWidth="1"/>
    <col min="3101" max="3101" width="12.21875" style="26" bestFit="1" customWidth="1"/>
    <col min="3102" max="3102" width="11.77734375" style="26" bestFit="1" customWidth="1"/>
    <col min="3103" max="3103" width="11.77734375" style="26" customWidth="1"/>
    <col min="3104" max="3328" width="9" style="26"/>
    <col min="3329" max="3330" width="6" style="26" bestFit="1" customWidth="1"/>
    <col min="3331" max="3332" width="6.6640625" style="26" customWidth="1"/>
    <col min="3333" max="3334" width="6" style="26" bestFit="1" customWidth="1"/>
    <col min="3335" max="3335" width="10" style="26" customWidth="1"/>
    <col min="3336" max="3336" width="6.44140625" style="26" bestFit="1" customWidth="1"/>
    <col min="3337" max="3337" width="3.88671875" style="26" customWidth="1"/>
    <col min="3338" max="3348" width="11.44140625" style="26" customWidth="1"/>
    <col min="3349" max="3350" width="11.44140625" style="26" bestFit="1" customWidth="1"/>
    <col min="3351" max="3352" width="11.44140625" style="26" customWidth="1"/>
    <col min="3353" max="3356" width="11.44140625" style="26" bestFit="1" customWidth="1"/>
    <col min="3357" max="3357" width="12.21875" style="26" bestFit="1" customWidth="1"/>
    <col min="3358" max="3358" width="11.77734375" style="26" bestFit="1" customWidth="1"/>
    <col min="3359" max="3359" width="11.77734375" style="26" customWidth="1"/>
    <col min="3360" max="3584" width="9" style="26"/>
    <col min="3585" max="3586" width="6" style="26" bestFit="1" customWidth="1"/>
    <col min="3587" max="3588" width="6.6640625" style="26" customWidth="1"/>
    <col min="3589" max="3590" width="6" style="26" bestFit="1" customWidth="1"/>
    <col min="3591" max="3591" width="10" style="26" customWidth="1"/>
    <col min="3592" max="3592" width="6.44140625" style="26" bestFit="1" customWidth="1"/>
    <col min="3593" max="3593" width="3.88671875" style="26" customWidth="1"/>
    <col min="3594" max="3604" width="11.44140625" style="26" customWidth="1"/>
    <col min="3605" max="3606" width="11.44140625" style="26" bestFit="1" customWidth="1"/>
    <col min="3607" max="3608" width="11.44140625" style="26" customWidth="1"/>
    <col min="3609" max="3612" width="11.44140625" style="26" bestFit="1" customWidth="1"/>
    <col min="3613" max="3613" width="12.21875" style="26" bestFit="1" customWidth="1"/>
    <col min="3614" max="3614" width="11.77734375" style="26" bestFit="1" customWidth="1"/>
    <col min="3615" max="3615" width="11.77734375" style="26" customWidth="1"/>
    <col min="3616" max="3840" width="9" style="26"/>
    <col min="3841" max="3842" width="6" style="26" bestFit="1" customWidth="1"/>
    <col min="3843" max="3844" width="6.6640625" style="26" customWidth="1"/>
    <col min="3845" max="3846" width="6" style="26" bestFit="1" customWidth="1"/>
    <col min="3847" max="3847" width="10" style="26" customWidth="1"/>
    <col min="3848" max="3848" width="6.44140625" style="26" bestFit="1" customWidth="1"/>
    <col min="3849" max="3849" width="3.88671875" style="26" customWidth="1"/>
    <col min="3850" max="3860" width="11.44140625" style="26" customWidth="1"/>
    <col min="3861" max="3862" width="11.44140625" style="26" bestFit="1" customWidth="1"/>
    <col min="3863" max="3864" width="11.44140625" style="26" customWidth="1"/>
    <col min="3865" max="3868" width="11.44140625" style="26" bestFit="1" customWidth="1"/>
    <col min="3869" max="3869" width="12.21875" style="26" bestFit="1" customWidth="1"/>
    <col min="3870" max="3870" width="11.77734375" style="26" bestFit="1" customWidth="1"/>
    <col min="3871" max="3871" width="11.77734375" style="26" customWidth="1"/>
    <col min="3872" max="4096" width="9" style="26"/>
    <col min="4097" max="4098" width="6" style="26" bestFit="1" customWidth="1"/>
    <col min="4099" max="4100" width="6.6640625" style="26" customWidth="1"/>
    <col min="4101" max="4102" width="6" style="26" bestFit="1" customWidth="1"/>
    <col min="4103" max="4103" width="10" style="26" customWidth="1"/>
    <col min="4104" max="4104" width="6.44140625" style="26" bestFit="1" customWidth="1"/>
    <col min="4105" max="4105" width="3.88671875" style="26" customWidth="1"/>
    <col min="4106" max="4116" width="11.44140625" style="26" customWidth="1"/>
    <col min="4117" max="4118" width="11.44140625" style="26" bestFit="1" customWidth="1"/>
    <col min="4119" max="4120" width="11.44140625" style="26" customWidth="1"/>
    <col min="4121" max="4124" width="11.44140625" style="26" bestFit="1" customWidth="1"/>
    <col min="4125" max="4125" width="12.21875" style="26" bestFit="1" customWidth="1"/>
    <col min="4126" max="4126" width="11.77734375" style="26" bestFit="1" customWidth="1"/>
    <col min="4127" max="4127" width="11.77734375" style="26" customWidth="1"/>
    <col min="4128" max="4352" width="9" style="26"/>
    <col min="4353" max="4354" width="6" style="26" bestFit="1" customWidth="1"/>
    <col min="4355" max="4356" width="6.6640625" style="26" customWidth="1"/>
    <col min="4357" max="4358" width="6" style="26" bestFit="1" customWidth="1"/>
    <col min="4359" max="4359" width="10" style="26" customWidth="1"/>
    <col min="4360" max="4360" width="6.44140625" style="26" bestFit="1" customWidth="1"/>
    <col min="4361" max="4361" width="3.88671875" style="26" customWidth="1"/>
    <col min="4362" max="4372" width="11.44140625" style="26" customWidth="1"/>
    <col min="4373" max="4374" width="11.44140625" style="26" bestFit="1" customWidth="1"/>
    <col min="4375" max="4376" width="11.44140625" style="26" customWidth="1"/>
    <col min="4377" max="4380" width="11.44140625" style="26" bestFit="1" customWidth="1"/>
    <col min="4381" max="4381" width="12.21875" style="26" bestFit="1" customWidth="1"/>
    <col min="4382" max="4382" width="11.77734375" style="26" bestFit="1" customWidth="1"/>
    <col min="4383" max="4383" width="11.77734375" style="26" customWidth="1"/>
    <col min="4384" max="4608" width="9" style="26"/>
    <col min="4609" max="4610" width="6" style="26" bestFit="1" customWidth="1"/>
    <col min="4611" max="4612" width="6.6640625" style="26" customWidth="1"/>
    <col min="4613" max="4614" width="6" style="26" bestFit="1" customWidth="1"/>
    <col min="4615" max="4615" width="10" style="26" customWidth="1"/>
    <col min="4616" max="4616" width="6.44140625" style="26" bestFit="1" customWidth="1"/>
    <col min="4617" max="4617" width="3.88671875" style="26" customWidth="1"/>
    <col min="4618" max="4628" width="11.44140625" style="26" customWidth="1"/>
    <col min="4629" max="4630" width="11.44140625" style="26" bestFit="1" customWidth="1"/>
    <col min="4631" max="4632" width="11.44140625" style="26" customWidth="1"/>
    <col min="4633" max="4636" width="11.44140625" style="26" bestFit="1" customWidth="1"/>
    <col min="4637" max="4637" width="12.21875" style="26" bestFit="1" customWidth="1"/>
    <col min="4638" max="4638" width="11.77734375" style="26" bestFit="1" customWidth="1"/>
    <col min="4639" max="4639" width="11.77734375" style="26" customWidth="1"/>
    <col min="4640" max="4864" width="9" style="26"/>
    <col min="4865" max="4866" width="6" style="26" bestFit="1" customWidth="1"/>
    <col min="4867" max="4868" width="6.6640625" style="26" customWidth="1"/>
    <col min="4869" max="4870" width="6" style="26" bestFit="1" customWidth="1"/>
    <col min="4871" max="4871" width="10" style="26" customWidth="1"/>
    <col min="4872" max="4872" width="6.44140625" style="26" bestFit="1" customWidth="1"/>
    <col min="4873" max="4873" width="3.88671875" style="26" customWidth="1"/>
    <col min="4874" max="4884" width="11.44140625" style="26" customWidth="1"/>
    <col min="4885" max="4886" width="11.44140625" style="26" bestFit="1" customWidth="1"/>
    <col min="4887" max="4888" width="11.44140625" style="26" customWidth="1"/>
    <col min="4889" max="4892" width="11.44140625" style="26" bestFit="1" customWidth="1"/>
    <col min="4893" max="4893" width="12.21875" style="26" bestFit="1" customWidth="1"/>
    <col min="4894" max="4894" width="11.77734375" style="26" bestFit="1" customWidth="1"/>
    <col min="4895" max="4895" width="11.77734375" style="26" customWidth="1"/>
    <col min="4896" max="5120" width="9" style="26"/>
    <col min="5121" max="5122" width="6" style="26" bestFit="1" customWidth="1"/>
    <col min="5123" max="5124" width="6.6640625" style="26" customWidth="1"/>
    <col min="5125" max="5126" width="6" style="26" bestFit="1" customWidth="1"/>
    <col min="5127" max="5127" width="10" style="26" customWidth="1"/>
    <col min="5128" max="5128" width="6.44140625" style="26" bestFit="1" customWidth="1"/>
    <col min="5129" max="5129" width="3.88671875" style="26" customWidth="1"/>
    <col min="5130" max="5140" width="11.44140625" style="26" customWidth="1"/>
    <col min="5141" max="5142" width="11.44140625" style="26" bestFit="1" customWidth="1"/>
    <col min="5143" max="5144" width="11.44140625" style="26" customWidth="1"/>
    <col min="5145" max="5148" width="11.44140625" style="26" bestFit="1" customWidth="1"/>
    <col min="5149" max="5149" width="12.21875" style="26" bestFit="1" customWidth="1"/>
    <col min="5150" max="5150" width="11.77734375" style="26" bestFit="1" customWidth="1"/>
    <col min="5151" max="5151" width="11.77734375" style="26" customWidth="1"/>
    <col min="5152" max="5376" width="9" style="26"/>
    <col min="5377" max="5378" width="6" style="26" bestFit="1" customWidth="1"/>
    <col min="5379" max="5380" width="6.6640625" style="26" customWidth="1"/>
    <col min="5381" max="5382" width="6" style="26" bestFit="1" customWidth="1"/>
    <col min="5383" max="5383" width="10" style="26" customWidth="1"/>
    <col min="5384" max="5384" width="6.44140625" style="26" bestFit="1" customWidth="1"/>
    <col min="5385" max="5385" width="3.88671875" style="26" customWidth="1"/>
    <col min="5386" max="5396" width="11.44140625" style="26" customWidth="1"/>
    <col min="5397" max="5398" width="11.44140625" style="26" bestFit="1" customWidth="1"/>
    <col min="5399" max="5400" width="11.44140625" style="26" customWidth="1"/>
    <col min="5401" max="5404" width="11.44140625" style="26" bestFit="1" customWidth="1"/>
    <col min="5405" max="5405" width="12.21875" style="26" bestFit="1" customWidth="1"/>
    <col min="5406" max="5406" width="11.77734375" style="26" bestFit="1" customWidth="1"/>
    <col min="5407" max="5407" width="11.77734375" style="26" customWidth="1"/>
    <col min="5408" max="5632" width="9" style="26"/>
    <col min="5633" max="5634" width="6" style="26" bestFit="1" customWidth="1"/>
    <col min="5635" max="5636" width="6.6640625" style="26" customWidth="1"/>
    <col min="5637" max="5638" width="6" style="26" bestFit="1" customWidth="1"/>
    <col min="5639" max="5639" width="10" style="26" customWidth="1"/>
    <col min="5640" max="5640" width="6.44140625" style="26" bestFit="1" customWidth="1"/>
    <col min="5641" max="5641" width="3.88671875" style="26" customWidth="1"/>
    <col min="5642" max="5652" width="11.44140625" style="26" customWidth="1"/>
    <col min="5653" max="5654" width="11.44140625" style="26" bestFit="1" customWidth="1"/>
    <col min="5655" max="5656" width="11.44140625" style="26" customWidth="1"/>
    <col min="5657" max="5660" width="11.44140625" style="26" bestFit="1" customWidth="1"/>
    <col min="5661" max="5661" width="12.21875" style="26" bestFit="1" customWidth="1"/>
    <col min="5662" max="5662" width="11.77734375" style="26" bestFit="1" customWidth="1"/>
    <col min="5663" max="5663" width="11.77734375" style="26" customWidth="1"/>
    <col min="5664" max="5888" width="9" style="26"/>
    <col min="5889" max="5890" width="6" style="26" bestFit="1" customWidth="1"/>
    <col min="5891" max="5892" width="6.6640625" style="26" customWidth="1"/>
    <col min="5893" max="5894" width="6" style="26" bestFit="1" customWidth="1"/>
    <col min="5895" max="5895" width="10" style="26" customWidth="1"/>
    <col min="5896" max="5896" width="6.44140625" style="26" bestFit="1" customWidth="1"/>
    <col min="5897" max="5897" width="3.88671875" style="26" customWidth="1"/>
    <col min="5898" max="5908" width="11.44140625" style="26" customWidth="1"/>
    <col min="5909" max="5910" width="11.44140625" style="26" bestFit="1" customWidth="1"/>
    <col min="5911" max="5912" width="11.44140625" style="26" customWidth="1"/>
    <col min="5913" max="5916" width="11.44140625" style="26" bestFit="1" customWidth="1"/>
    <col min="5917" max="5917" width="12.21875" style="26" bestFit="1" customWidth="1"/>
    <col min="5918" max="5918" width="11.77734375" style="26" bestFit="1" customWidth="1"/>
    <col min="5919" max="5919" width="11.77734375" style="26" customWidth="1"/>
    <col min="5920" max="6144" width="9" style="26"/>
    <col min="6145" max="6146" width="6" style="26" bestFit="1" customWidth="1"/>
    <col min="6147" max="6148" width="6.6640625" style="26" customWidth="1"/>
    <col min="6149" max="6150" width="6" style="26" bestFit="1" customWidth="1"/>
    <col min="6151" max="6151" width="10" style="26" customWidth="1"/>
    <col min="6152" max="6152" width="6.44140625" style="26" bestFit="1" customWidth="1"/>
    <col min="6153" max="6153" width="3.88671875" style="26" customWidth="1"/>
    <col min="6154" max="6164" width="11.44140625" style="26" customWidth="1"/>
    <col min="6165" max="6166" width="11.44140625" style="26" bestFit="1" customWidth="1"/>
    <col min="6167" max="6168" width="11.44140625" style="26" customWidth="1"/>
    <col min="6169" max="6172" width="11.44140625" style="26" bestFit="1" customWidth="1"/>
    <col min="6173" max="6173" width="12.21875" style="26" bestFit="1" customWidth="1"/>
    <col min="6174" max="6174" width="11.77734375" style="26" bestFit="1" customWidth="1"/>
    <col min="6175" max="6175" width="11.77734375" style="26" customWidth="1"/>
    <col min="6176" max="6400" width="9" style="26"/>
    <col min="6401" max="6402" width="6" style="26" bestFit="1" customWidth="1"/>
    <col min="6403" max="6404" width="6.6640625" style="26" customWidth="1"/>
    <col min="6405" max="6406" width="6" style="26" bestFit="1" customWidth="1"/>
    <col min="6407" max="6407" width="10" style="26" customWidth="1"/>
    <col min="6408" max="6408" width="6.44140625" style="26" bestFit="1" customWidth="1"/>
    <col min="6409" max="6409" width="3.88671875" style="26" customWidth="1"/>
    <col min="6410" max="6420" width="11.44140625" style="26" customWidth="1"/>
    <col min="6421" max="6422" width="11.44140625" style="26" bestFit="1" customWidth="1"/>
    <col min="6423" max="6424" width="11.44140625" style="26" customWidth="1"/>
    <col min="6425" max="6428" width="11.44140625" style="26" bestFit="1" customWidth="1"/>
    <col min="6429" max="6429" width="12.21875" style="26" bestFit="1" customWidth="1"/>
    <col min="6430" max="6430" width="11.77734375" style="26" bestFit="1" customWidth="1"/>
    <col min="6431" max="6431" width="11.77734375" style="26" customWidth="1"/>
    <col min="6432" max="6656" width="9" style="26"/>
    <col min="6657" max="6658" width="6" style="26" bestFit="1" customWidth="1"/>
    <col min="6659" max="6660" width="6.6640625" style="26" customWidth="1"/>
    <col min="6661" max="6662" width="6" style="26" bestFit="1" customWidth="1"/>
    <col min="6663" max="6663" width="10" style="26" customWidth="1"/>
    <col min="6664" max="6664" width="6.44140625" style="26" bestFit="1" customWidth="1"/>
    <col min="6665" max="6665" width="3.88671875" style="26" customWidth="1"/>
    <col min="6666" max="6676" width="11.44140625" style="26" customWidth="1"/>
    <col min="6677" max="6678" width="11.44140625" style="26" bestFit="1" customWidth="1"/>
    <col min="6679" max="6680" width="11.44140625" style="26" customWidth="1"/>
    <col min="6681" max="6684" width="11.44140625" style="26" bestFit="1" customWidth="1"/>
    <col min="6685" max="6685" width="12.21875" style="26" bestFit="1" customWidth="1"/>
    <col min="6686" max="6686" width="11.77734375" style="26" bestFit="1" customWidth="1"/>
    <col min="6687" max="6687" width="11.77734375" style="26" customWidth="1"/>
    <col min="6688" max="6912" width="9" style="26"/>
    <col min="6913" max="6914" width="6" style="26" bestFit="1" customWidth="1"/>
    <col min="6915" max="6916" width="6.6640625" style="26" customWidth="1"/>
    <col min="6917" max="6918" width="6" style="26" bestFit="1" customWidth="1"/>
    <col min="6919" max="6919" width="10" style="26" customWidth="1"/>
    <col min="6920" max="6920" width="6.44140625" style="26" bestFit="1" customWidth="1"/>
    <col min="6921" max="6921" width="3.88671875" style="26" customWidth="1"/>
    <col min="6922" max="6932" width="11.44140625" style="26" customWidth="1"/>
    <col min="6933" max="6934" width="11.44140625" style="26" bestFit="1" customWidth="1"/>
    <col min="6935" max="6936" width="11.44140625" style="26" customWidth="1"/>
    <col min="6937" max="6940" width="11.44140625" style="26" bestFit="1" customWidth="1"/>
    <col min="6941" max="6941" width="12.21875" style="26" bestFit="1" customWidth="1"/>
    <col min="6942" max="6942" width="11.77734375" style="26" bestFit="1" customWidth="1"/>
    <col min="6943" max="6943" width="11.77734375" style="26" customWidth="1"/>
    <col min="6944" max="7168" width="9" style="26"/>
    <col min="7169" max="7170" width="6" style="26" bestFit="1" customWidth="1"/>
    <col min="7171" max="7172" width="6.6640625" style="26" customWidth="1"/>
    <col min="7173" max="7174" width="6" style="26" bestFit="1" customWidth="1"/>
    <col min="7175" max="7175" width="10" style="26" customWidth="1"/>
    <col min="7176" max="7176" width="6.44140625" style="26" bestFit="1" customWidth="1"/>
    <col min="7177" max="7177" width="3.88671875" style="26" customWidth="1"/>
    <col min="7178" max="7188" width="11.44140625" style="26" customWidth="1"/>
    <col min="7189" max="7190" width="11.44140625" style="26" bestFit="1" customWidth="1"/>
    <col min="7191" max="7192" width="11.44140625" style="26" customWidth="1"/>
    <col min="7193" max="7196" width="11.44140625" style="26" bestFit="1" customWidth="1"/>
    <col min="7197" max="7197" width="12.21875" style="26" bestFit="1" customWidth="1"/>
    <col min="7198" max="7198" width="11.77734375" style="26" bestFit="1" customWidth="1"/>
    <col min="7199" max="7199" width="11.77734375" style="26" customWidth="1"/>
    <col min="7200" max="7424" width="9" style="26"/>
    <col min="7425" max="7426" width="6" style="26" bestFit="1" customWidth="1"/>
    <col min="7427" max="7428" width="6.6640625" style="26" customWidth="1"/>
    <col min="7429" max="7430" width="6" style="26" bestFit="1" customWidth="1"/>
    <col min="7431" max="7431" width="10" style="26" customWidth="1"/>
    <col min="7432" max="7432" width="6.44140625" style="26" bestFit="1" customWidth="1"/>
    <col min="7433" max="7433" width="3.88671875" style="26" customWidth="1"/>
    <col min="7434" max="7444" width="11.44140625" style="26" customWidth="1"/>
    <col min="7445" max="7446" width="11.44140625" style="26" bestFit="1" customWidth="1"/>
    <col min="7447" max="7448" width="11.44140625" style="26" customWidth="1"/>
    <col min="7449" max="7452" width="11.44140625" style="26" bestFit="1" customWidth="1"/>
    <col min="7453" max="7453" width="12.21875" style="26" bestFit="1" customWidth="1"/>
    <col min="7454" max="7454" width="11.77734375" style="26" bestFit="1" customWidth="1"/>
    <col min="7455" max="7455" width="11.77734375" style="26" customWidth="1"/>
    <col min="7456" max="7680" width="9" style="26"/>
    <col min="7681" max="7682" width="6" style="26" bestFit="1" customWidth="1"/>
    <col min="7683" max="7684" width="6.6640625" style="26" customWidth="1"/>
    <col min="7685" max="7686" width="6" style="26" bestFit="1" customWidth="1"/>
    <col min="7687" max="7687" width="10" style="26" customWidth="1"/>
    <col min="7688" max="7688" width="6.44140625" style="26" bestFit="1" customWidth="1"/>
    <col min="7689" max="7689" width="3.88671875" style="26" customWidth="1"/>
    <col min="7690" max="7700" width="11.44140625" style="26" customWidth="1"/>
    <col min="7701" max="7702" width="11.44140625" style="26" bestFit="1" customWidth="1"/>
    <col min="7703" max="7704" width="11.44140625" style="26" customWidth="1"/>
    <col min="7705" max="7708" width="11.44140625" style="26" bestFit="1" customWidth="1"/>
    <col min="7709" max="7709" width="12.21875" style="26" bestFit="1" customWidth="1"/>
    <col min="7710" max="7710" width="11.77734375" style="26" bestFit="1" customWidth="1"/>
    <col min="7711" max="7711" width="11.77734375" style="26" customWidth="1"/>
    <col min="7712" max="7936" width="9" style="26"/>
    <col min="7937" max="7938" width="6" style="26" bestFit="1" customWidth="1"/>
    <col min="7939" max="7940" width="6.6640625" style="26" customWidth="1"/>
    <col min="7941" max="7942" width="6" style="26" bestFit="1" customWidth="1"/>
    <col min="7943" max="7943" width="10" style="26" customWidth="1"/>
    <col min="7944" max="7944" width="6.44140625" style="26" bestFit="1" customWidth="1"/>
    <col min="7945" max="7945" width="3.88671875" style="26" customWidth="1"/>
    <col min="7946" max="7956" width="11.44140625" style="26" customWidth="1"/>
    <col min="7957" max="7958" width="11.44140625" style="26" bestFit="1" customWidth="1"/>
    <col min="7959" max="7960" width="11.44140625" style="26" customWidth="1"/>
    <col min="7961" max="7964" width="11.44140625" style="26" bestFit="1" customWidth="1"/>
    <col min="7965" max="7965" width="12.21875" style="26" bestFit="1" customWidth="1"/>
    <col min="7966" max="7966" width="11.77734375" style="26" bestFit="1" customWidth="1"/>
    <col min="7967" max="7967" width="11.77734375" style="26" customWidth="1"/>
    <col min="7968" max="8192" width="9" style="26"/>
    <col min="8193" max="8194" width="6" style="26" bestFit="1" customWidth="1"/>
    <col min="8195" max="8196" width="6.6640625" style="26" customWidth="1"/>
    <col min="8197" max="8198" width="6" style="26" bestFit="1" customWidth="1"/>
    <col min="8199" max="8199" width="10" style="26" customWidth="1"/>
    <col min="8200" max="8200" width="6.44140625" style="26" bestFit="1" customWidth="1"/>
    <col min="8201" max="8201" width="3.88671875" style="26" customWidth="1"/>
    <col min="8202" max="8212" width="11.44140625" style="26" customWidth="1"/>
    <col min="8213" max="8214" width="11.44140625" style="26" bestFit="1" customWidth="1"/>
    <col min="8215" max="8216" width="11.44140625" style="26" customWidth="1"/>
    <col min="8217" max="8220" width="11.44140625" style="26" bestFit="1" customWidth="1"/>
    <col min="8221" max="8221" width="12.21875" style="26" bestFit="1" customWidth="1"/>
    <col min="8222" max="8222" width="11.77734375" style="26" bestFit="1" customWidth="1"/>
    <col min="8223" max="8223" width="11.77734375" style="26" customWidth="1"/>
    <col min="8224" max="8448" width="9" style="26"/>
    <col min="8449" max="8450" width="6" style="26" bestFit="1" customWidth="1"/>
    <col min="8451" max="8452" width="6.6640625" style="26" customWidth="1"/>
    <col min="8453" max="8454" width="6" style="26" bestFit="1" customWidth="1"/>
    <col min="8455" max="8455" width="10" style="26" customWidth="1"/>
    <col min="8456" max="8456" width="6.44140625" style="26" bestFit="1" customWidth="1"/>
    <col min="8457" max="8457" width="3.88671875" style="26" customWidth="1"/>
    <col min="8458" max="8468" width="11.44140625" style="26" customWidth="1"/>
    <col min="8469" max="8470" width="11.44140625" style="26" bestFit="1" customWidth="1"/>
    <col min="8471" max="8472" width="11.44140625" style="26" customWidth="1"/>
    <col min="8473" max="8476" width="11.44140625" style="26" bestFit="1" customWidth="1"/>
    <col min="8477" max="8477" width="12.21875" style="26" bestFit="1" customWidth="1"/>
    <col min="8478" max="8478" width="11.77734375" style="26" bestFit="1" customWidth="1"/>
    <col min="8479" max="8479" width="11.77734375" style="26" customWidth="1"/>
    <col min="8480" max="8704" width="9" style="26"/>
    <col min="8705" max="8706" width="6" style="26" bestFit="1" customWidth="1"/>
    <col min="8707" max="8708" width="6.6640625" style="26" customWidth="1"/>
    <col min="8709" max="8710" width="6" style="26" bestFit="1" customWidth="1"/>
    <col min="8711" max="8711" width="10" style="26" customWidth="1"/>
    <col min="8712" max="8712" width="6.44140625" style="26" bestFit="1" customWidth="1"/>
    <col min="8713" max="8713" width="3.88671875" style="26" customWidth="1"/>
    <col min="8714" max="8724" width="11.44140625" style="26" customWidth="1"/>
    <col min="8725" max="8726" width="11.44140625" style="26" bestFit="1" customWidth="1"/>
    <col min="8727" max="8728" width="11.44140625" style="26" customWidth="1"/>
    <col min="8729" max="8732" width="11.44140625" style="26" bestFit="1" customWidth="1"/>
    <col min="8733" max="8733" width="12.21875" style="26" bestFit="1" customWidth="1"/>
    <col min="8734" max="8734" width="11.77734375" style="26" bestFit="1" customWidth="1"/>
    <col min="8735" max="8735" width="11.77734375" style="26" customWidth="1"/>
    <col min="8736" max="8960" width="9" style="26"/>
    <col min="8961" max="8962" width="6" style="26" bestFit="1" customWidth="1"/>
    <col min="8963" max="8964" width="6.6640625" style="26" customWidth="1"/>
    <col min="8965" max="8966" width="6" style="26" bestFit="1" customWidth="1"/>
    <col min="8967" max="8967" width="10" style="26" customWidth="1"/>
    <col min="8968" max="8968" width="6.44140625" style="26" bestFit="1" customWidth="1"/>
    <col min="8969" max="8969" width="3.88671875" style="26" customWidth="1"/>
    <col min="8970" max="8980" width="11.44140625" style="26" customWidth="1"/>
    <col min="8981" max="8982" width="11.44140625" style="26" bestFit="1" customWidth="1"/>
    <col min="8983" max="8984" width="11.44140625" style="26" customWidth="1"/>
    <col min="8985" max="8988" width="11.44140625" style="26" bestFit="1" customWidth="1"/>
    <col min="8989" max="8989" width="12.21875" style="26" bestFit="1" customWidth="1"/>
    <col min="8990" max="8990" width="11.77734375" style="26" bestFit="1" customWidth="1"/>
    <col min="8991" max="8991" width="11.77734375" style="26" customWidth="1"/>
    <col min="8992" max="9216" width="9" style="26"/>
    <col min="9217" max="9218" width="6" style="26" bestFit="1" customWidth="1"/>
    <col min="9219" max="9220" width="6.6640625" style="26" customWidth="1"/>
    <col min="9221" max="9222" width="6" style="26" bestFit="1" customWidth="1"/>
    <col min="9223" max="9223" width="10" style="26" customWidth="1"/>
    <col min="9224" max="9224" width="6.44140625" style="26" bestFit="1" customWidth="1"/>
    <col min="9225" max="9225" width="3.88671875" style="26" customWidth="1"/>
    <col min="9226" max="9236" width="11.44140625" style="26" customWidth="1"/>
    <col min="9237" max="9238" width="11.44140625" style="26" bestFit="1" customWidth="1"/>
    <col min="9239" max="9240" width="11.44140625" style="26" customWidth="1"/>
    <col min="9241" max="9244" width="11.44140625" style="26" bestFit="1" customWidth="1"/>
    <col min="9245" max="9245" width="12.21875" style="26" bestFit="1" customWidth="1"/>
    <col min="9246" max="9246" width="11.77734375" style="26" bestFit="1" customWidth="1"/>
    <col min="9247" max="9247" width="11.77734375" style="26" customWidth="1"/>
    <col min="9248" max="9472" width="9" style="26"/>
    <col min="9473" max="9474" width="6" style="26" bestFit="1" customWidth="1"/>
    <col min="9475" max="9476" width="6.6640625" style="26" customWidth="1"/>
    <col min="9477" max="9478" width="6" style="26" bestFit="1" customWidth="1"/>
    <col min="9479" max="9479" width="10" style="26" customWidth="1"/>
    <col min="9480" max="9480" width="6.44140625" style="26" bestFit="1" customWidth="1"/>
    <col min="9481" max="9481" width="3.88671875" style="26" customWidth="1"/>
    <col min="9482" max="9492" width="11.44140625" style="26" customWidth="1"/>
    <col min="9493" max="9494" width="11.44140625" style="26" bestFit="1" customWidth="1"/>
    <col min="9495" max="9496" width="11.44140625" style="26" customWidth="1"/>
    <col min="9497" max="9500" width="11.44140625" style="26" bestFit="1" customWidth="1"/>
    <col min="9501" max="9501" width="12.21875" style="26" bestFit="1" customWidth="1"/>
    <col min="9502" max="9502" width="11.77734375" style="26" bestFit="1" customWidth="1"/>
    <col min="9503" max="9503" width="11.77734375" style="26" customWidth="1"/>
    <col min="9504" max="9728" width="9" style="26"/>
    <col min="9729" max="9730" width="6" style="26" bestFit="1" customWidth="1"/>
    <col min="9731" max="9732" width="6.6640625" style="26" customWidth="1"/>
    <col min="9733" max="9734" width="6" style="26" bestFit="1" customWidth="1"/>
    <col min="9735" max="9735" width="10" style="26" customWidth="1"/>
    <col min="9736" max="9736" width="6.44140625" style="26" bestFit="1" customWidth="1"/>
    <col min="9737" max="9737" width="3.88671875" style="26" customWidth="1"/>
    <col min="9738" max="9748" width="11.44140625" style="26" customWidth="1"/>
    <col min="9749" max="9750" width="11.44140625" style="26" bestFit="1" customWidth="1"/>
    <col min="9751" max="9752" width="11.44140625" style="26" customWidth="1"/>
    <col min="9753" max="9756" width="11.44140625" style="26" bestFit="1" customWidth="1"/>
    <col min="9757" max="9757" width="12.21875" style="26" bestFit="1" customWidth="1"/>
    <col min="9758" max="9758" width="11.77734375" style="26" bestFit="1" customWidth="1"/>
    <col min="9759" max="9759" width="11.77734375" style="26" customWidth="1"/>
    <col min="9760" max="9984" width="9" style="26"/>
    <col min="9985" max="9986" width="6" style="26" bestFit="1" customWidth="1"/>
    <col min="9987" max="9988" width="6.6640625" style="26" customWidth="1"/>
    <col min="9989" max="9990" width="6" style="26" bestFit="1" customWidth="1"/>
    <col min="9991" max="9991" width="10" style="26" customWidth="1"/>
    <col min="9992" max="9992" width="6.44140625" style="26" bestFit="1" customWidth="1"/>
    <col min="9993" max="9993" width="3.88671875" style="26" customWidth="1"/>
    <col min="9994" max="10004" width="11.44140625" style="26" customWidth="1"/>
    <col min="10005" max="10006" width="11.44140625" style="26" bestFit="1" customWidth="1"/>
    <col min="10007" max="10008" width="11.44140625" style="26" customWidth="1"/>
    <col min="10009" max="10012" width="11.44140625" style="26" bestFit="1" customWidth="1"/>
    <col min="10013" max="10013" width="12.21875" style="26" bestFit="1" customWidth="1"/>
    <col min="10014" max="10014" width="11.77734375" style="26" bestFit="1" customWidth="1"/>
    <col min="10015" max="10015" width="11.77734375" style="26" customWidth="1"/>
    <col min="10016" max="10240" width="9" style="26"/>
    <col min="10241" max="10242" width="6" style="26" bestFit="1" customWidth="1"/>
    <col min="10243" max="10244" width="6.6640625" style="26" customWidth="1"/>
    <col min="10245" max="10246" width="6" style="26" bestFit="1" customWidth="1"/>
    <col min="10247" max="10247" width="10" style="26" customWidth="1"/>
    <col min="10248" max="10248" width="6.44140625" style="26" bestFit="1" customWidth="1"/>
    <col min="10249" max="10249" width="3.88671875" style="26" customWidth="1"/>
    <col min="10250" max="10260" width="11.44140625" style="26" customWidth="1"/>
    <col min="10261" max="10262" width="11.44140625" style="26" bestFit="1" customWidth="1"/>
    <col min="10263" max="10264" width="11.44140625" style="26" customWidth="1"/>
    <col min="10265" max="10268" width="11.44140625" style="26" bestFit="1" customWidth="1"/>
    <col min="10269" max="10269" width="12.21875" style="26" bestFit="1" customWidth="1"/>
    <col min="10270" max="10270" width="11.77734375" style="26" bestFit="1" customWidth="1"/>
    <col min="10271" max="10271" width="11.77734375" style="26" customWidth="1"/>
    <col min="10272" max="10496" width="9" style="26"/>
    <col min="10497" max="10498" width="6" style="26" bestFit="1" customWidth="1"/>
    <col min="10499" max="10500" width="6.6640625" style="26" customWidth="1"/>
    <col min="10501" max="10502" width="6" style="26" bestFit="1" customWidth="1"/>
    <col min="10503" max="10503" width="10" style="26" customWidth="1"/>
    <col min="10504" max="10504" width="6.44140625" style="26" bestFit="1" customWidth="1"/>
    <col min="10505" max="10505" width="3.88671875" style="26" customWidth="1"/>
    <col min="10506" max="10516" width="11.44140625" style="26" customWidth="1"/>
    <col min="10517" max="10518" width="11.44140625" style="26" bestFit="1" customWidth="1"/>
    <col min="10519" max="10520" width="11.44140625" style="26" customWidth="1"/>
    <col min="10521" max="10524" width="11.44140625" style="26" bestFit="1" customWidth="1"/>
    <col min="10525" max="10525" width="12.21875" style="26" bestFit="1" customWidth="1"/>
    <col min="10526" max="10526" width="11.77734375" style="26" bestFit="1" customWidth="1"/>
    <col min="10527" max="10527" width="11.77734375" style="26" customWidth="1"/>
    <col min="10528" max="10752" width="9" style="26"/>
    <col min="10753" max="10754" width="6" style="26" bestFit="1" customWidth="1"/>
    <col min="10755" max="10756" width="6.6640625" style="26" customWidth="1"/>
    <col min="10757" max="10758" width="6" style="26" bestFit="1" customWidth="1"/>
    <col min="10759" max="10759" width="10" style="26" customWidth="1"/>
    <col min="10760" max="10760" width="6.44140625" style="26" bestFit="1" customWidth="1"/>
    <col min="10761" max="10761" width="3.88671875" style="26" customWidth="1"/>
    <col min="10762" max="10772" width="11.44140625" style="26" customWidth="1"/>
    <col min="10773" max="10774" width="11.44140625" style="26" bestFit="1" customWidth="1"/>
    <col min="10775" max="10776" width="11.44140625" style="26" customWidth="1"/>
    <col min="10777" max="10780" width="11.44140625" style="26" bestFit="1" customWidth="1"/>
    <col min="10781" max="10781" width="12.21875" style="26" bestFit="1" customWidth="1"/>
    <col min="10782" max="10782" width="11.77734375" style="26" bestFit="1" customWidth="1"/>
    <col min="10783" max="10783" width="11.77734375" style="26" customWidth="1"/>
    <col min="10784" max="11008" width="9" style="26"/>
    <col min="11009" max="11010" width="6" style="26" bestFit="1" customWidth="1"/>
    <col min="11011" max="11012" width="6.6640625" style="26" customWidth="1"/>
    <col min="11013" max="11014" width="6" style="26" bestFit="1" customWidth="1"/>
    <col min="11015" max="11015" width="10" style="26" customWidth="1"/>
    <col min="11016" max="11016" width="6.44140625" style="26" bestFit="1" customWidth="1"/>
    <col min="11017" max="11017" width="3.88671875" style="26" customWidth="1"/>
    <col min="11018" max="11028" width="11.44140625" style="26" customWidth="1"/>
    <col min="11029" max="11030" width="11.44140625" style="26" bestFit="1" customWidth="1"/>
    <col min="11031" max="11032" width="11.44140625" style="26" customWidth="1"/>
    <col min="11033" max="11036" width="11.44140625" style="26" bestFit="1" customWidth="1"/>
    <col min="11037" max="11037" width="12.21875" style="26" bestFit="1" customWidth="1"/>
    <col min="11038" max="11038" width="11.77734375" style="26" bestFit="1" customWidth="1"/>
    <col min="11039" max="11039" width="11.77734375" style="26" customWidth="1"/>
    <col min="11040" max="11264" width="9" style="26"/>
    <col min="11265" max="11266" width="6" style="26" bestFit="1" customWidth="1"/>
    <col min="11267" max="11268" width="6.6640625" style="26" customWidth="1"/>
    <col min="11269" max="11270" width="6" style="26" bestFit="1" customWidth="1"/>
    <col min="11271" max="11271" width="10" style="26" customWidth="1"/>
    <col min="11272" max="11272" width="6.44140625" style="26" bestFit="1" customWidth="1"/>
    <col min="11273" max="11273" width="3.88671875" style="26" customWidth="1"/>
    <col min="11274" max="11284" width="11.44140625" style="26" customWidth="1"/>
    <col min="11285" max="11286" width="11.44140625" style="26" bestFit="1" customWidth="1"/>
    <col min="11287" max="11288" width="11.44140625" style="26" customWidth="1"/>
    <col min="11289" max="11292" width="11.44140625" style="26" bestFit="1" customWidth="1"/>
    <col min="11293" max="11293" width="12.21875" style="26" bestFit="1" customWidth="1"/>
    <col min="11294" max="11294" width="11.77734375" style="26" bestFit="1" customWidth="1"/>
    <col min="11295" max="11295" width="11.77734375" style="26" customWidth="1"/>
    <col min="11296" max="11520" width="9" style="26"/>
    <col min="11521" max="11522" width="6" style="26" bestFit="1" customWidth="1"/>
    <col min="11523" max="11524" width="6.6640625" style="26" customWidth="1"/>
    <col min="11525" max="11526" width="6" style="26" bestFit="1" customWidth="1"/>
    <col min="11527" max="11527" width="10" style="26" customWidth="1"/>
    <col min="11528" max="11528" width="6.44140625" style="26" bestFit="1" customWidth="1"/>
    <col min="11529" max="11529" width="3.88671875" style="26" customWidth="1"/>
    <col min="11530" max="11540" width="11.44140625" style="26" customWidth="1"/>
    <col min="11541" max="11542" width="11.44140625" style="26" bestFit="1" customWidth="1"/>
    <col min="11543" max="11544" width="11.44140625" style="26" customWidth="1"/>
    <col min="11545" max="11548" width="11.44140625" style="26" bestFit="1" customWidth="1"/>
    <col min="11549" max="11549" width="12.21875" style="26" bestFit="1" customWidth="1"/>
    <col min="11550" max="11550" width="11.77734375" style="26" bestFit="1" customWidth="1"/>
    <col min="11551" max="11551" width="11.77734375" style="26" customWidth="1"/>
    <col min="11552" max="11776" width="9" style="26"/>
    <col min="11777" max="11778" width="6" style="26" bestFit="1" customWidth="1"/>
    <col min="11779" max="11780" width="6.6640625" style="26" customWidth="1"/>
    <col min="11781" max="11782" width="6" style="26" bestFit="1" customWidth="1"/>
    <col min="11783" max="11783" width="10" style="26" customWidth="1"/>
    <col min="11784" max="11784" width="6.44140625" style="26" bestFit="1" customWidth="1"/>
    <col min="11785" max="11785" width="3.88671875" style="26" customWidth="1"/>
    <col min="11786" max="11796" width="11.44140625" style="26" customWidth="1"/>
    <col min="11797" max="11798" width="11.44140625" style="26" bestFit="1" customWidth="1"/>
    <col min="11799" max="11800" width="11.44140625" style="26" customWidth="1"/>
    <col min="11801" max="11804" width="11.44140625" style="26" bestFit="1" customWidth="1"/>
    <col min="11805" max="11805" width="12.21875" style="26" bestFit="1" customWidth="1"/>
    <col min="11806" max="11806" width="11.77734375" style="26" bestFit="1" customWidth="1"/>
    <col min="11807" max="11807" width="11.77734375" style="26" customWidth="1"/>
    <col min="11808" max="12032" width="9" style="26"/>
    <col min="12033" max="12034" width="6" style="26" bestFit="1" customWidth="1"/>
    <col min="12035" max="12036" width="6.6640625" style="26" customWidth="1"/>
    <col min="12037" max="12038" width="6" style="26" bestFit="1" customWidth="1"/>
    <col min="12039" max="12039" width="10" style="26" customWidth="1"/>
    <col min="12040" max="12040" width="6.44140625" style="26" bestFit="1" customWidth="1"/>
    <col min="12041" max="12041" width="3.88671875" style="26" customWidth="1"/>
    <col min="12042" max="12052" width="11.44140625" style="26" customWidth="1"/>
    <col min="12053" max="12054" width="11.44140625" style="26" bestFit="1" customWidth="1"/>
    <col min="12055" max="12056" width="11.44140625" style="26" customWidth="1"/>
    <col min="12057" max="12060" width="11.44140625" style="26" bestFit="1" customWidth="1"/>
    <col min="12061" max="12061" width="12.21875" style="26" bestFit="1" customWidth="1"/>
    <col min="12062" max="12062" width="11.77734375" style="26" bestFit="1" customWidth="1"/>
    <col min="12063" max="12063" width="11.77734375" style="26" customWidth="1"/>
    <col min="12064" max="12288" width="9" style="26"/>
    <col min="12289" max="12290" width="6" style="26" bestFit="1" customWidth="1"/>
    <col min="12291" max="12292" width="6.6640625" style="26" customWidth="1"/>
    <col min="12293" max="12294" width="6" style="26" bestFit="1" customWidth="1"/>
    <col min="12295" max="12295" width="10" style="26" customWidth="1"/>
    <col min="12296" max="12296" width="6.44140625" style="26" bestFit="1" customWidth="1"/>
    <col min="12297" max="12297" width="3.88671875" style="26" customWidth="1"/>
    <col min="12298" max="12308" width="11.44140625" style="26" customWidth="1"/>
    <col min="12309" max="12310" width="11.44140625" style="26" bestFit="1" customWidth="1"/>
    <col min="12311" max="12312" width="11.44140625" style="26" customWidth="1"/>
    <col min="12313" max="12316" width="11.44140625" style="26" bestFit="1" customWidth="1"/>
    <col min="12317" max="12317" width="12.21875" style="26" bestFit="1" customWidth="1"/>
    <col min="12318" max="12318" width="11.77734375" style="26" bestFit="1" customWidth="1"/>
    <col min="12319" max="12319" width="11.77734375" style="26" customWidth="1"/>
    <col min="12320" max="12544" width="9" style="26"/>
    <col min="12545" max="12546" width="6" style="26" bestFit="1" customWidth="1"/>
    <col min="12547" max="12548" width="6.6640625" style="26" customWidth="1"/>
    <col min="12549" max="12550" width="6" style="26" bestFit="1" customWidth="1"/>
    <col min="12551" max="12551" width="10" style="26" customWidth="1"/>
    <col min="12552" max="12552" width="6.44140625" style="26" bestFit="1" customWidth="1"/>
    <col min="12553" max="12553" width="3.88671875" style="26" customWidth="1"/>
    <col min="12554" max="12564" width="11.44140625" style="26" customWidth="1"/>
    <col min="12565" max="12566" width="11.44140625" style="26" bestFit="1" customWidth="1"/>
    <col min="12567" max="12568" width="11.44140625" style="26" customWidth="1"/>
    <col min="12569" max="12572" width="11.44140625" style="26" bestFit="1" customWidth="1"/>
    <col min="12573" max="12573" width="12.21875" style="26" bestFit="1" customWidth="1"/>
    <col min="12574" max="12574" width="11.77734375" style="26" bestFit="1" customWidth="1"/>
    <col min="12575" max="12575" width="11.77734375" style="26" customWidth="1"/>
    <col min="12576" max="12800" width="9" style="26"/>
    <col min="12801" max="12802" width="6" style="26" bestFit="1" customWidth="1"/>
    <col min="12803" max="12804" width="6.6640625" style="26" customWidth="1"/>
    <col min="12805" max="12806" width="6" style="26" bestFit="1" customWidth="1"/>
    <col min="12807" max="12807" width="10" style="26" customWidth="1"/>
    <col min="12808" max="12808" width="6.44140625" style="26" bestFit="1" customWidth="1"/>
    <col min="12809" max="12809" width="3.88671875" style="26" customWidth="1"/>
    <col min="12810" max="12820" width="11.44140625" style="26" customWidth="1"/>
    <col min="12821" max="12822" width="11.44140625" style="26" bestFit="1" customWidth="1"/>
    <col min="12823" max="12824" width="11.44140625" style="26" customWidth="1"/>
    <col min="12825" max="12828" width="11.44140625" style="26" bestFit="1" customWidth="1"/>
    <col min="12829" max="12829" width="12.21875" style="26" bestFit="1" customWidth="1"/>
    <col min="12830" max="12830" width="11.77734375" style="26" bestFit="1" customWidth="1"/>
    <col min="12831" max="12831" width="11.77734375" style="26" customWidth="1"/>
    <col min="12832" max="13056" width="9" style="26"/>
    <col min="13057" max="13058" width="6" style="26" bestFit="1" customWidth="1"/>
    <col min="13059" max="13060" width="6.6640625" style="26" customWidth="1"/>
    <col min="13061" max="13062" width="6" style="26" bestFit="1" customWidth="1"/>
    <col min="13063" max="13063" width="10" style="26" customWidth="1"/>
    <col min="13064" max="13064" width="6.44140625" style="26" bestFit="1" customWidth="1"/>
    <col min="13065" max="13065" width="3.88671875" style="26" customWidth="1"/>
    <col min="13066" max="13076" width="11.44140625" style="26" customWidth="1"/>
    <col min="13077" max="13078" width="11.44140625" style="26" bestFit="1" customWidth="1"/>
    <col min="13079" max="13080" width="11.44140625" style="26" customWidth="1"/>
    <col min="13081" max="13084" width="11.44140625" style="26" bestFit="1" customWidth="1"/>
    <col min="13085" max="13085" width="12.21875" style="26" bestFit="1" customWidth="1"/>
    <col min="13086" max="13086" width="11.77734375" style="26" bestFit="1" customWidth="1"/>
    <col min="13087" max="13087" width="11.77734375" style="26" customWidth="1"/>
    <col min="13088" max="13312" width="9" style="26"/>
    <col min="13313" max="13314" width="6" style="26" bestFit="1" customWidth="1"/>
    <col min="13315" max="13316" width="6.6640625" style="26" customWidth="1"/>
    <col min="13317" max="13318" width="6" style="26" bestFit="1" customWidth="1"/>
    <col min="13319" max="13319" width="10" style="26" customWidth="1"/>
    <col min="13320" max="13320" width="6.44140625" style="26" bestFit="1" customWidth="1"/>
    <col min="13321" max="13321" width="3.88671875" style="26" customWidth="1"/>
    <col min="13322" max="13332" width="11.44140625" style="26" customWidth="1"/>
    <col min="13333" max="13334" width="11.44140625" style="26" bestFit="1" customWidth="1"/>
    <col min="13335" max="13336" width="11.44140625" style="26" customWidth="1"/>
    <col min="13337" max="13340" width="11.44140625" style="26" bestFit="1" customWidth="1"/>
    <col min="13341" max="13341" width="12.21875" style="26" bestFit="1" customWidth="1"/>
    <col min="13342" max="13342" width="11.77734375" style="26" bestFit="1" customWidth="1"/>
    <col min="13343" max="13343" width="11.77734375" style="26" customWidth="1"/>
    <col min="13344" max="13568" width="9" style="26"/>
    <col min="13569" max="13570" width="6" style="26" bestFit="1" customWidth="1"/>
    <col min="13571" max="13572" width="6.6640625" style="26" customWidth="1"/>
    <col min="13573" max="13574" width="6" style="26" bestFit="1" customWidth="1"/>
    <col min="13575" max="13575" width="10" style="26" customWidth="1"/>
    <col min="13576" max="13576" width="6.44140625" style="26" bestFit="1" customWidth="1"/>
    <col min="13577" max="13577" width="3.88671875" style="26" customWidth="1"/>
    <col min="13578" max="13588" width="11.44140625" style="26" customWidth="1"/>
    <col min="13589" max="13590" width="11.44140625" style="26" bestFit="1" customWidth="1"/>
    <col min="13591" max="13592" width="11.44140625" style="26" customWidth="1"/>
    <col min="13593" max="13596" width="11.44140625" style="26" bestFit="1" customWidth="1"/>
    <col min="13597" max="13597" width="12.21875" style="26" bestFit="1" customWidth="1"/>
    <col min="13598" max="13598" width="11.77734375" style="26" bestFit="1" customWidth="1"/>
    <col min="13599" max="13599" width="11.77734375" style="26" customWidth="1"/>
    <col min="13600" max="13824" width="9" style="26"/>
    <col min="13825" max="13826" width="6" style="26" bestFit="1" customWidth="1"/>
    <col min="13827" max="13828" width="6.6640625" style="26" customWidth="1"/>
    <col min="13829" max="13830" width="6" style="26" bestFit="1" customWidth="1"/>
    <col min="13831" max="13831" width="10" style="26" customWidth="1"/>
    <col min="13832" max="13832" width="6.44140625" style="26" bestFit="1" customWidth="1"/>
    <col min="13833" max="13833" width="3.88671875" style="26" customWidth="1"/>
    <col min="13834" max="13844" width="11.44140625" style="26" customWidth="1"/>
    <col min="13845" max="13846" width="11.44140625" style="26" bestFit="1" customWidth="1"/>
    <col min="13847" max="13848" width="11.44140625" style="26" customWidth="1"/>
    <col min="13849" max="13852" width="11.44140625" style="26" bestFit="1" customWidth="1"/>
    <col min="13853" max="13853" width="12.21875" style="26" bestFit="1" customWidth="1"/>
    <col min="13854" max="13854" width="11.77734375" style="26" bestFit="1" customWidth="1"/>
    <col min="13855" max="13855" width="11.77734375" style="26" customWidth="1"/>
    <col min="13856" max="14080" width="9" style="26"/>
    <col min="14081" max="14082" width="6" style="26" bestFit="1" customWidth="1"/>
    <col min="14083" max="14084" width="6.6640625" style="26" customWidth="1"/>
    <col min="14085" max="14086" width="6" style="26" bestFit="1" customWidth="1"/>
    <col min="14087" max="14087" width="10" style="26" customWidth="1"/>
    <col min="14088" max="14088" width="6.44140625" style="26" bestFit="1" customWidth="1"/>
    <col min="14089" max="14089" width="3.88671875" style="26" customWidth="1"/>
    <col min="14090" max="14100" width="11.44140625" style="26" customWidth="1"/>
    <col min="14101" max="14102" width="11.44140625" style="26" bestFit="1" customWidth="1"/>
    <col min="14103" max="14104" width="11.44140625" style="26" customWidth="1"/>
    <col min="14105" max="14108" width="11.44140625" style="26" bestFit="1" customWidth="1"/>
    <col min="14109" max="14109" width="12.21875" style="26" bestFit="1" customWidth="1"/>
    <col min="14110" max="14110" width="11.77734375" style="26" bestFit="1" customWidth="1"/>
    <col min="14111" max="14111" width="11.77734375" style="26" customWidth="1"/>
    <col min="14112" max="14336" width="9" style="26"/>
    <col min="14337" max="14338" width="6" style="26" bestFit="1" customWidth="1"/>
    <col min="14339" max="14340" width="6.6640625" style="26" customWidth="1"/>
    <col min="14341" max="14342" width="6" style="26" bestFit="1" customWidth="1"/>
    <col min="14343" max="14343" width="10" style="26" customWidth="1"/>
    <col min="14344" max="14344" width="6.44140625" style="26" bestFit="1" customWidth="1"/>
    <col min="14345" max="14345" width="3.88671875" style="26" customWidth="1"/>
    <col min="14346" max="14356" width="11.44140625" style="26" customWidth="1"/>
    <col min="14357" max="14358" width="11.44140625" style="26" bestFit="1" customWidth="1"/>
    <col min="14359" max="14360" width="11.44140625" style="26" customWidth="1"/>
    <col min="14361" max="14364" width="11.44140625" style="26" bestFit="1" customWidth="1"/>
    <col min="14365" max="14365" width="12.21875" style="26" bestFit="1" customWidth="1"/>
    <col min="14366" max="14366" width="11.77734375" style="26" bestFit="1" customWidth="1"/>
    <col min="14367" max="14367" width="11.77734375" style="26" customWidth="1"/>
    <col min="14368" max="14592" width="9" style="26"/>
    <col min="14593" max="14594" width="6" style="26" bestFit="1" customWidth="1"/>
    <col min="14595" max="14596" width="6.6640625" style="26" customWidth="1"/>
    <col min="14597" max="14598" width="6" style="26" bestFit="1" customWidth="1"/>
    <col min="14599" max="14599" width="10" style="26" customWidth="1"/>
    <col min="14600" max="14600" width="6.44140625" style="26" bestFit="1" customWidth="1"/>
    <col min="14601" max="14601" width="3.88671875" style="26" customWidth="1"/>
    <col min="14602" max="14612" width="11.44140625" style="26" customWidth="1"/>
    <col min="14613" max="14614" width="11.44140625" style="26" bestFit="1" customWidth="1"/>
    <col min="14615" max="14616" width="11.44140625" style="26" customWidth="1"/>
    <col min="14617" max="14620" width="11.44140625" style="26" bestFit="1" customWidth="1"/>
    <col min="14621" max="14621" width="12.21875" style="26" bestFit="1" customWidth="1"/>
    <col min="14622" max="14622" width="11.77734375" style="26" bestFit="1" customWidth="1"/>
    <col min="14623" max="14623" width="11.77734375" style="26" customWidth="1"/>
    <col min="14624" max="14848" width="9" style="26"/>
    <col min="14849" max="14850" width="6" style="26" bestFit="1" customWidth="1"/>
    <col min="14851" max="14852" width="6.6640625" style="26" customWidth="1"/>
    <col min="14853" max="14854" width="6" style="26" bestFit="1" customWidth="1"/>
    <col min="14855" max="14855" width="10" style="26" customWidth="1"/>
    <col min="14856" max="14856" width="6.44140625" style="26" bestFit="1" customWidth="1"/>
    <col min="14857" max="14857" width="3.88671875" style="26" customWidth="1"/>
    <col min="14858" max="14868" width="11.44140625" style="26" customWidth="1"/>
    <col min="14869" max="14870" width="11.44140625" style="26" bestFit="1" customWidth="1"/>
    <col min="14871" max="14872" width="11.44140625" style="26" customWidth="1"/>
    <col min="14873" max="14876" width="11.44140625" style="26" bestFit="1" customWidth="1"/>
    <col min="14877" max="14877" width="12.21875" style="26" bestFit="1" customWidth="1"/>
    <col min="14878" max="14878" width="11.77734375" style="26" bestFit="1" customWidth="1"/>
    <col min="14879" max="14879" width="11.77734375" style="26" customWidth="1"/>
    <col min="14880" max="15104" width="9" style="26"/>
    <col min="15105" max="15106" width="6" style="26" bestFit="1" customWidth="1"/>
    <col min="15107" max="15108" width="6.6640625" style="26" customWidth="1"/>
    <col min="15109" max="15110" width="6" style="26" bestFit="1" customWidth="1"/>
    <col min="15111" max="15111" width="10" style="26" customWidth="1"/>
    <col min="15112" max="15112" width="6.44140625" style="26" bestFit="1" customWidth="1"/>
    <col min="15113" max="15113" width="3.88671875" style="26" customWidth="1"/>
    <col min="15114" max="15124" width="11.44140625" style="26" customWidth="1"/>
    <col min="15125" max="15126" width="11.44140625" style="26" bestFit="1" customWidth="1"/>
    <col min="15127" max="15128" width="11.44140625" style="26" customWidth="1"/>
    <col min="15129" max="15132" width="11.44140625" style="26" bestFit="1" customWidth="1"/>
    <col min="15133" max="15133" width="12.21875" style="26" bestFit="1" customWidth="1"/>
    <col min="15134" max="15134" width="11.77734375" style="26" bestFit="1" customWidth="1"/>
    <col min="15135" max="15135" width="11.77734375" style="26" customWidth="1"/>
    <col min="15136" max="15360" width="9" style="26"/>
    <col min="15361" max="15362" width="6" style="26" bestFit="1" customWidth="1"/>
    <col min="15363" max="15364" width="6.6640625" style="26" customWidth="1"/>
    <col min="15365" max="15366" width="6" style="26" bestFit="1" customWidth="1"/>
    <col min="15367" max="15367" width="10" style="26" customWidth="1"/>
    <col min="15368" max="15368" width="6.44140625" style="26" bestFit="1" customWidth="1"/>
    <col min="15369" max="15369" width="3.88671875" style="26" customWidth="1"/>
    <col min="15370" max="15380" width="11.44140625" style="26" customWidth="1"/>
    <col min="15381" max="15382" width="11.44140625" style="26" bestFit="1" customWidth="1"/>
    <col min="15383" max="15384" width="11.44140625" style="26" customWidth="1"/>
    <col min="15385" max="15388" width="11.44140625" style="26" bestFit="1" customWidth="1"/>
    <col min="15389" max="15389" width="12.21875" style="26" bestFit="1" customWidth="1"/>
    <col min="15390" max="15390" width="11.77734375" style="26" bestFit="1" customWidth="1"/>
    <col min="15391" max="15391" width="11.77734375" style="26" customWidth="1"/>
    <col min="15392" max="15616" width="9" style="26"/>
    <col min="15617" max="15618" width="6" style="26" bestFit="1" customWidth="1"/>
    <col min="15619" max="15620" width="6.6640625" style="26" customWidth="1"/>
    <col min="15621" max="15622" width="6" style="26" bestFit="1" customWidth="1"/>
    <col min="15623" max="15623" width="10" style="26" customWidth="1"/>
    <col min="15624" max="15624" width="6.44140625" style="26" bestFit="1" customWidth="1"/>
    <col min="15625" max="15625" width="3.88671875" style="26" customWidth="1"/>
    <col min="15626" max="15636" width="11.44140625" style="26" customWidth="1"/>
    <col min="15637" max="15638" width="11.44140625" style="26" bestFit="1" customWidth="1"/>
    <col min="15639" max="15640" width="11.44140625" style="26" customWidth="1"/>
    <col min="15641" max="15644" width="11.44140625" style="26" bestFit="1" customWidth="1"/>
    <col min="15645" max="15645" width="12.21875" style="26" bestFit="1" customWidth="1"/>
    <col min="15646" max="15646" width="11.77734375" style="26" bestFit="1" customWidth="1"/>
    <col min="15647" max="15647" width="11.77734375" style="26" customWidth="1"/>
    <col min="15648" max="15872" width="9" style="26"/>
    <col min="15873" max="15874" width="6" style="26" bestFit="1" customWidth="1"/>
    <col min="15875" max="15876" width="6.6640625" style="26" customWidth="1"/>
    <col min="15877" max="15878" width="6" style="26" bestFit="1" customWidth="1"/>
    <col min="15879" max="15879" width="10" style="26" customWidth="1"/>
    <col min="15880" max="15880" width="6.44140625" style="26" bestFit="1" customWidth="1"/>
    <col min="15881" max="15881" width="3.88671875" style="26" customWidth="1"/>
    <col min="15882" max="15892" width="11.44140625" style="26" customWidth="1"/>
    <col min="15893" max="15894" width="11.44140625" style="26" bestFit="1" customWidth="1"/>
    <col min="15895" max="15896" width="11.44140625" style="26" customWidth="1"/>
    <col min="15897" max="15900" width="11.44140625" style="26" bestFit="1" customWidth="1"/>
    <col min="15901" max="15901" width="12.21875" style="26" bestFit="1" customWidth="1"/>
    <col min="15902" max="15902" width="11.77734375" style="26" bestFit="1" customWidth="1"/>
    <col min="15903" max="15903" width="11.77734375" style="26" customWidth="1"/>
    <col min="15904" max="16128" width="9" style="26"/>
    <col min="16129" max="16130" width="6" style="26" bestFit="1" customWidth="1"/>
    <col min="16131" max="16132" width="6.6640625" style="26" customWidth="1"/>
    <col min="16133" max="16134" width="6" style="26" bestFit="1" customWidth="1"/>
    <col min="16135" max="16135" width="10" style="26" customWidth="1"/>
    <col min="16136" max="16136" width="6.44140625" style="26" bestFit="1" customWidth="1"/>
    <col min="16137" max="16137" width="3.88671875" style="26" customWidth="1"/>
    <col min="16138" max="16148" width="11.44140625" style="26" customWidth="1"/>
    <col min="16149" max="16150" width="11.44140625" style="26" bestFit="1" customWidth="1"/>
    <col min="16151" max="16152" width="11.44140625" style="26" customWidth="1"/>
    <col min="16153" max="16156" width="11.44140625" style="26" bestFit="1" customWidth="1"/>
    <col min="16157" max="16157" width="12.21875" style="26" bestFit="1" customWidth="1"/>
    <col min="16158" max="16158" width="11.77734375" style="26" bestFit="1" customWidth="1"/>
    <col min="16159" max="16159" width="11.77734375" style="26" customWidth="1"/>
    <col min="16160" max="16384" width="9" style="26"/>
  </cols>
  <sheetData>
    <row r="1" spans="1:14" ht="47.4">
      <c r="A1" s="21" t="s">
        <v>21</v>
      </c>
      <c r="B1" s="22" t="s">
        <v>41</v>
      </c>
      <c r="C1" s="22" t="s">
        <v>42</v>
      </c>
      <c r="D1" s="22" t="s">
        <v>43</v>
      </c>
      <c r="E1" s="22" t="s">
        <v>44</v>
      </c>
      <c r="F1" s="22" t="s">
        <v>45</v>
      </c>
      <c r="G1" s="23" t="s">
        <v>46</v>
      </c>
      <c r="H1" s="22" t="s">
        <v>47</v>
      </c>
      <c r="I1" s="24"/>
    </row>
    <row r="2" spans="1:14">
      <c r="A2" s="27" t="s">
        <v>48</v>
      </c>
      <c r="B2" s="28">
        <v>2</v>
      </c>
      <c r="C2" s="28">
        <v>3</v>
      </c>
      <c r="D2" s="28">
        <v>1</v>
      </c>
      <c r="E2" s="29">
        <v>1</v>
      </c>
      <c r="F2" s="29">
        <v>1</v>
      </c>
      <c r="G2" s="28">
        <v>120</v>
      </c>
      <c r="H2" s="29">
        <v>28000</v>
      </c>
      <c r="J2" s="30" t="s">
        <v>49</v>
      </c>
      <c r="K2" s="30" t="s">
        <v>50</v>
      </c>
      <c r="L2" s="26"/>
      <c r="M2" s="31" t="s">
        <v>51</v>
      </c>
      <c r="N2" s="32" t="s">
        <v>50</v>
      </c>
    </row>
    <row r="3" spans="1:14">
      <c r="A3" s="27" t="s">
        <v>52</v>
      </c>
      <c r="B3" s="28">
        <v>1</v>
      </c>
      <c r="C3" s="28">
        <v>6</v>
      </c>
      <c r="D3" s="28">
        <v>2</v>
      </c>
      <c r="E3" s="29">
        <v>2</v>
      </c>
      <c r="F3" s="29">
        <v>2</v>
      </c>
      <c r="G3" s="28">
        <v>10</v>
      </c>
      <c r="H3" s="29">
        <v>30000</v>
      </c>
      <c r="J3" s="33" t="s">
        <v>53</v>
      </c>
      <c r="K3" s="33">
        <v>1</v>
      </c>
      <c r="L3" s="26"/>
      <c r="M3" s="34" t="s">
        <v>54</v>
      </c>
      <c r="N3" s="34">
        <v>1</v>
      </c>
    </row>
    <row r="4" spans="1:14">
      <c r="A4" s="27" t="s">
        <v>55</v>
      </c>
      <c r="B4" s="28">
        <v>2</v>
      </c>
      <c r="C4" s="28">
        <v>1</v>
      </c>
      <c r="D4" s="28">
        <v>1</v>
      </c>
      <c r="E4" s="29">
        <v>1</v>
      </c>
      <c r="F4" s="29">
        <v>1</v>
      </c>
      <c r="G4" s="28">
        <v>0</v>
      </c>
      <c r="H4" s="29">
        <v>26000</v>
      </c>
      <c r="J4" s="33" t="s">
        <v>56</v>
      </c>
      <c r="K4" s="33">
        <v>2</v>
      </c>
      <c r="L4" s="26"/>
      <c r="M4" s="34" t="s">
        <v>57</v>
      </c>
      <c r="N4" s="34">
        <v>2</v>
      </c>
    </row>
    <row r="5" spans="1:14">
      <c r="A5" s="27" t="s">
        <v>58</v>
      </c>
      <c r="B5" s="28">
        <v>1</v>
      </c>
      <c r="C5" s="28">
        <v>2</v>
      </c>
      <c r="D5" s="28">
        <v>4</v>
      </c>
      <c r="E5" s="29">
        <v>2</v>
      </c>
      <c r="F5" s="29">
        <v>2</v>
      </c>
      <c r="G5" s="28">
        <v>120</v>
      </c>
      <c r="H5" s="29">
        <v>32000</v>
      </c>
      <c r="J5" s="33" t="s">
        <v>59</v>
      </c>
      <c r="K5" s="33">
        <v>3</v>
      </c>
      <c r="L5" s="26"/>
      <c r="M5" s="26"/>
      <c r="N5" s="26"/>
    </row>
    <row r="6" spans="1:14">
      <c r="A6" s="27" t="s">
        <v>60</v>
      </c>
      <c r="B6" s="28">
        <v>1</v>
      </c>
      <c r="C6" s="28">
        <v>1</v>
      </c>
      <c r="D6" s="28">
        <v>3</v>
      </c>
      <c r="E6" s="29">
        <v>1</v>
      </c>
      <c r="F6" s="29">
        <v>2</v>
      </c>
      <c r="G6" s="28">
        <v>120</v>
      </c>
      <c r="H6" s="29">
        <v>45000</v>
      </c>
      <c r="J6" s="33" t="s">
        <v>61</v>
      </c>
      <c r="K6" s="33">
        <v>4</v>
      </c>
      <c r="L6" s="26"/>
      <c r="M6" s="35" t="s">
        <v>62</v>
      </c>
      <c r="N6" s="36" t="s">
        <v>50</v>
      </c>
    </row>
    <row r="7" spans="1:14">
      <c r="A7" s="27" t="s">
        <v>63</v>
      </c>
      <c r="B7" s="28">
        <v>1</v>
      </c>
      <c r="C7" s="28">
        <v>6</v>
      </c>
      <c r="D7" s="28">
        <v>1</v>
      </c>
      <c r="E7" s="29">
        <v>2</v>
      </c>
      <c r="F7" s="29">
        <v>3</v>
      </c>
      <c r="G7" s="28">
        <v>15</v>
      </c>
      <c r="H7" s="29">
        <v>54000</v>
      </c>
      <c r="J7" s="33" t="s">
        <v>64</v>
      </c>
      <c r="K7" s="33">
        <v>5</v>
      </c>
      <c r="L7" s="26"/>
      <c r="M7" s="37" t="s">
        <v>65</v>
      </c>
      <c r="N7" s="37">
        <v>1</v>
      </c>
    </row>
    <row r="8" spans="1:14">
      <c r="A8" s="27" t="s">
        <v>66</v>
      </c>
      <c r="B8" s="28">
        <v>2</v>
      </c>
      <c r="C8" s="28">
        <v>3</v>
      </c>
      <c r="D8" s="28">
        <v>1</v>
      </c>
      <c r="E8" s="29">
        <v>1</v>
      </c>
      <c r="F8" s="29">
        <v>1</v>
      </c>
      <c r="G8" s="28">
        <v>150</v>
      </c>
      <c r="H8" s="29">
        <v>31000</v>
      </c>
      <c r="J8" s="33" t="s">
        <v>67</v>
      </c>
      <c r="K8" s="33">
        <v>6</v>
      </c>
      <c r="L8" s="26"/>
      <c r="M8" s="37" t="s">
        <v>68</v>
      </c>
      <c r="N8" s="37">
        <v>2</v>
      </c>
    </row>
    <row r="9" spans="1:14">
      <c r="A9" s="27" t="s">
        <v>69</v>
      </c>
      <c r="B9" s="28">
        <v>2</v>
      </c>
      <c r="C9" s="28">
        <v>1</v>
      </c>
      <c r="D9" s="28">
        <v>1</v>
      </c>
      <c r="E9" s="29">
        <v>3</v>
      </c>
      <c r="F9" s="29">
        <v>3</v>
      </c>
      <c r="G9" s="28">
        <v>30</v>
      </c>
      <c r="H9" s="29">
        <v>62000</v>
      </c>
      <c r="J9" s="38"/>
      <c r="K9" s="38"/>
      <c r="L9" s="26"/>
      <c r="M9" s="37" t="s">
        <v>70</v>
      </c>
      <c r="N9" s="37">
        <v>3</v>
      </c>
    </row>
    <row r="10" spans="1:14">
      <c r="A10" s="27" t="s">
        <v>71</v>
      </c>
      <c r="B10" s="28">
        <v>2</v>
      </c>
      <c r="C10" s="28">
        <v>6</v>
      </c>
      <c r="D10" s="28">
        <v>3</v>
      </c>
      <c r="E10" s="29">
        <v>3</v>
      </c>
      <c r="F10" s="29">
        <v>3</v>
      </c>
      <c r="G10" s="28">
        <v>0</v>
      </c>
      <c r="H10" s="29">
        <v>55000</v>
      </c>
      <c r="J10" s="26"/>
      <c r="K10" s="26"/>
      <c r="L10" s="26"/>
      <c r="M10" s="26"/>
      <c r="N10" s="26"/>
    </row>
    <row r="11" spans="1:14">
      <c r="A11" s="27" t="s">
        <v>72</v>
      </c>
      <c r="B11" s="28">
        <v>2</v>
      </c>
      <c r="C11" s="28">
        <v>2</v>
      </c>
      <c r="D11" s="28">
        <v>4</v>
      </c>
      <c r="E11" s="29">
        <v>2</v>
      </c>
      <c r="F11" s="29">
        <v>2</v>
      </c>
      <c r="G11" s="28">
        <v>0</v>
      </c>
      <c r="H11" s="29">
        <v>38000</v>
      </c>
      <c r="J11" s="39" t="s">
        <v>73</v>
      </c>
      <c r="K11" s="39" t="s">
        <v>50</v>
      </c>
      <c r="L11" s="26"/>
      <c r="M11" s="40" t="s">
        <v>74</v>
      </c>
      <c r="N11" s="41" t="s">
        <v>50</v>
      </c>
    </row>
    <row r="12" spans="1:14">
      <c r="A12" s="27" t="s">
        <v>75</v>
      </c>
      <c r="B12" s="28">
        <v>2</v>
      </c>
      <c r="C12" s="28">
        <v>6</v>
      </c>
      <c r="D12" s="28">
        <v>4</v>
      </c>
      <c r="E12" s="29">
        <v>3</v>
      </c>
      <c r="F12" s="29">
        <v>2</v>
      </c>
      <c r="G12" s="28">
        <v>60</v>
      </c>
      <c r="H12" s="29">
        <v>37000</v>
      </c>
      <c r="J12" s="42" t="s">
        <v>76</v>
      </c>
      <c r="K12" s="42">
        <v>1</v>
      </c>
      <c r="L12" s="26"/>
      <c r="M12" s="43" t="s">
        <v>77</v>
      </c>
      <c r="N12" s="44">
        <v>1</v>
      </c>
    </row>
    <row r="13" spans="1:14">
      <c r="A13" s="27" t="s">
        <v>78</v>
      </c>
      <c r="B13" s="28">
        <v>2</v>
      </c>
      <c r="C13" s="28">
        <v>6</v>
      </c>
      <c r="D13" s="28">
        <v>3</v>
      </c>
      <c r="E13" s="29">
        <v>1</v>
      </c>
      <c r="F13" s="29">
        <v>2</v>
      </c>
      <c r="G13" s="28">
        <v>30</v>
      </c>
      <c r="H13" s="29">
        <v>30000</v>
      </c>
      <c r="J13" s="42" t="s">
        <v>79</v>
      </c>
      <c r="K13" s="42">
        <v>2</v>
      </c>
      <c r="L13" s="26"/>
      <c r="M13" s="43" t="s">
        <v>80</v>
      </c>
      <c r="N13" s="44">
        <v>2</v>
      </c>
    </row>
    <row r="14" spans="1:14">
      <c r="A14" s="27" t="s">
        <v>81</v>
      </c>
      <c r="B14" s="28">
        <v>2</v>
      </c>
      <c r="C14" s="28">
        <v>2</v>
      </c>
      <c r="D14" s="28">
        <v>1</v>
      </c>
      <c r="E14" s="29">
        <v>1</v>
      </c>
      <c r="F14" s="29">
        <v>3</v>
      </c>
      <c r="G14" s="28">
        <v>120</v>
      </c>
      <c r="H14" s="29">
        <v>28500</v>
      </c>
      <c r="J14" s="42" t="s">
        <v>82</v>
      </c>
      <c r="K14" s="42">
        <v>3</v>
      </c>
      <c r="L14" s="26"/>
      <c r="M14" s="43" t="s">
        <v>83</v>
      </c>
      <c r="N14" s="44">
        <v>3</v>
      </c>
    </row>
    <row r="15" spans="1:14">
      <c r="A15" s="27" t="s">
        <v>84</v>
      </c>
      <c r="B15" s="28">
        <v>1</v>
      </c>
      <c r="C15" s="28">
        <v>6</v>
      </c>
      <c r="D15" s="28">
        <v>3</v>
      </c>
      <c r="E15" s="29">
        <v>3</v>
      </c>
      <c r="F15" s="29">
        <v>1</v>
      </c>
      <c r="G15" s="28">
        <v>120</v>
      </c>
      <c r="H15" s="29">
        <v>50500</v>
      </c>
      <c r="J15" s="42" t="s">
        <v>85</v>
      </c>
      <c r="K15" s="42">
        <v>4</v>
      </c>
      <c r="L15" s="26"/>
      <c r="M15" s="26"/>
      <c r="N15" s="26"/>
    </row>
    <row r="16" spans="1:14">
      <c r="A16" s="27" t="s">
        <v>86</v>
      </c>
      <c r="B16" s="28">
        <v>2</v>
      </c>
      <c r="C16" s="28">
        <v>6</v>
      </c>
      <c r="D16" s="28">
        <v>1</v>
      </c>
      <c r="E16" s="29">
        <v>2</v>
      </c>
      <c r="F16" s="29">
        <v>2</v>
      </c>
      <c r="G16" s="28">
        <v>120</v>
      </c>
      <c r="H16" s="29">
        <v>35600</v>
      </c>
      <c r="I16" s="26"/>
      <c r="J16" s="26"/>
      <c r="K16" s="26"/>
      <c r="L16" s="26"/>
      <c r="M16" s="26"/>
      <c r="N16" s="26"/>
    </row>
    <row r="17" spans="1:14">
      <c r="A17" s="27" t="s">
        <v>87</v>
      </c>
      <c r="B17" s="28">
        <v>2</v>
      </c>
      <c r="C17" s="28">
        <v>6</v>
      </c>
      <c r="D17" s="28">
        <v>2</v>
      </c>
      <c r="E17" s="29">
        <v>3</v>
      </c>
      <c r="F17" s="29">
        <v>3</v>
      </c>
      <c r="G17" s="28">
        <v>0</v>
      </c>
      <c r="H17" s="29">
        <v>61500</v>
      </c>
      <c r="I17" s="26"/>
      <c r="J17" s="26"/>
      <c r="K17" s="26"/>
      <c r="L17" s="26"/>
      <c r="M17" s="26"/>
      <c r="N17" s="26"/>
    </row>
    <row r="18" spans="1:14" ht="19.8">
      <c r="A18" s="27" t="s">
        <v>88</v>
      </c>
      <c r="B18" s="28">
        <v>1</v>
      </c>
      <c r="C18" s="28">
        <v>6</v>
      </c>
      <c r="D18" s="28">
        <v>3</v>
      </c>
      <c r="E18" s="29">
        <v>3</v>
      </c>
      <c r="F18" s="29">
        <v>3</v>
      </c>
      <c r="G18" s="28">
        <v>60</v>
      </c>
      <c r="H18" s="29">
        <v>60500</v>
      </c>
      <c r="I18" s="26"/>
      <c r="J18" s="45" t="s">
        <v>89</v>
      </c>
      <c r="K18" s="45"/>
      <c r="L18" s="45"/>
      <c r="M18" s="45"/>
      <c r="N18" s="26"/>
    </row>
    <row r="19" spans="1:14" ht="18.600000000000001">
      <c r="A19" s="27" t="s">
        <v>90</v>
      </c>
      <c r="B19" s="28">
        <v>2</v>
      </c>
      <c r="C19" s="28">
        <v>4</v>
      </c>
      <c r="D19" s="28">
        <v>1</v>
      </c>
      <c r="E19" s="29">
        <v>1</v>
      </c>
      <c r="F19" s="29">
        <v>1</v>
      </c>
      <c r="G19" s="28">
        <v>60</v>
      </c>
      <c r="H19" s="29">
        <v>25000</v>
      </c>
      <c r="I19" s="26"/>
      <c r="J19" s="46" t="s">
        <v>91</v>
      </c>
      <c r="K19" s="45"/>
      <c r="L19" s="45"/>
      <c r="M19" s="45"/>
      <c r="N19" s="26"/>
    </row>
    <row r="20" spans="1:14">
      <c r="A20" s="27" t="s">
        <v>92</v>
      </c>
      <c r="B20" s="28">
        <v>2</v>
      </c>
      <c r="C20" s="28">
        <v>6</v>
      </c>
      <c r="D20" s="28">
        <v>2</v>
      </c>
      <c r="E20" s="29">
        <v>3</v>
      </c>
      <c r="F20" s="29">
        <v>3</v>
      </c>
      <c r="G20" s="28">
        <v>60</v>
      </c>
      <c r="H20" s="29">
        <v>38000</v>
      </c>
      <c r="I20" s="26"/>
      <c r="J20" s="46" t="s">
        <v>93</v>
      </c>
      <c r="K20" s="45"/>
      <c r="L20" s="45"/>
      <c r="M20" s="45"/>
      <c r="N20" s="26"/>
    </row>
    <row r="21" spans="1:14">
      <c r="A21" s="27" t="s">
        <v>94</v>
      </c>
      <c r="B21" s="28">
        <v>2</v>
      </c>
      <c r="C21" s="28">
        <v>6</v>
      </c>
      <c r="D21" s="28">
        <v>1</v>
      </c>
      <c r="E21" s="29">
        <v>3</v>
      </c>
      <c r="F21" s="29">
        <v>3</v>
      </c>
      <c r="G21" s="28">
        <v>120</v>
      </c>
      <c r="H21" s="29">
        <v>42000</v>
      </c>
      <c r="I21" s="26"/>
      <c r="J21" s="46" t="s">
        <v>95</v>
      </c>
      <c r="K21" s="45"/>
      <c r="L21" s="45"/>
      <c r="M21" s="45"/>
      <c r="N21" s="26"/>
    </row>
    <row r="22" spans="1:14">
      <c r="A22" s="27" t="s">
        <v>96</v>
      </c>
      <c r="B22" s="28">
        <v>2</v>
      </c>
      <c r="C22" s="28">
        <v>5</v>
      </c>
      <c r="D22" s="28">
        <v>1</v>
      </c>
      <c r="E22" s="29">
        <v>1</v>
      </c>
      <c r="F22" s="29">
        <v>1</v>
      </c>
      <c r="G22" s="28">
        <v>30</v>
      </c>
      <c r="H22" s="29">
        <v>26000</v>
      </c>
      <c r="I22" s="26"/>
      <c r="J22" s="46" t="s">
        <v>97</v>
      </c>
      <c r="K22" s="45"/>
      <c r="L22" s="45"/>
      <c r="M22" s="45"/>
      <c r="N22" s="26"/>
    </row>
    <row r="23" spans="1:14">
      <c r="A23" s="27" t="s">
        <v>98</v>
      </c>
      <c r="B23" s="28">
        <v>1</v>
      </c>
      <c r="C23" s="28">
        <v>6</v>
      </c>
      <c r="D23" s="28">
        <v>2</v>
      </c>
      <c r="E23" s="29">
        <v>3</v>
      </c>
      <c r="F23" s="29">
        <v>1</v>
      </c>
      <c r="G23" s="28">
        <v>0</v>
      </c>
      <c r="H23" s="29">
        <v>40000</v>
      </c>
      <c r="I23" s="26"/>
      <c r="J23" s="45"/>
      <c r="K23" s="45"/>
      <c r="L23" s="45"/>
      <c r="M23" s="45"/>
      <c r="N23" s="26"/>
    </row>
    <row r="24" spans="1:14">
      <c r="A24" s="27" t="s">
        <v>99</v>
      </c>
      <c r="B24" s="28">
        <v>1</v>
      </c>
      <c r="C24" s="28">
        <v>6</v>
      </c>
      <c r="D24" s="28">
        <v>3</v>
      </c>
      <c r="E24" s="29">
        <v>3</v>
      </c>
      <c r="F24" s="29">
        <v>3</v>
      </c>
      <c r="G24" s="28">
        <v>30</v>
      </c>
      <c r="H24" s="29">
        <v>52000</v>
      </c>
      <c r="I24" s="26"/>
      <c r="J24" s="47" t="s">
        <v>100</v>
      </c>
      <c r="K24" s="45"/>
      <c r="L24" s="45"/>
      <c r="M24" s="45"/>
      <c r="N24" s="26"/>
    </row>
    <row r="25" spans="1:14">
      <c r="A25" s="27" t="s">
        <v>101</v>
      </c>
      <c r="B25" s="28">
        <v>2</v>
      </c>
      <c r="C25" s="28">
        <v>6</v>
      </c>
      <c r="D25" s="28">
        <v>4</v>
      </c>
      <c r="E25" s="29">
        <v>3</v>
      </c>
      <c r="F25" s="29">
        <v>3</v>
      </c>
      <c r="G25" s="28">
        <v>30</v>
      </c>
      <c r="H25" s="29">
        <v>70000</v>
      </c>
      <c r="I25" s="26"/>
      <c r="J25" s="26"/>
      <c r="K25" s="26"/>
      <c r="L25" s="26"/>
      <c r="M25" s="26"/>
      <c r="N25" s="26"/>
    </row>
    <row r="26" spans="1:14">
      <c r="A26" s="27" t="s">
        <v>102</v>
      </c>
      <c r="B26" s="28">
        <v>1</v>
      </c>
      <c r="C26" s="28">
        <v>1</v>
      </c>
      <c r="D26" s="28">
        <v>3</v>
      </c>
      <c r="E26" s="29">
        <v>3</v>
      </c>
      <c r="F26" s="29">
        <v>2</v>
      </c>
      <c r="G26" s="28">
        <v>0</v>
      </c>
      <c r="H26" s="29">
        <v>56000</v>
      </c>
      <c r="I26" s="26"/>
      <c r="J26" s="26"/>
      <c r="K26" s="26"/>
      <c r="L26" s="26"/>
      <c r="M26" s="26"/>
      <c r="N26" s="26"/>
    </row>
    <row r="27" spans="1:14">
      <c r="A27" s="27" t="s">
        <v>103</v>
      </c>
      <c r="B27" s="28">
        <v>1</v>
      </c>
      <c r="C27" s="28">
        <v>6</v>
      </c>
      <c r="D27" s="28">
        <v>3</v>
      </c>
      <c r="E27" s="29">
        <v>3</v>
      </c>
      <c r="F27" s="29">
        <v>3</v>
      </c>
      <c r="G27" s="28">
        <v>60</v>
      </c>
      <c r="H27" s="29">
        <v>58000</v>
      </c>
      <c r="J27" s="26"/>
      <c r="K27" s="26"/>
      <c r="L27" s="26"/>
      <c r="M27" s="26"/>
      <c r="N27" s="26"/>
    </row>
    <row r="28" spans="1:14">
      <c r="A28" s="27" t="s">
        <v>104</v>
      </c>
      <c r="B28" s="28">
        <v>1</v>
      </c>
      <c r="C28" s="28">
        <v>1</v>
      </c>
      <c r="D28" s="28">
        <v>1</v>
      </c>
      <c r="E28" s="29">
        <v>1</v>
      </c>
      <c r="F28" s="29">
        <v>1</v>
      </c>
      <c r="G28" s="28">
        <v>60</v>
      </c>
      <c r="H28" s="29">
        <v>36000</v>
      </c>
      <c r="J28" s="26"/>
      <c r="K28" s="26"/>
      <c r="L28" s="26"/>
      <c r="M28" s="26"/>
      <c r="N28" s="26"/>
    </row>
    <row r="29" spans="1:14">
      <c r="A29" s="27" t="s">
        <v>105</v>
      </c>
      <c r="B29" s="28">
        <v>1</v>
      </c>
      <c r="C29" s="28">
        <v>3</v>
      </c>
      <c r="D29" s="28">
        <v>1</v>
      </c>
      <c r="E29" s="29">
        <v>1</v>
      </c>
      <c r="F29" s="29">
        <v>3</v>
      </c>
      <c r="G29" s="28">
        <v>60</v>
      </c>
      <c r="H29" s="29">
        <v>27000</v>
      </c>
      <c r="J29" s="26"/>
      <c r="K29" s="26"/>
      <c r="L29" s="26"/>
      <c r="M29" s="26"/>
      <c r="N29" s="26"/>
    </row>
    <row r="30" spans="1:14">
      <c r="A30" s="27" t="s">
        <v>106</v>
      </c>
      <c r="B30" s="28">
        <v>1</v>
      </c>
      <c r="C30" s="28">
        <v>6</v>
      </c>
      <c r="D30" s="28">
        <v>2</v>
      </c>
      <c r="E30" s="29">
        <v>3</v>
      </c>
      <c r="F30" s="29">
        <v>1</v>
      </c>
      <c r="G30" s="28">
        <v>60</v>
      </c>
      <c r="H30" s="29">
        <v>36000</v>
      </c>
      <c r="J30" s="26"/>
      <c r="K30" s="26"/>
      <c r="L30" s="26"/>
      <c r="M30" s="26"/>
      <c r="N30" s="26"/>
    </row>
    <row r="31" spans="1:14">
      <c r="A31" s="27" t="s">
        <v>107</v>
      </c>
      <c r="B31" s="28">
        <v>2</v>
      </c>
      <c r="C31" s="28">
        <v>2</v>
      </c>
      <c r="D31" s="28">
        <v>3</v>
      </c>
      <c r="E31" s="29">
        <v>1</v>
      </c>
      <c r="F31" s="29">
        <v>1</v>
      </c>
      <c r="G31" s="28">
        <v>60</v>
      </c>
      <c r="H31" s="29">
        <v>26000</v>
      </c>
    </row>
    <row r="32" spans="1:14">
      <c r="A32" s="27" t="s">
        <v>108</v>
      </c>
      <c r="B32" s="28">
        <v>2</v>
      </c>
      <c r="C32" s="28">
        <v>3</v>
      </c>
      <c r="D32" s="28">
        <v>1</v>
      </c>
      <c r="E32" s="29">
        <v>2</v>
      </c>
      <c r="F32" s="29">
        <v>2</v>
      </c>
      <c r="G32" s="28">
        <v>15</v>
      </c>
      <c r="H32" s="29">
        <v>30000</v>
      </c>
    </row>
    <row r="33" spans="1:8">
      <c r="A33" s="27" t="s">
        <v>109</v>
      </c>
      <c r="B33" s="28">
        <v>2</v>
      </c>
      <c r="C33" s="28">
        <v>6</v>
      </c>
      <c r="D33" s="28">
        <v>2</v>
      </c>
      <c r="E33" s="29">
        <v>3</v>
      </c>
      <c r="F33" s="29">
        <v>1</v>
      </c>
      <c r="G33" s="28">
        <v>120</v>
      </c>
      <c r="H33" s="29">
        <v>54000</v>
      </c>
    </row>
    <row r="34" spans="1:8">
      <c r="A34" s="27" t="s">
        <v>110</v>
      </c>
      <c r="B34" s="28">
        <v>2</v>
      </c>
      <c r="C34" s="28">
        <v>2</v>
      </c>
      <c r="D34" s="28">
        <v>1</v>
      </c>
      <c r="E34" s="29">
        <v>2</v>
      </c>
      <c r="F34" s="29">
        <v>2</v>
      </c>
      <c r="G34" s="28">
        <v>120</v>
      </c>
      <c r="H34" s="29">
        <v>42000</v>
      </c>
    </row>
    <row r="35" spans="1:8">
      <c r="A35" s="27" t="s">
        <v>111</v>
      </c>
      <c r="B35" s="28">
        <v>2</v>
      </c>
      <c r="C35" s="28">
        <v>2</v>
      </c>
      <c r="D35" s="28">
        <v>2</v>
      </c>
      <c r="E35" s="29">
        <v>3</v>
      </c>
      <c r="F35" s="29">
        <v>2</v>
      </c>
      <c r="G35" s="28">
        <v>0</v>
      </c>
      <c r="H35" s="29">
        <v>37600</v>
      </c>
    </row>
    <row r="36" spans="1:8">
      <c r="A36" s="27" t="s">
        <v>112</v>
      </c>
      <c r="B36" s="28">
        <v>1</v>
      </c>
      <c r="C36" s="28">
        <v>2</v>
      </c>
      <c r="D36" s="28">
        <v>1</v>
      </c>
      <c r="E36" s="29">
        <v>1</v>
      </c>
      <c r="F36" s="29">
        <v>1</v>
      </c>
      <c r="G36" s="28">
        <v>45</v>
      </c>
      <c r="H36" s="29">
        <v>30200</v>
      </c>
    </row>
    <row r="37" spans="1:8">
      <c r="A37" s="27" t="s">
        <v>113</v>
      </c>
      <c r="B37" s="28">
        <v>2</v>
      </c>
      <c r="C37" s="28">
        <v>1</v>
      </c>
      <c r="D37" s="28">
        <v>1</v>
      </c>
      <c r="E37" s="29">
        <v>1</v>
      </c>
      <c r="F37" s="29">
        <v>1</v>
      </c>
      <c r="G37" s="28">
        <v>60</v>
      </c>
      <c r="H37" s="29">
        <v>28500</v>
      </c>
    </row>
    <row r="38" spans="1:8">
      <c r="A38" s="27" t="s">
        <v>114</v>
      </c>
      <c r="B38" s="28">
        <v>1</v>
      </c>
      <c r="C38" s="28">
        <v>6</v>
      </c>
      <c r="D38" s="28">
        <v>1</v>
      </c>
      <c r="E38" s="29">
        <v>2</v>
      </c>
      <c r="F38" s="29">
        <v>2</v>
      </c>
      <c r="G38" s="28">
        <v>90</v>
      </c>
      <c r="H38" s="29">
        <v>35600</v>
      </c>
    </row>
    <row r="39" spans="1:8">
      <c r="A39" s="27" t="s">
        <v>115</v>
      </c>
      <c r="B39" s="28">
        <v>2</v>
      </c>
      <c r="C39" s="28">
        <v>3</v>
      </c>
      <c r="D39" s="28">
        <v>3</v>
      </c>
      <c r="E39" s="29">
        <v>3</v>
      </c>
      <c r="F39" s="29">
        <v>1</v>
      </c>
      <c r="G39" s="28">
        <v>60</v>
      </c>
      <c r="H39" s="29">
        <v>48000</v>
      </c>
    </row>
    <row r="40" spans="1:8">
      <c r="A40" s="27" t="s">
        <v>116</v>
      </c>
      <c r="B40" s="28">
        <v>1</v>
      </c>
      <c r="C40" s="28">
        <v>6</v>
      </c>
      <c r="D40" s="28">
        <v>1</v>
      </c>
      <c r="E40" s="29">
        <v>2</v>
      </c>
      <c r="F40" s="29">
        <v>3</v>
      </c>
      <c r="G40" s="28">
        <v>100</v>
      </c>
      <c r="H40" s="29">
        <v>36400</v>
      </c>
    </row>
    <row r="41" spans="1:8">
      <c r="A41" s="27" t="s">
        <v>117</v>
      </c>
      <c r="B41" s="28">
        <v>2</v>
      </c>
      <c r="C41" s="28">
        <v>2</v>
      </c>
      <c r="D41" s="28">
        <v>2</v>
      </c>
      <c r="E41" s="29">
        <v>3</v>
      </c>
      <c r="F41" s="29">
        <v>2</v>
      </c>
      <c r="G41" s="28">
        <v>120</v>
      </c>
      <c r="H41" s="29">
        <v>51320</v>
      </c>
    </row>
    <row r="42" spans="1:8">
      <c r="A42" s="48">
        <v>41</v>
      </c>
      <c r="B42" s="28">
        <v>2</v>
      </c>
      <c r="C42" s="28">
        <v>2</v>
      </c>
      <c r="D42" s="28">
        <v>1</v>
      </c>
      <c r="E42" s="29">
        <v>1</v>
      </c>
      <c r="F42" s="29">
        <v>1</v>
      </c>
      <c r="G42" s="49">
        <v>260</v>
      </c>
      <c r="H42" s="29">
        <v>28500</v>
      </c>
    </row>
    <row r="43" spans="1:8">
      <c r="A43" s="48">
        <v>42</v>
      </c>
      <c r="B43" s="28">
        <v>2</v>
      </c>
      <c r="C43" s="28">
        <v>2</v>
      </c>
      <c r="D43" s="28">
        <v>1</v>
      </c>
      <c r="E43" s="29">
        <v>1</v>
      </c>
      <c r="F43" s="29">
        <v>1</v>
      </c>
      <c r="G43" s="49">
        <v>120</v>
      </c>
      <c r="H43" s="29">
        <v>26400</v>
      </c>
    </row>
    <row r="44" spans="1:8">
      <c r="A44" s="48">
        <v>43</v>
      </c>
      <c r="B44" s="28">
        <v>2</v>
      </c>
      <c r="C44" s="28">
        <v>1</v>
      </c>
      <c r="D44" s="28">
        <v>1</v>
      </c>
      <c r="E44" s="29">
        <v>1</v>
      </c>
      <c r="F44" s="29">
        <v>3</v>
      </c>
      <c r="G44" s="49">
        <v>120</v>
      </c>
      <c r="H44" s="29">
        <v>26000</v>
      </c>
    </row>
    <row r="45" spans="1:8">
      <c r="A45" s="48">
        <v>44</v>
      </c>
      <c r="B45" s="28">
        <v>1</v>
      </c>
      <c r="C45" s="28">
        <v>2</v>
      </c>
      <c r="D45" s="28">
        <v>1</v>
      </c>
      <c r="E45" s="29">
        <v>3</v>
      </c>
      <c r="F45" s="29">
        <v>1</v>
      </c>
      <c r="G45" s="49">
        <v>126</v>
      </c>
      <c r="H45" s="29">
        <v>51570</v>
      </c>
    </row>
    <row r="46" spans="1:8">
      <c r="A46" s="48">
        <v>45</v>
      </c>
      <c r="B46" s="28">
        <v>2</v>
      </c>
      <c r="C46" s="28">
        <v>2</v>
      </c>
      <c r="D46" s="28">
        <v>1</v>
      </c>
      <c r="E46" s="29">
        <v>2</v>
      </c>
      <c r="F46" s="29">
        <v>1</v>
      </c>
      <c r="G46" s="49">
        <v>30</v>
      </c>
      <c r="H46" s="29">
        <v>40400</v>
      </c>
    </row>
    <row r="47" spans="1:8">
      <c r="A47" s="48">
        <v>46</v>
      </c>
      <c r="B47" s="28">
        <v>1</v>
      </c>
      <c r="C47" s="28">
        <v>6</v>
      </c>
      <c r="D47" s="28">
        <v>1</v>
      </c>
      <c r="E47" s="29">
        <v>3</v>
      </c>
      <c r="F47" s="29">
        <v>2</v>
      </c>
      <c r="G47" s="49">
        <v>90</v>
      </c>
      <c r="H47" s="29">
        <v>50500</v>
      </c>
    </row>
    <row r="48" spans="1:8">
      <c r="A48" s="48">
        <v>47</v>
      </c>
      <c r="B48" s="28">
        <v>1</v>
      </c>
      <c r="C48" s="28">
        <v>6</v>
      </c>
      <c r="D48" s="28">
        <v>3</v>
      </c>
      <c r="E48" s="29">
        <v>2</v>
      </c>
      <c r="F48" s="29">
        <v>2</v>
      </c>
      <c r="G48" s="49">
        <v>105</v>
      </c>
      <c r="H48" s="29">
        <v>41000</v>
      </c>
    </row>
    <row r="49" spans="1:8">
      <c r="A49" s="48">
        <v>48</v>
      </c>
      <c r="B49" s="28">
        <v>1</v>
      </c>
      <c r="C49" s="28">
        <v>2</v>
      </c>
      <c r="D49" s="28">
        <v>1</v>
      </c>
      <c r="E49" s="29">
        <v>1</v>
      </c>
      <c r="F49" s="29">
        <v>3</v>
      </c>
      <c r="G49" s="49">
        <v>120</v>
      </c>
      <c r="H49" s="29">
        <v>32900</v>
      </c>
    </row>
    <row r="50" spans="1:8">
      <c r="A50" s="48">
        <v>49</v>
      </c>
      <c r="B50" s="28">
        <v>1</v>
      </c>
      <c r="C50" s="28">
        <v>3</v>
      </c>
      <c r="D50" s="28">
        <v>3</v>
      </c>
      <c r="E50" s="29">
        <v>3</v>
      </c>
      <c r="F50" s="29">
        <v>3</v>
      </c>
      <c r="G50" s="49">
        <v>105</v>
      </c>
      <c r="H50" s="29">
        <v>51000</v>
      </c>
    </row>
    <row r="51" spans="1:8">
      <c r="A51" s="48">
        <v>50</v>
      </c>
      <c r="B51" s="28">
        <v>2</v>
      </c>
      <c r="C51" s="28">
        <v>3</v>
      </c>
      <c r="D51" s="28">
        <v>1</v>
      </c>
      <c r="E51" s="29">
        <v>3</v>
      </c>
      <c r="F51" s="29">
        <v>3</v>
      </c>
      <c r="G51" s="49">
        <v>105</v>
      </c>
      <c r="H51" s="29">
        <v>67000</v>
      </c>
    </row>
    <row r="52" spans="1:8">
      <c r="A52" s="48">
        <v>51</v>
      </c>
      <c r="B52" s="28">
        <v>2</v>
      </c>
      <c r="C52" s="28">
        <v>4</v>
      </c>
      <c r="D52" s="28">
        <v>1</v>
      </c>
      <c r="E52" s="28">
        <v>3</v>
      </c>
      <c r="F52" s="28">
        <v>3</v>
      </c>
      <c r="G52" s="49">
        <v>30</v>
      </c>
      <c r="H52" s="28">
        <v>38000</v>
      </c>
    </row>
    <row r="53" spans="1:8">
      <c r="A53" s="48">
        <v>52</v>
      </c>
      <c r="B53" s="28">
        <v>1</v>
      </c>
      <c r="C53" s="28">
        <v>6</v>
      </c>
      <c r="D53" s="28">
        <v>1</v>
      </c>
      <c r="E53" s="28">
        <v>3</v>
      </c>
      <c r="F53" s="28">
        <v>3</v>
      </c>
      <c r="G53" s="49">
        <v>60</v>
      </c>
      <c r="H53" s="28">
        <v>36000</v>
      </c>
    </row>
    <row r="54" spans="1:8">
      <c r="A54" s="48">
        <v>53</v>
      </c>
      <c r="B54" s="28">
        <v>1</v>
      </c>
      <c r="C54" s="28">
        <v>1</v>
      </c>
      <c r="D54" s="28">
        <v>1</v>
      </c>
      <c r="E54" s="28">
        <v>3</v>
      </c>
      <c r="F54" s="28">
        <v>1</v>
      </c>
      <c r="G54" s="49">
        <v>60</v>
      </c>
      <c r="H54" s="28">
        <v>26000</v>
      </c>
    </row>
    <row r="55" spans="1:8">
      <c r="A55" s="48">
        <v>54</v>
      </c>
      <c r="B55" s="28">
        <v>1</v>
      </c>
      <c r="C55" s="28">
        <v>3</v>
      </c>
      <c r="D55" s="28">
        <v>1</v>
      </c>
      <c r="E55" s="28">
        <v>1</v>
      </c>
      <c r="F55" s="28">
        <v>1</v>
      </c>
      <c r="G55" s="49">
        <v>60</v>
      </c>
      <c r="H55" s="28">
        <v>54000</v>
      </c>
    </row>
    <row r="56" spans="1:8">
      <c r="A56" s="48">
        <v>55</v>
      </c>
      <c r="B56" s="28">
        <v>2</v>
      </c>
      <c r="C56" s="28">
        <v>6</v>
      </c>
      <c r="D56" s="28">
        <v>1</v>
      </c>
      <c r="E56" s="28">
        <v>3</v>
      </c>
      <c r="F56" s="28">
        <v>1</v>
      </c>
      <c r="G56" s="49">
        <v>144</v>
      </c>
      <c r="H56" s="28">
        <v>58000</v>
      </c>
    </row>
    <row r="57" spans="1:8">
      <c r="A57" s="48">
        <v>56</v>
      </c>
      <c r="B57" s="28">
        <v>1</v>
      </c>
      <c r="C57" s="28">
        <v>2</v>
      </c>
      <c r="D57" s="28">
        <v>3</v>
      </c>
      <c r="E57" s="28">
        <v>2</v>
      </c>
      <c r="F57" s="28">
        <v>1</v>
      </c>
      <c r="G57" s="49">
        <v>90</v>
      </c>
      <c r="H57" s="28">
        <v>54000</v>
      </c>
    </row>
    <row r="58" spans="1:8">
      <c r="A58" s="48">
        <v>57</v>
      </c>
      <c r="B58" s="28">
        <v>1</v>
      </c>
      <c r="C58" s="28">
        <v>6</v>
      </c>
      <c r="D58" s="28">
        <v>1</v>
      </c>
      <c r="E58" s="28">
        <v>2</v>
      </c>
      <c r="F58" s="28">
        <v>1</v>
      </c>
      <c r="G58" s="49">
        <v>260</v>
      </c>
      <c r="H58" s="28">
        <v>35600</v>
      </c>
    </row>
    <row r="59" spans="1:8">
      <c r="A59" s="48">
        <v>58</v>
      </c>
      <c r="B59" s="28">
        <v>2</v>
      </c>
      <c r="C59" s="28">
        <v>2</v>
      </c>
      <c r="D59" s="28">
        <v>3</v>
      </c>
      <c r="E59" s="28">
        <v>1</v>
      </c>
      <c r="F59" s="28">
        <v>3</v>
      </c>
      <c r="G59" s="49">
        <v>90</v>
      </c>
      <c r="H59" s="28">
        <v>28500</v>
      </c>
    </row>
    <row r="60" spans="1:8">
      <c r="A60" s="48">
        <v>59</v>
      </c>
      <c r="B60" s="28">
        <v>1</v>
      </c>
      <c r="C60" s="28">
        <v>1</v>
      </c>
      <c r="D60" s="28">
        <v>2</v>
      </c>
      <c r="E60" s="28">
        <v>2</v>
      </c>
      <c r="F60" s="28">
        <v>2</v>
      </c>
      <c r="G60" s="49">
        <v>60</v>
      </c>
      <c r="H60" s="28">
        <v>61500</v>
      </c>
    </row>
    <row r="61" spans="1:8">
      <c r="A61" s="48">
        <v>60</v>
      </c>
      <c r="B61" s="28">
        <v>1</v>
      </c>
      <c r="C61" s="28">
        <v>1</v>
      </c>
      <c r="D61" s="28">
        <v>2</v>
      </c>
      <c r="E61" s="28">
        <v>1</v>
      </c>
      <c r="F61" s="28">
        <v>1</v>
      </c>
      <c r="G61" s="50">
        <v>60</v>
      </c>
      <c r="H61" s="28">
        <v>30000</v>
      </c>
    </row>
    <row r="62" spans="1:8">
      <c r="A62" s="48">
        <v>61</v>
      </c>
      <c r="B62" s="28">
        <v>2</v>
      </c>
      <c r="C62" s="28">
        <v>2</v>
      </c>
      <c r="D62" s="28">
        <v>2</v>
      </c>
      <c r="E62" s="28">
        <v>3</v>
      </c>
      <c r="F62" s="28">
        <v>2</v>
      </c>
      <c r="G62" s="50">
        <v>120</v>
      </c>
      <c r="H62" s="28">
        <v>26000</v>
      </c>
    </row>
    <row r="63" spans="1:8">
      <c r="A63" s="48">
        <v>62</v>
      </c>
      <c r="B63" s="28">
        <v>1</v>
      </c>
      <c r="C63" s="28">
        <v>3</v>
      </c>
      <c r="D63" s="28">
        <v>1</v>
      </c>
      <c r="E63" s="28">
        <v>3</v>
      </c>
      <c r="F63" s="28">
        <v>3</v>
      </c>
      <c r="G63" s="50">
        <v>90</v>
      </c>
      <c r="H63" s="28">
        <v>41000</v>
      </c>
    </row>
    <row r="64" spans="1:8">
      <c r="A64" s="48">
        <v>63</v>
      </c>
      <c r="B64" s="28">
        <v>1</v>
      </c>
      <c r="C64" s="28">
        <v>4</v>
      </c>
      <c r="D64" s="28">
        <v>1</v>
      </c>
      <c r="E64" s="28">
        <v>3</v>
      </c>
      <c r="F64" s="28">
        <v>2</v>
      </c>
      <c r="G64" s="50">
        <v>30</v>
      </c>
      <c r="H64" s="28">
        <v>27000</v>
      </c>
    </row>
    <row r="65" spans="1:8">
      <c r="A65" s="48">
        <v>64</v>
      </c>
      <c r="B65" s="28">
        <v>2</v>
      </c>
      <c r="C65" s="28">
        <v>6</v>
      </c>
      <c r="D65" s="28">
        <v>1</v>
      </c>
      <c r="E65" s="28">
        <v>3</v>
      </c>
      <c r="F65" s="28">
        <v>1</v>
      </c>
      <c r="G65" s="50">
        <v>30</v>
      </c>
      <c r="H65" s="28">
        <v>36000</v>
      </c>
    </row>
    <row r="66" spans="1:8">
      <c r="A66" s="48">
        <v>65</v>
      </c>
      <c r="B66" s="28">
        <v>1</v>
      </c>
      <c r="C66" s="28">
        <v>1</v>
      </c>
      <c r="D66" s="28">
        <v>1</v>
      </c>
      <c r="E66" s="28">
        <v>1</v>
      </c>
      <c r="F66" s="28">
        <v>3</v>
      </c>
      <c r="G66" s="50">
        <v>60</v>
      </c>
      <c r="H66" s="28">
        <v>26000</v>
      </c>
    </row>
    <row r="67" spans="1:8">
      <c r="A67" s="48">
        <v>66</v>
      </c>
      <c r="B67" s="28">
        <v>1</v>
      </c>
      <c r="C67" s="28">
        <v>6</v>
      </c>
      <c r="D67" s="28">
        <v>1</v>
      </c>
      <c r="E67" s="28">
        <v>3</v>
      </c>
      <c r="F67" s="28">
        <v>3</v>
      </c>
      <c r="G67" s="50">
        <v>0</v>
      </c>
      <c r="H67" s="28">
        <v>26400</v>
      </c>
    </row>
    <row r="68" spans="1:8">
      <c r="A68" s="48">
        <v>67</v>
      </c>
      <c r="B68" s="28">
        <v>1</v>
      </c>
      <c r="C68" s="28">
        <v>1</v>
      </c>
      <c r="D68" s="28">
        <v>3</v>
      </c>
      <c r="E68" s="28">
        <v>3</v>
      </c>
      <c r="F68" s="28">
        <v>2</v>
      </c>
      <c r="G68" s="50">
        <v>120</v>
      </c>
      <c r="H68" s="28">
        <v>38000</v>
      </c>
    </row>
    <row r="69" spans="1:8">
      <c r="A69" s="48">
        <v>68</v>
      </c>
      <c r="B69" s="28">
        <v>2</v>
      </c>
      <c r="C69" s="28">
        <v>1</v>
      </c>
      <c r="D69" s="28">
        <v>3</v>
      </c>
      <c r="E69" s="28">
        <v>2</v>
      </c>
      <c r="F69" s="28">
        <v>3</v>
      </c>
      <c r="G69" s="50">
        <v>90</v>
      </c>
      <c r="H69" s="28">
        <v>54000</v>
      </c>
    </row>
    <row r="70" spans="1:8">
      <c r="A70" s="48">
        <v>69</v>
      </c>
      <c r="B70" s="28">
        <v>1</v>
      </c>
      <c r="C70" s="28">
        <v>6</v>
      </c>
      <c r="D70" s="28">
        <v>2</v>
      </c>
      <c r="E70" s="28">
        <v>3</v>
      </c>
      <c r="F70" s="28">
        <v>1</v>
      </c>
      <c r="G70" s="50">
        <v>90</v>
      </c>
      <c r="H70" s="28">
        <v>61500</v>
      </c>
    </row>
    <row r="71" spans="1:8">
      <c r="A71" s="48">
        <v>70</v>
      </c>
      <c r="B71" s="28">
        <v>2</v>
      </c>
      <c r="C71" s="28">
        <v>1</v>
      </c>
      <c r="D71" s="28">
        <v>1</v>
      </c>
      <c r="E71" s="28">
        <v>3</v>
      </c>
      <c r="F71" s="28">
        <v>2</v>
      </c>
      <c r="G71" s="50">
        <v>90</v>
      </c>
      <c r="H71" s="28">
        <v>54000</v>
      </c>
    </row>
    <row r="72" spans="1:8">
      <c r="A72" s="48">
        <v>71</v>
      </c>
      <c r="B72" s="28">
        <v>1</v>
      </c>
      <c r="C72" s="28">
        <v>6</v>
      </c>
      <c r="D72" s="28">
        <v>1</v>
      </c>
      <c r="E72" s="28">
        <v>2</v>
      </c>
      <c r="F72" s="28">
        <v>2</v>
      </c>
      <c r="G72" s="50">
        <v>120</v>
      </c>
      <c r="H72" s="28">
        <v>26400</v>
      </c>
    </row>
    <row r="73" spans="1:8">
      <c r="A73" s="48">
        <v>72</v>
      </c>
      <c r="B73" s="28">
        <v>1</v>
      </c>
      <c r="C73" s="28">
        <v>4</v>
      </c>
      <c r="D73" s="28">
        <v>3</v>
      </c>
      <c r="E73" s="28">
        <v>3</v>
      </c>
      <c r="F73" s="28">
        <v>1</v>
      </c>
      <c r="G73" s="49">
        <v>90</v>
      </c>
      <c r="H73" s="28">
        <v>36400</v>
      </c>
    </row>
    <row r="74" spans="1:8">
      <c r="A74" s="48">
        <v>73</v>
      </c>
      <c r="B74" s="28">
        <v>2</v>
      </c>
      <c r="C74" s="28">
        <v>2</v>
      </c>
      <c r="D74" s="28">
        <v>1</v>
      </c>
      <c r="E74" s="28">
        <v>2</v>
      </c>
      <c r="F74" s="28">
        <v>1</v>
      </c>
      <c r="G74" s="49">
        <v>120</v>
      </c>
      <c r="H74" s="28">
        <v>51000</v>
      </c>
    </row>
    <row r="75" spans="1:8">
      <c r="A75" s="48">
        <v>74</v>
      </c>
      <c r="B75" s="28">
        <v>2</v>
      </c>
      <c r="C75" s="28">
        <v>2</v>
      </c>
      <c r="D75" s="28">
        <v>2</v>
      </c>
      <c r="E75" s="28">
        <v>2</v>
      </c>
      <c r="F75" s="28">
        <v>3</v>
      </c>
      <c r="G75" s="49">
        <v>90</v>
      </c>
      <c r="H75" s="28">
        <v>26000</v>
      </c>
    </row>
    <row r="76" spans="1:8">
      <c r="A76" s="48">
        <v>75</v>
      </c>
      <c r="B76" s="28">
        <v>2</v>
      </c>
      <c r="C76" s="28">
        <v>3</v>
      </c>
      <c r="D76" s="28">
        <v>2</v>
      </c>
      <c r="E76" s="28">
        <v>3</v>
      </c>
      <c r="F76" s="28">
        <v>3</v>
      </c>
      <c r="G76" s="49">
        <v>60</v>
      </c>
      <c r="H76" s="28">
        <v>50500</v>
      </c>
    </row>
    <row r="77" spans="1:8">
      <c r="A77" s="48">
        <v>76</v>
      </c>
      <c r="B77" s="28">
        <v>1</v>
      </c>
      <c r="C77" s="28">
        <v>3</v>
      </c>
      <c r="D77" s="28">
        <v>3</v>
      </c>
      <c r="E77" s="28">
        <v>3</v>
      </c>
      <c r="F77" s="28">
        <v>2</v>
      </c>
      <c r="G77" s="49">
        <v>120</v>
      </c>
      <c r="H77" s="28">
        <v>38000</v>
      </c>
    </row>
    <row r="78" spans="1:8">
      <c r="A78" s="48">
        <v>77</v>
      </c>
      <c r="B78" s="28">
        <v>1</v>
      </c>
      <c r="C78" s="28">
        <v>2</v>
      </c>
      <c r="D78" s="28">
        <v>2</v>
      </c>
      <c r="E78" s="28">
        <v>1</v>
      </c>
      <c r="F78" s="28">
        <v>1</v>
      </c>
      <c r="G78" s="49">
        <v>10</v>
      </c>
      <c r="H78" s="28">
        <v>67000</v>
      </c>
    </row>
    <row r="79" spans="1:8">
      <c r="A79" s="48">
        <v>78</v>
      </c>
      <c r="B79" s="28">
        <v>1</v>
      </c>
      <c r="C79" s="28">
        <v>6</v>
      </c>
      <c r="D79" s="28">
        <v>3</v>
      </c>
      <c r="E79" s="28">
        <v>1</v>
      </c>
      <c r="F79" s="28">
        <v>3</v>
      </c>
      <c r="G79" s="49">
        <v>300</v>
      </c>
      <c r="H79" s="28">
        <v>28000</v>
      </c>
    </row>
    <row r="80" spans="1:8">
      <c r="A80" s="48">
        <v>79</v>
      </c>
      <c r="B80" s="28">
        <v>1</v>
      </c>
      <c r="C80" s="28">
        <v>2</v>
      </c>
      <c r="D80" s="28">
        <v>4</v>
      </c>
      <c r="E80" s="28">
        <v>1</v>
      </c>
      <c r="F80" s="28">
        <v>1</v>
      </c>
      <c r="G80" s="49">
        <v>120</v>
      </c>
      <c r="H80" s="28">
        <v>28500</v>
      </c>
    </row>
    <row r="81" spans="1:8">
      <c r="A81" s="48">
        <v>80</v>
      </c>
      <c r="B81" s="28">
        <v>1</v>
      </c>
      <c r="C81" s="28">
        <v>2</v>
      </c>
      <c r="D81" s="28">
        <v>3</v>
      </c>
      <c r="E81" s="28">
        <v>3</v>
      </c>
      <c r="F81" s="28">
        <v>1</v>
      </c>
      <c r="G81" s="49">
        <v>60</v>
      </c>
      <c r="H81" s="28">
        <v>40000</v>
      </c>
    </row>
    <row r="82" spans="1:8">
      <c r="A82" s="48">
        <v>81</v>
      </c>
      <c r="B82" s="28">
        <v>1</v>
      </c>
      <c r="C82" s="28">
        <v>3</v>
      </c>
      <c r="D82" s="28">
        <v>1</v>
      </c>
      <c r="E82" s="28">
        <v>2</v>
      </c>
      <c r="F82" s="28">
        <v>2</v>
      </c>
      <c r="G82" s="49">
        <v>90</v>
      </c>
      <c r="H82" s="28">
        <v>26000</v>
      </c>
    </row>
    <row r="83" spans="1:8">
      <c r="A83" s="48">
        <v>82</v>
      </c>
      <c r="B83" s="28">
        <v>1</v>
      </c>
      <c r="C83" s="28">
        <v>3</v>
      </c>
      <c r="D83" s="28">
        <v>4</v>
      </c>
      <c r="E83" s="28">
        <v>2</v>
      </c>
      <c r="F83" s="28">
        <v>2</v>
      </c>
      <c r="G83" s="49">
        <v>40</v>
      </c>
      <c r="H83" s="28">
        <v>42000</v>
      </c>
    </row>
    <row r="84" spans="1:8">
      <c r="A84" s="48">
        <v>83</v>
      </c>
      <c r="B84" s="28">
        <v>2</v>
      </c>
      <c r="C84" s="28">
        <v>2</v>
      </c>
      <c r="D84" s="28">
        <v>1</v>
      </c>
      <c r="E84" s="28">
        <v>1</v>
      </c>
      <c r="F84" s="28">
        <v>3</v>
      </c>
      <c r="G84" s="49">
        <v>60</v>
      </c>
      <c r="H84" s="28">
        <v>25000</v>
      </c>
    </row>
    <row r="85" spans="1:8">
      <c r="A85" s="48">
        <v>84</v>
      </c>
      <c r="B85" s="28">
        <v>2</v>
      </c>
      <c r="C85" s="28">
        <v>6</v>
      </c>
      <c r="D85" s="28">
        <v>1</v>
      </c>
      <c r="E85" s="28">
        <v>3</v>
      </c>
      <c r="F85" s="28">
        <v>2</v>
      </c>
      <c r="G85" s="49">
        <v>90</v>
      </c>
      <c r="H85" s="28">
        <v>32000</v>
      </c>
    </row>
    <row r="86" spans="1:8">
      <c r="A86" s="48">
        <v>85</v>
      </c>
      <c r="B86" s="28">
        <v>2</v>
      </c>
      <c r="C86" s="28">
        <v>4</v>
      </c>
      <c r="D86" s="28">
        <v>3</v>
      </c>
      <c r="E86" s="28">
        <v>1</v>
      </c>
      <c r="F86" s="28">
        <v>2</v>
      </c>
      <c r="G86" s="49">
        <v>30</v>
      </c>
      <c r="H86" s="28">
        <v>54000</v>
      </c>
    </row>
    <row r="87" spans="1:8">
      <c r="A87" s="48">
        <v>86</v>
      </c>
      <c r="B87" s="28">
        <v>1</v>
      </c>
      <c r="C87" s="28">
        <v>2</v>
      </c>
      <c r="D87" s="28">
        <v>2</v>
      </c>
      <c r="E87" s="28">
        <v>3</v>
      </c>
      <c r="F87" s="28">
        <v>1</v>
      </c>
      <c r="G87" s="49">
        <v>90</v>
      </c>
      <c r="H87" s="28">
        <v>28000</v>
      </c>
    </row>
    <row r="88" spans="1:8">
      <c r="A88" s="48">
        <v>87</v>
      </c>
      <c r="B88" s="28">
        <v>1</v>
      </c>
      <c r="C88" s="28">
        <v>6</v>
      </c>
      <c r="D88" s="28">
        <v>1</v>
      </c>
      <c r="E88" s="28">
        <v>1</v>
      </c>
      <c r="F88" s="28">
        <v>2</v>
      </c>
      <c r="G88" s="49">
        <v>90</v>
      </c>
      <c r="H88" s="28">
        <v>36000</v>
      </c>
    </row>
    <row r="89" spans="1:8">
      <c r="A89" s="27" t="s">
        <v>118</v>
      </c>
      <c r="B89" s="28">
        <v>1</v>
      </c>
      <c r="C89" s="28">
        <v>1</v>
      </c>
      <c r="D89" s="28">
        <v>1</v>
      </c>
      <c r="E89" s="28">
        <v>3</v>
      </c>
      <c r="F89" s="28">
        <v>1</v>
      </c>
      <c r="G89" s="49">
        <v>60</v>
      </c>
      <c r="H89" s="28">
        <v>54000</v>
      </c>
    </row>
    <row r="90" spans="1:8">
      <c r="A90" s="27" t="s">
        <v>119</v>
      </c>
      <c r="B90" s="28">
        <v>1</v>
      </c>
      <c r="C90" s="28">
        <v>1</v>
      </c>
      <c r="D90" s="28">
        <v>3</v>
      </c>
      <c r="E90" s="28">
        <v>2</v>
      </c>
      <c r="F90" s="28">
        <v>3</v>
      </c>
      <c r="G90" s="49">
        <v>150</v>
      </c>
      <c r="H90" s="28">
        <v>26400</v>
      </c>
    </row>
    <row r="91" spans="1:8">
      <c r="A91" s="27" t="s">
        <v>120</v>
      </c>
      <c r="B91" s="28">
        <v>2</v>
      </c>
      <c r="C91" s="28">
        <v>6</v>
      </c>
      <c r="D91" s="28">
        <v>3</v>
      </c>
      <c r="E91" s="28">
        <v>1</v>
      </c>
      <c r="F91" s="28">
        <v>3</v>
      </c>
      <c r="G91" s="49">
        <v>240</v>
      </c>
      <c r="H91" s="28">
        <v>36400</v>
      </c>
    </row>
    <row r="92" spans="1:8">
      <c r="A92" s="27" t="s">
        <v>121</v>
      </c>
      <c r="B92" s="28">
        <v>1</v>
      </c>
      <c r="C92" s="28">
        <v>1</v>
      </c>
      <c r="D92" s="28">
        <v>2</v>
      </c>
      <c r="E92" s="28">
        <v>2</v>
      </c>
      <c r="F92" s="28">
        <v>3</v>
      </c>
      <c r="G92" s="49">
        <v>120</v>
      </c>
      <c r="H92" s="28">
        <v>26000</v>
      </c>
    </row>
    <row r="93" spans="1:8">
      <c r="A93" s="27" t="s">
        <v>122</v>
      </c>
      <c r="B93" s="28">
        <v>2</v>
      </c>
      <c r="C93" s="28">
        <v>6</v>
      </c>
      <c r="D93" s="28">
        <v>3</v>
      </c>
      <c r="E93" s="28">
        <v>1</v>
      </c>
      <c r="F93" s="28">
        <v>2</v>
      </c>
      <c r="G93" s="49">
        <v>120</v>
      </c>
      <c r="H93" s="28">
        <v>67000</v>
      </c>
    </row>
    <row r="94" spans="1:8">
      <c r="A94" s="27" t="s">
        <v>123</v>
      </c>
      <c r="B94" s="28">
        <v>1</v>
      </c>
      <c r="C94" s="28">
        <v>3</v>
      </c>
      <c r="D94" s="28">
        <v>2</v>
      </c>
      <c r="E94" s="28">
        <v>3</v>
      </c>
      <c r="F94" s="28">
        <v>3</v>
      </c>
      <c r="G94" s="49">
        <v>90</v>
      </c>
      <c r="H94" s="28">
        <v>28000</v>
      </c>
    </row>
    <row r="95" spans="1:8">
      <c r="A95" s="27" t="s">
        <v>124</v>
      </c>
      <c r="B95" s="28">
        <v>2</v>
      </c>
      <c r="C95" s="28">
        <v>1</v>
      </c>
      <c r="D95" s="28">
        <v>3</v>
      </c>
      <c r="E95" s="28">
        <v>3</v>
      </c>
      <c r="F95" s="28">
        <v>1</v>
      </c>
      <c r="G95" s="49">
        <v>60</v>
      </c>
      <c r="H95" s="28">
        <v>26000</v>
      </c>
    </row>
    <row r="96" spans="1:8">
      <c r="A96" s="27" t="s">
        <v>125</v>
      </c>
      <c r="B96" s="28">
        <v>2</v>
      </c>
      <c r="C96" s="28">
        <v>3</v>
      </c>
      <c r="D96" s="28">
        <v>1</v>
      </c>
      <c r="E96" s="28">
        <v>3</v>
      </c>
      <c r="F96" s="28">
        <v>3</v>
      </c>
      <c r="G96" s="49">
        <v>30</v>
      </c>
      <c r="H96" s="28">
        <v>48000</v>
      </c>
    </row>
    <row r="97" spans="1:8">
      <c r="A97" s="27" t="s">
        <v>126</v>
      </c>
      <c r="B97" s="28">
        <v>2</v>
      </c>
      <c r="C97" s="28">
        <v>1</v>
      </c>
      <c r="D97" s="28">
        <v>3</v>
      </c>
      <c r="E97" s="28">
        <v>3</v>
      </c>
      <c r="F97" s="28">
        <v>1</v>
      </c>
      <c r="G97" s="49">
        <v>240</v>
      </c>
      <c r="H97" s="28">
        <v>40000</v>
      </c>
    </row>
    <row r="98" spans="1:8">
      <c r="A98" s="27" t="s">
        <v>127</v>
      </c>
      <c r="B98" s="28">
        <v>2</v>
      </c>
      <c r="C98" s="28">
        <v>2</v>
      </c>
      <c r="D98" s="28">
        <v>1</v>
      </c>
      <c r="E98" s="28">
        <v>1</v>
      </c>
      <c r="F98" s="28">
        <v>2</v>
      </c>
      <c r="G98" s="49">
        <v>60</v>
      </c>
      <c r="H98" s="28">
        <v>42000</v>
      </c>
    </row>
    <row r="99" spans="1:8">
      <c r="A99" s="27" t="s">
        <v>128</v>
      </c>
      <c r="B99" s="28">
        <v>2</v>
      </c>
      <c r="C99" s="28">
        <v>6</v>
      </c>
      <c r="D99" s="28">
        <v>1</v>
      </c>
      <c r="E99" s="28">
        <v>1</v>
      </c>
      <c r="F99" s="28">
        <v>1</v>
      </c>
      <c r="G99" s="49">
        <v>0</v>
      </c>
      <c r="H99" s="28">
        <v>28500</v>
      </c>
    </row>
    <row r="100" spans="1:8">
      <c r="A100" s="27" t="s">
        <v>129</v>
      </c>
      <c r="B100" s="28">
        <v>2</v>
      </c>
      <c r="C100" s="28">
        <v>6</v>
      </c>
      <c r="D100" s="28">
        <v>3</v>
      </c>
      <c r="E100" s="28">
        <v>3</v>
      </c>
      <c r="F100" s="28">
        <v>2</v>
      </c>
      <c r="G100" s="49">
        <v>120</v>
      </c>
      <c r="H100" s="28">
        <v>26000</v>
      </c>
    </row>
    <row r="101" spans="1:8">
      <c r="A101" s="27" t="s">
        <v>130</v>
      </c>
      <c r="B101" s="28">
        <v>2</v>
      </c>
      <c r="C101" s="28">
        <v>1</v>
      </c>
      <c r="D101" s="28">
        <v>1</v>
      </c>
      <c r="E101" s="28">
        <v>1</v>
      </c>
      <c r="F101" s="28">
        <v>1</v>
      </c>
      <c r="G101" s="49">
        <v>0</v>
      </c>
      <c r="H101" s="28">
        <v>51000</v>
      </c>
    </row>
    <row r="102" spans="1:8">
      <c r="A102" s="27" t="s">
        <v>131</v>
      </c>
      <c r="B102" s="28">
        <v>1</v>
      </c>
      <c r="C102" s="28">
        <v>6</v>
      </c>
      <c r="D102" s="28">
        <v>1</v>
      </c>
      <c r="E102" s="28">
        <v>3</v>
      </c>
      <c r="F102" s="28">
        <v>2</v>
      </c>
      <c r="G102" s="49">
        <v>120</v>
      </c>
      <c r="H102" s="28">
        <v>60500</v>
      </c>
    </row>
    <row r="103" spans="1:8">
      <c r="A103" s="27" t="s">
        <v>132</v>
      </c>
      <c r="B103" s="28">
        <v>2</v>
      </c>
      <c r="C103" s="28">
        <v>2</v>
      </c>
      <c r="D103" s="28">
        <v>1</v>
      </c>
      <c r="E103" s="28">
        <v>3</v>
      </c>
      <c r="F103" s="28">
        <v>2</v>
      </c>
      <c r="G103" s="49">
        <v>60</v>
      </c>
      <c r="H103" s="28">
        <v>28500</v>
      </c>
    </row>
    <row r="104" spans="1:8">
      <c r="A104" s="27" t="s">
        <v>133</v>
      </c>
      <c r="B104" s="28">
        <v>2</v>
      </c>
      <c r="C104" s="28">
        <v>2</v>
      </c>
      <c r="D104" s="28">
        <v>3</v>
      </c>
      <c r="E104" s="28">
        <v>3</v>
      </c>
      <c r="F104" s="28">
        <v>2</v>
      </c>
      <c r="G104" s="49">
        <v>120</v>
      </c>
      <c r="H104" s="28">
        <v>36000</v>
      </c>
    </row>
    <row r="105" spans="1:8">
      <c r="A105" s="27" t="s">
        <v>134</v>
      </c>
      <c r="B105" s="28">
        <v>1</v>
      </c>
      <c r="C105" s="28">
        <v>2</v>
      </c>
      <c r="D105" s="28">
        <v>1</v>
      </c>
      <c r="E105" s="28">
        <v>2</v>
      </c>
      <c r="F105" s="28">
        <v>1</v>
      </c>
      <c r="G105" s="49">
        <v>60</v>
      </c>
      <c r="H105" s="28">
        <v>31000</v>
      </c>
    </row>
    <row r="106" spans="1:8">
      <c r="A106" s="27" t="s">
        <v>135</v>
      </c>
      <c r="B106" s="28">
        <v>1</v>
      </c>
      <c r="C106" s="28">
        <v>6</v>
      </c>
      <c r="D106" s="28">
        <v>3</v>
      </c>
      <c r="E106" s="28">
        <v>2</v>
      </c>
      <c r="F106" s="28">
        <v>2</v>
      </c>
      <c r="G106" s="49">
        <v>120</v>
      </c>
      <c r="H106" s="28">
        <v>38000</v>
      </c>
    </row>
    <row r="107" spans="1:8">
      <c r="A107" s="27" t="s">
        <v>136</v>
      </c>
      <c r="B107" s="28">
        <v>1</v>
      </c>
      <c r="C107" s="28">
        <v>3</v>
      </c>
      <c r="D107" s="28">
        <v>1</v>
      </c>
      <c r="E107" s="28">
        <v>2</v>
      </c>
      <c r="F107" s="28">
        <v>1</v>
      </c>
      <c r="G107" s="49">
        <v>70</v>
      </c>
      <c r="H107" s="28">
        <v>32900</v>
      </c>
    </row>
    <row r="108" spans="1:8">
      <c r="A108" s="27" t="s">
        <v>137</v>
      </c>
      <c r="B108" s="28">
        <v>1</v>
      </c>
      <c r="C108" s="28">
        <v>6</v>
      </c>
      <c r="D108" s="28">
        <v>3</v>
      </c>
      <c r="E108" s="28">
        <v>1</v>
      </c>
      <c r="F108" s="28">
        <v>1</v>
      </c>
      <c r="G108" s="49">
        <v>120</v>
      </c>
      <c r="H108" s="28">
        <v>28500</v>
      </c>
    </row>
    <row r="109" spans="1:8">
      <c r="A109" s="27" t="s">
        <v>138</v>
      </c>
      <c r="B109" s="28">
        <v>2</v>
      </c>
      <c r="C109" s="28">
        <v>2</v>
      </c>
      <c r="D109" s="28">
        <v>4</v>
      </c>
      <c r="E109" s="28">
        <v>1</v>
      </c>
      <c r="F109" s="28">
        <v>3</v>
      </c>
      <c r="G109" s="49">
        <v>120</v>
      </c>
      <c r="H109" s="28">
        <v>32900</v>
      </c>
    </row>
    <row r="110" spans="1:8">
      <c r="A110" s="27" t="s">
        <v>139</v>
      </c>
      <c r="B110" s="28">
        <v>2</v>
      </c>
      <c r="C110" s="28">
        <v>3</v>
      </c>
      <c r="D110" s="28">
        <v>4</v>
      </c>
      <c r="E110" s="28">
        <v>2</v>
      </c>
      <c r="F110" s="28">
        <v>2</v>
      </c>
      <c r="G110" s="49">
        <v>15</v>
      </c>
      <c r="H110" s="28">
        <v>40000</v>
      </c>
    </row>
    <row r="111" spans="1:8">
      <c r="A111" s="27" t="s">
        <v>140</v>
      </c>
      <c r="B111" s="28">
        <v>2</v>
      </c>
      <c r="C111" s="28">
        <v>3</v>
      </c>
      <c r="D111" s="28">
        <v>1</v>
      </c>
      <c r="E111" s="28">
        <v>2</v>
      </c>
      <c r="F111" s="28">
        <v>2</v>
      </c>
      <c r="G111" s="49">
        <v>90</v>
      </c>
      <c r="H111" s="28">
        <v>54000</v>
      </c>
    </row>
    <row r="112" spans="1:8">
      <c r="A112" s="27" t="s">
        <v>141</v>
      </c>
      <c r="B112" s="28">
        <v>2</v>
      </c>
      <c r="C112" s="28">
        <v>3</v>
      </c>
      <c r="D112" s="28">
        <v>1</v>
      </c>
      <c r="E112" s="28">
        <v>2</v>
      </c>
      <c r="F112" s="28">
        <v>2</v>
      </c>
      <c r="G112" s="49">
        <v>150</v>
      </c>
      <c r="H112" s="28">
        <v>32900</v>
      </c>
    </row>
    <row r="113" spans="1:8">
      <c r="A113" s="27" t="s">
        <v>142</v>
      </c>
      <c r="B113" s="28">
        <v>1</v>
      </c>
      <c r="C113" s="28">
        <v>2</v>
      </c>
      <c r="D113" s="28">
        <v>3</v>
      </c>
      <c r="E113" s="28">
        <v>1</v>
      </c>
      <c r="F113" s="28">
        <v>3</v>
      </c>
      <c r="G113" s="49">
        <v>120</v>
      </c>
      <c r="H113" s="28">
        <v>26000</v>
      </c>
    </row>
    <row r="114" spans="1:8">
      <c r="A114" s="27" t="s">
        <v>143</v>
      </c>
      <c r="B114" s="28">
        <v>1</v>
      </c>
      <c r="C114" s="28">
        <v>1</v>
      </c>
      <c r="D114" s="28">
        <v>1</v>
      </c>
      <c r="E114" s="28">
        <v>1</v>
      </c>
      <c r="F114" s="28">
        <v>2</v>
      </c>
      <c r="G114" s="49">
        <v>120</v>
      </c>
      <c r="H114" s="28">
        <v>30000</v>
      </c>
    </row>
    <row r="115" spans="1:8">
      <c r="A115" s="27" t="s">
        <v>144</v>
      </c>
      <c r="B115" s="28">
        <v>1</v>
      </c>
      <c r="C115" s="28">
        <v>6</v>
      </c>
      <c r="D115" s="28">
        <v>1</v>
      </c>
      <c r="E115" s="28">
        <v>2</v>
      </c>
      <c r="F115" s="28">
        <v>2</v>
      </c>
      <c r="G115" s="49">
        <v>120</v>
      </c>
      <c r="H115" s="28">
        <v>48000</v>
      </c>
    </row>
    <row r="116" spans="1:8">
      <c r="A116" s="27" t="s">
        <v>145</v>
      </c>
      <c r="B116" s="28">
        <v>2</v>
      </c>
      <c r="C116" s="28">
        <v>2</v>
      </c>
      <c r="D116" s="28">
        <v>1</v>
      </c>
      <c r="E116" s="28">
        <v>3</v>
      </c>
      <c r="F116" s="28">
        <v>2</v>
      </c>
      <c r="G116" s="49">
        <v>120</v>
      </c>
      <c r="H116" s="28">
        <v>40400</v>
      </c>
    </row>
    <row r="117" spans="1:8">
      <c r="A117" s="27" t="s">
        <v>146</v>
      </c>
      <c r="B117" s="28">
        <v>1</v>
      </c>
      <c r="C117" s="28">
        <v>4</v>
      </c>
      <c r="D117" s="28">
        <v>1</v>
      </c>
      <c r="E117" s="28">
        <v>2</v>
      </c>
      <c r="F117" s="28">
        <v>1</v>
      </c>
      <c r="G117" s="28">
        <v>90</v>
      </c>
      <c r="H117" s="28">
        <v>28500</v>
      </c>
    </row>
    <row r="118" spans="1:8">
      <c r="A118" s="27" t="s">
        <v>147</v>
      </c>
      <c r="B118" s="28">
        <v>2</v>
      </c>
      <c r="C118" s="28">
        <v>1</v>
      </c>
      <c r="D118" s="28">
        <v>2</v>
      </c>
      <c r="E118" s="28">
        <v>1</v>
      </c>
      <c r="F118" s="28">
        <v>2</v>
      </c>
      <c r="G118" s="28">
        <v>60</v>
      </c>
      <c r="H118" s="28">
        <v>61500</v>
      </c>
    </row>
    <row r="119" spans="1:8">
      <c r="A119" s="27" t="s">
        <v>148</v>
      </c>
      <c r="B119" s="28">
        <v>2</v>
      </c>
      <c r="C119" s="28">
        <v>6</v>
      </c>
      <c r="D119" s="28">
        <v>1</v>
      </c>
      <c r="E119" s="28">
        <v>3</v>
      </c>
      <c r="F119" s="28">
        <v>3</v>
      </c>
      <c r="G119" s="28">
        <v>120</v>
      </c>
      <c r="H119" s="28">
        <v>60500</v>
      </c>
    </row>
    <row r="120" spans="1:8">
      <c r="A120" s="27" t="s">
        <v>149</v>
      </c>
      <c r="B120" s="28">
        <v>1</v>
      </c>
      <c r="C120" s="28">
        <v>6</v>
      </c>
      <c r="D120" s="28">
        <v>2</v>
      </c>
      <c r="E120" s="28">
        <v>3</v>
      </c>
      <c r="F120" s="28">
        <v>2</v>
      </c>
      <c r="G120" s="28">
        <v>240</v>
      </c>
      <c r="H120" s="28">
        <v>54000</v>
      </c>
    </row>
    <row r="121" spans="1:8">
      <c r="A121" s="27" t="s">
        <v>150</v>
      </c>
      <c r="B121" s="28">
        <v>2</v>
      </c>
      <c r="C121" s="28">
        <v>1</v>
      </c>
      <c r="D121" s="28">
        <v>3</v>
      </c>
      <c r="E121" s="28">
        <v>3</v>
      </c>
      <c r="F121" s="28">
        <v>2</v>
      </c>
      <c r="G121" s="28">
        <v>60</v>
      </c>
      <c r="H121" s="28">
        <v>61500</v>
      </c>
    </row>
    <row r="122" spans="1:8">
      <c r="A122" s="27" t="s">
        <v>151</v>
      </c>
      <c r="B122" s="28">
        <v>2</v>
      </c>
      <c r="C122" s="28">
        <v>6</v>
      </c>
      <c r="D122" s="28">
        <v>1</v>
      </c>
      <c r="E122" s="28">
        <v>2</v>
      </c>
      <c r="F122" s="28">
        <v>3</v>
      </c>
      <c r="G122" s="28">
        <v>30</v>
      </c>
      <c r="H122" s="28">
        <v>26000</v>
      </c>
    </row>
    <row r="123" spans="1:8">
      <c r="A123" s="27" t="s">
        <v>152</v>
      </c>
      <c r="B123" s="28">
        <v>1</v>
      </c>
      <c r="C123" s="28">
        <v>1</v>
      </c>
      <c r="D123" s="28">
        <v>2</v>
      </c>
      <c r="E123" s="28">
        <v>3</v>
      </c>
      <c r="F123" s="28">
        <v>1</v>
      </c>
      <c r="G123" s="28">
        <v>60</v>
      </c>
      <c r="H123" s="28">
        <v>26400</v>
      </c>
    </row>
    <row r="124" spans="1:8">
      <c r="A124" s="27" t="s">
        <v>153</v>
      </c>
      <c r="B124" s="28">
        <v>1</v>
      </c>
      <c r="C124" s="28">
        <v>6</v>
      </c>
      <c r="D124" s="28">
        <v>2</v>
      </c>
      <c r="E124" s="28">
        <v>1</v>
      </c>
      <c r="F124" s="28">
        <v>2</v>
      </c>
      <c r="G124" s="28">
        <v>105</v>
      </c>
      <c r="H124" s="28">
        <v>67000</v>
      </c>
    </row>
    <row r="125" spans="1:8">
      <c r="A125" s="27" t="s">
        <v>154</v>
      </c>
      <c r="B125" s="28">
        <v>2</v>
      </c>
      <c r="C125" s="28">
        <v>2</v>
      </c>
      <c r="D125" s="28">
        <v>4</v>
      </c>
      <c r="E125" s="28">
        <v>2</v>
      </c>
      <c r="F125" s="28">
        <v>2</v>
      </c>
      <c r="G125" s="28">
        <v>120</v>
      </c>
      <c r="H125" s="28">
        <v>28500</v>
      </c>
    </row>
    <row r="126" spans="1:8">
      <c r="A126" s="27" t="s">
        <v>155</v>
      </c>
      <c r="B126" s="28">
        <v>1</v>
      </c>
      <c r="C126" s="28">
        <v>3</v>
      </c>
      <c r="D126" s="28">
        <v>1</v>
      </c>
      <c r="E126" s="28">
        <v>1</v>
      </c>
      <c r="F126" s="28">
        <v>1</v>
      </c>
      <c r="G126" s="28">
        <v>120</v>
      </c>
      <c r="H126" s="28">
        <v>26000</v>
      </c>
    </row>
    <row r="127" spans="1:8">
      <c r="A127" s="27" t="s">
        <v>156</v>
      </c>
      <c r="B127" s="28">
        <v>1</v>
      </c>
      <c r="C127" s="28">
        <v>6</v>
      </c>
      <c r="D127" s="28">
        <v>1</v>
      </c>
      <c r="E127" s="28">
        <v>3</v>
      </c>
      <c r="F127" s="28">
        <v>3</v>
      </c>
      <c r="G127" s="28">
        <v>120</v>
      </c>
      <c r="H127" s="28">
        <v>51320</v>
      </c>
    </row>
    <row r="128" spans="1:8">
      <c r="A128" s="27" t="s">
        <v>157</v>
      </c>
      <c r="B128" s="28">
        <v>1</v>
      </c>
      <c r="C128" s="28">
        <v>3</v>
      </c>
      <c r="D128" s="28">
        <v>1</v>
      </c>
      <c r="E128" s="28">
        <v>1</v>
      </c>
      <c r="F128" s="28">
        <v>2</v>
      </c>
      <c r="G128" s="28">
        <v>30</v>
      </c>
      <c r="H128" s="28">
        <v>26000</v>
      </c>
    </row>
    <row r="129" spans="1:8">
      <c r="A129" s="27" t="s">
        <v>158</v>
      </c>
      <c r="B129" s="28">
        <v>1</v>
      </c>
      <c r="C129" s="28">
        <v>1</v>
      </c>
      <c r="D129" s="28">
        <v>3</v>
      </c>
      <c r="E129" s="28">
        <v>3</v>
      </c>
      <c r="F129" s="28">
        <v>1</v>
      </c>
      <c r="G129" s="28">
        <v>60</v>
      </c>
      <c r="H129" s="28">
        <v>42000</v>
      </c>
    </row>
    <row r="130" spans="1:8">
      <c r="A130" s="27" t="s">
        <v>159</v>
      </c>
      <c r="B130" s="28">
        <v>1</v>
      </c>
      <c r="C130" s="28">
        <v>6</v>
      </c>
      <c r="D130" s="28">
        <v>3</v>
      </c>
      <c r="E130" s="28">
        <v>2</v>
      </c>
      <c r="F130" s="28">
        <v>3</v>
      </c>
      <c r="G130" s="28">
        <v>260</v>
      </c>
      <c r="H130" s="28">
        <v>38000</v>
      </c>
    </row>
    <row r="131" spans="1:8">
      <c r="A131" s="27" t="s">
        <v>160</v>
      </c>
      <c r="B131" s="28">
        <v>1</v>
      </c>
      <c r="C131" s="28">
        <v>6</v>
      </c>
      <c r="D131" s="28">
        <v>1</v>
      </c>
      <c r="E131" s="28">
        <v>1</v>
      </c>
      <c r="F131" s="28">
        <v>2</v>
      </c>
      <c r="G131" s="28">
        <v>60</v>
      </c>
      <c r="H131" s="28">
        <v>40400</v>
      </c>
    </row>
    <row r="132" spans="1:8">
      <c r="A132" s="27" t="s">
        <v>161</v>
      </c>
      <c r="B132" s="28">
        <v>2</v>
      </c>
      <c r="C132" s="28">
        <v>1</v>
      </c>
      <c r="D132" s="28">
        <v>2</v>
      </c>
      <c r="E132" s="28">
        <v>2</v>
      </c>
      <c r="F132" s="28">
        <v>2</v>
      </c>
      <c r="G132" s="28">
        <v>60</v>
      </c>
      <c r="H132" s="28">
        <v>38000</v>
      </c>
    </row>
    <row r="133" spans="1:8">
      <c r="A133" s="27" t="s">
        <v>162</v>
      </c>
      <c r="B133" s="28">
        <v>1</v>
      </c>
      <c r="C133" s="28">
        <v>1</v>
      </c>
      <c r="D133" s="28">
        <v>1</v>
      </c>
      <c r="E133" s="28">
        <v>3</v>
      </c>
      <c r="F133" s="28">
        <v>3</v>
      </c>
      <c r="G133" s="28">
        <v>0</v>
      </c>
      <c r="H133" s="28">
        <v>70000</v>
      </c>
    </row>
    <row r="134" spans="1:8">
      <c r="A134" s="27" t="s">
        <v>163</v>
      </c>
      <c r="B134" s="28">
        <v>1</v>
      </c>
      <c r="C134" s="28">
        <v>6</v>
      </c>
      <c r="D134" s="28">
        <v>3</v>
      </c>
      <c r="E134" s="28">
        <v>1</v>
      </c>
      <c r="F134" s="28">
        <v>2</v>
      </c>
      <c r="G134" s="28">
        <v>120</v>
      </c>
      <c r="H134" s="28">
        <v>54000</v>
      </c>
    </row>
    <row r="135" spans="1:8">
      <c r="A135" s="27" t="s">
        <v>164</v>
      </c>
      <c r="B135" s="28">
        <v>2</v>
      </c>
      <c r="C135" s="28">
        <v>5</v>
      </c>
      <c r="D135" s="28">
        <v>1</v>
      </c>
      <c r="E135" s="28">
        <v>3</v>
      </c>
      <c r="F135" s="28">
        <v>2</v>
      </c>
      <c r="G135" s="28">
        <v>120</v>
      </c>
      <c r="H135" s="28">
        <v>28000</v>
      </c>
    </row>
    <row r="136" spans="1:8">
      <c r="A136" s="27" t="s">
        <v>165</v>
      </c>
      <c r="B136" s="28">
        <v>1</v>
      </c>
      <c r="C136" s="28">
        <v>2</v>
      </c>
      <c r="D136" s="28">
        <v>1</v>
      </c>
      <c r="E136" s="28">
        <v>1</v>
      </c>
      <c r="F136" s="28">
        <v>1</v>
      </c>
      <c r="G136" s="28">
        <v>120</v>
      </c>
      <c r="H136" s="28">
        <v>27000</v>
      </c>
    </row>
    <row r="137" spans="1:8">
      <c r="A137" s="27" t="s">
        <v>166</v>
      </c>
      <c r="B137" s="28">
        <v>2</v>
      </c>
      <c r="C137" s="28">
        <v>3</v>
      </c>
      <c r="D137" s="28">
        <v>1</v>
      </c>
      <c r="E137" s="28">
        <v>2</v>
      </c>
      <c r="F137" s="28">
        <v>1</v>
      </c>
      <c r="G137" s="28">
        <v>90</v>
      </c>
      <c r="H137" s="28">
        <v>26400</v>
      </c>
    </row>
    <row r="138" spans="1:8">
      <c r="A138" s="27" t="s">
        <v>167</v>
      </c>
      <c r="B138" s="28">
        <v>1</v>
      </c>
      <c r="C138" s="28">
        <v>6</v>
      </c>
      <c r="D138" s="28">
        <v>3</v>
      </c>
      <c r="E138" s="28">
        <v>3</v>
      </c>
      <c r="F138" s="28">
        <v>2</v>
      </c>
      <c r="G138" s="28">
        <v>60</v>
      </c>
      <c r="H138" s="28">
        <v>54000</v>
      </c>
    </row>
    <row r="139" spans="1:8">
      <c r="A139" s="27" t="s">
        <v>168</v>
      </c>
      <c r="B139" s="28">
        <v>2</v>
      </c>
      <c r="C139" s="28">
        <v>5</v>
      </c>
      <c r="D139" s="28">
        <v>4</v>
      </c>
      <c r="E139" s="28">
        <v>2</v>
      </c>
      <c r="F139" s="28">
        <v>2</v>
      </c>
      <c r="G139" s="28">
        <v>105</v>
      </c>
      <c r="H139" s="28">
        <v>41000</v>
      </c>
    </row>
    <row r="140" spans="1:8">
      <c r="A140" s="27" t="s">
        <v>169</v>
      </c>
      <c r="B140" s="28">
        <v>1</v>
      </c>
      <c r="C140" s="28">
        <v>6</v>
      </c>
      <c r="D140" s="28">
        <v>1</v>
      </c>
      <c r="E140" s="28">
        <v>1</v>
      </c>
      <c r="F140" s="28">
        <v>3</v>
      </c>
      <c r="G140" s="28">
        <v>60</v>
      </c>
      <c r="H140" s="28">
        <v>67000</v>
      </c>
    </row>
    <row r="141" spans="1:8">
      <c r="A141" s="27" t="s">
        <v>170</v>
      </c>
      <c r="B141" s="28">
        <v>1</v>
      </c>
      <c r="C141" s="28">
        <v>3</v>
      </c>
      <c r="D141" s="28">
        <v>1</v>
      </c>
      <c r="E141" s="28">
        <v>3</v>
      </c>
      <c r="F141" s="28">
        <v>1</v>
      </c>
      <c r="G141" s="28">
        <v>90</v>
      </c>
      <c r="H141" s="28">
        <v>54000</v>
      </c>
    </row>
    <row r="142" spans="1:8">
      <c r="A142" s="27" t="s">
        <v>171</v>
      </c>
      <c r="B142" s="28">
        <v>1</v>
      </c>
      <c r="C142" s="28">
        <v>3</v>
      </c>
      <c r="D142" s="28">
        <v>2</v>
      </c>
      <c r="E142" s="28">
        <v>2</v>
      </c>
      <c r="F142" s="28">
        <v>1</v>
      </c>
      <c r="G142" s="28">
        <v>90</v>
      </c>
      <c r="H142" s="28">
        <v>37600</v>
      </c>
    </row>
    <row r="143" spans="1:8">
      <c r="A143" s="27" t="s">
        <v>172</v>
      </c>
      <c r="B143" s="28">
        <v>2</v>
      </c>
      <c r="C143" s="28">
        <v>6</v>
      </c>
      <c r="D143" s="28">
        <v>1</v>
      </c>
      <c r="E143" s="28">
        <v>3</v>
      </c>
      <c r="F143" s="28">
        <v>3</v>
      </c>
      <c r="G143" s="28">
        <v>90</v>
      </c>
      <c r="H143" s="28">
        <v>45000</v>
      </c>
    </row>
    <row r="144" spans="1:8">
      <c r="A144" s="27" t="s">
        <v>173</v>
      </c>
      <c r="B144" s="28">
        <v>2</v>
      </c>
      <c r="C144" s="28">
        <v>2</v>
      </c>
      <c r="D144" s="28">
        <v>3</v>
      </c>
      <c r="E144" s="28">
        <v>3</v>
      </c>
      <c r="F144" s="28">
        <v>2</v>
      </c>
      <c r="G144" s="28">
        <v>30</v>
      </c>
      <c r="H144" s="28">
        <v>55000</v>
      </c>
    </row>
    <row r="145" spans="1:8">
      <c r="A145" s="27" t="s">
        <v>174</v>
      </c>
      <c r="B145" s="28">
        <v>1</v>
      </c>
      <c r="C145" s="28">
        <v>2</v>
      </c>
      <c r="D145" s="28">
        <v>1</v>
      </c>
      <c r="E145" s="28">
        <v>2</v>
      </c>
      <c r="F145" s="28">
        <v>3</v>
      </c>
      <c r="G145" s="28">
        <v>10</v>
      </c>
      <c r="H145" s="28">
        <v>51320</v>
      </c>
    </row>
    <row r="146" spans="1:8">
      <c r="A146" s="27" t="s">
        <v>175</v>
      </c>
      <c r="B146" s="28">
        <v>2</v>
      </c>
      <c r="C146" s="28">
        <v>2</v>
      </c>
      <c r="D146" s="28">
        <v>3</v>
      </c>
      <c r="E146" s="28">
        <v>2</v>
      </c>
      <c r="F146" s="28">
        <v>1</v>
      </c>
      <c r="G146" s="28">
        <v>30</v>
      </c>
      <c r="H146" s="28">
        <v>40400</v>
      </c>
    </row>
    <row r="147" spans="1:8">
      <c r="A147" s="27" t="s">
        <v>176</v>
      </c>
      <c r="B147" s="28">
        <v>2</v>
      </c>
      <c r="C147" s="28">
        <v>3</v>
      </c>
      <c r="D147" s="28">
        <v>3</v>
      </c>
      <c r="E147" s="28">
        <v>3</v>
      </c>
      <c r="F147" s="28">
        <v>2</v>
      </c>
      <c r="G147" s="28">
        <v>120</v>
      </c>
      <c r="H147" s="28">
        <v>26000</v>
      </c>
    </row>
    <row r="148" spans="1:8">
      <c r="A148" s="27" t="s">
        <v>177</v>
      </c>
      <c r="B148" s="28">
        <v>2</v>
      </c>
      <c r="C148" s="28">
        <v>3</v>
      </c>
      <c r="D148" s="28">
        <v>3</v>
      </c>
      <c r="E148" s="28">
        <v>2</v>
      </c>
      <c r="F148" s="28">
        <v>3</v>
      </c>
      <c r="G148" s="28">
        <v>120</v>
      </c>
      <c r="H148" s="28">
        <v>32000</v>
      </c>
    </row>
    <row r="149" spans="1:8">
      <c r="A149" s="27" t="s">
        <v>178</v>
      </c>
      <c r="B149" s="28">
        <v>1</v>
      </c>
      <c r="C149" s="28">
        <v>3</v>
      </c>
      <c r="D149" s="28">
        <v>1</v>
      </c>
      <c r="E149" s="28">
        <v>2</v>
      </c>
      <c r="F149" s="28">
        <v>2</v>
      </c>
      <c r="G149" s="28">
        <v>120</v>
      </c>
      <c r="H149" s="28">
        <v>38000</v>
      </c>
    </row>
    <row r="150" spans="1:8">
      <c r="A150" s="27" t="s">
        <v>179</v>
      </c>
      <c r="B150" s="28">
        <v>1</v>
      </c>
      <c r="C150" s="28">
        <v>5</v>
      </c>
      <c r="D150" s="28">
        <v>2</v>
      </c>
      <c r="E150" s="28">
        <v>2</v>
      </c>
      <c r="F150" s="28">
        <v>3</v>
      </c>
      <c r="G150" s="28">
        <v>0</v>
      </c>
      <c r="H150" s="28">
        <v>32900</v>
      </c>
    </row>
    <row r="151" spans="1:8">
      <c r="A151" s="27" t="s">
        <v>180</v>
      </c>
      <c r="B151" s="28">
        <v>1</v>
      </c>
      <c r="C151" s="28">
        <v>1</v>
      </c>
      <c r="D151" s="28">
        <v>1</v>
      </c>
      <c r="E151" s="28">
        <v>3</v>
      </c>
      <c r="F151" s="28">
        <v>3</v>
      </c>
      <c r="G151" s="28">
        <v>300</v>
      </c>
      <c r="H151" s="28">
        <v>26000</v>
      </c>
    </row>
    <row r="152" spans="1:8">
      <c r="A152" s="27" t="s">
        <v>181</v>
      </c>
      <c r="B152" s="28">
        <v>1</v>
      </c>
      <c r="C152" s="28">
        <v>1</v>
      </c>
      <c r="D152" s="28">
        <v>2</v>
      </c>
      <c r="E152" s="28">
        <v>2</v>
      </c>
      <c r="F152" s="28">
        <v>1</v>
      </c>
      <c r="G152" s="28">
        <v>60</v>
      </c>
      <c r="H152" s="28">
        <v>50500</v>
      </c>
    </row>
    <row r="153" spans="1:8">
      <c r="A153" s="27" t="s">
        <v>182</v>
      </c>
      <c r="B153" s="28">
        <v>2</v>
      </c>
      <c r="C153" s="28">
        <v>5</v>
      </c>
      <c r="D153" s="28">
        <v>2</v>
      </c>
      <c r="E153" s="28">
        <v>3</v>
      </c>
      <c r="F153" s="28">
        <v>2</v>
      </c>
      <c r="G153" s="28">
        <v>30</v>
      </c>
      <c r="H153" s="28">
        <v>42000</v>
      </c>
    </row>
    <row r="154" spans="1:8">
      <c r="A154" s="27" t="s">
        <v>183</v>
      </c>
      <c r="B154" s="28">
        <v>1</v>
      </c>
      <c r="C154" s="28">
        <v>3</v>
      </c>
      <c r="D154" s="28">
        <v>1</v>
      </c>
      <c r="E154" s="28">
        <v>1</v>
      </c>
      <c r="F154" s="28">
        <v>1</v>
      </c>
      <c r="G154" s="28">
        <v>30</v>
      </c>
      <c r="H154" s="28">
        <v>28000</v>
      </c>
    </row>
    <row r="155" spans="1:8">
      <c r="A155" s="27" t="s">
        <v>184</v>
      </c>
      <c r="B155" s="28">
        <v>2</v>
      </c>
      <c r="C155" s="28">
        <v>4</v>
      </c>
      <c r="D155" s="28">
        <v>2</v>
      </c>
      <c r="E155" s="28">
        <v>3</v>
      </c>
      <c r="F155" s="28">
        <v>1</v>
      </c>
      <c r="G155" s="28">
        <v>120</v>
      </c>
      <c r="H155" s="28">
        <v>26000</v>
      </c>
    </row>
    <row r="156" spans="1:8">
      <c r="A156" s="27" t="s">
        <v>185</v>
      </c>
      <c r="B156" s="28">
        <v>2</v>
      </c>
      <c r="C156" s="28">
        <v>3</v>
      </c>
      <c r="D156" s="28">
        <v>3</v>
      </c>
      <c r="E156" s="28">
        <v>3</v>
      </c>
      <c r="F156" s="28">
        <v>2</v>
      </c>
      <c r="G156" s="28">
        <v>0</v>
      </c>
      <c r="H156" s="28">
        <v>54000</v>
      </c>
    </row>
    <row r="157" spans="1:8">
      <c r="A157" s="27" t="s">
        <v>186</v>
      </c>
      <c r="B157" s="28">
        <v>1</v>
      </c>
      <c r="C157" s="28">
        <v>4</v>
      </c>
      <c r="D157" s="28">
        <v>1</v>
      </c>
      <c r="E157" s="28">
        <v>2</v>
      </c>
      <c r="F157" s="28">
        <v>2</v>
      </c>
      <c r="G157" s="28">
        <v>60</v>
      </c>
      <c r="H157" s="28">
        <v>42000</v>
      </c>
    </row>
    <row r="158" spans="1:8">
      <c r="A158" s="27" t="s">
        <v>187</v>
      </c>
      <c r="B158" s="28">
        <v>1</v>
      </c>
      <c r="C158" s="28">
        <v>1</v>
      </c>
      <c r="D158" s="28">
        <v>3</v>
      </c>
      <c r="E158" s="28">
        <v>1</v>
      </c>
      <c r="F158" s="28">
        <v>2</v>
      </c>
      <c r="G158" s="28">
        <v>120</v>
      </c>
      <c r="H158" s="28">
        <v>54000</v>
      </c>
    </row>
    <row r="159" spans="1:8">
      <c r="A159" s="27" t="s">
        <v>188</v>
      </c>
      <c r="B159" s="28">
        <v>1</v>
      </c>
      <c r="C159" s="28">
        <v>1</v>
      </c>
      <c r="D159" s="28">
        <v>1</v>
      </c>
      <c r="E159" s="28">
        <v>3</v>
      </c>
      <c r="F159" s="28">
        <v>2</v>
      </c>
      <c r="G159" s="28">
        <v>150</v>
      </c>
      <c r="H159" s="28">
        <v>36400</v>
      </c>
    </row>
    <row r="160" spans="1:8">
      <c r="A160" s="27" t="s">
        <v>189</v>
      </c>
      <c r="B160" s="28">
        <v>1</v>
      </c>
      <c r="C160" s="28">
        <v>1</v>
      </c>
      <c r="D160" s="28">
        <v>1</v>
      </c>
      <c r="E160" s="28">
        <v>1</v>
      </c>
      <c r="F160" s="28">
        <v>1</v>
      </c>
      <c r="G160" s="28">
        <v>120</v>
      </c>
      <c r="H160" s="28">
        <v>61500</v>
      </c>
    </row>
    <row r="161" spans="1:8">
      <c r="A161" s="27" t="s">
        <v>190</v>
      </c>
      <c r="B161" s="28">
        <v>2</v>
      </c>
      <c r="C161" s="28">
        <v>2</v>
      </c>
      <c r="D161" s="28">
        <v>1</v>
      </c>
      <c r="E161" s="28">
        <v>2</v>
      </c>
      <c r="F161" s="28">
        <v>2</v>
      </c>
      <c r="G161" s="28">
        <v>90</v>
      </c>
      <c r="H161" s="28">
        <v>61500</v>
      </c>
    </row>
    <row r="162" spans="1:8">
      <c r="A162" s="27" t="s">
        <v>191</v>
      </c>
      <c r="B162" s="28">
        <v>1</v>
      </c>
      <c r="C162" s="28">
        <v>6</v>
      </c>
      <c r="D162" s="28">
        <v>3</v>
      </c>
      <c r="E162" s="28">
        <v>3</v>
      </c>
      <c r="F162" s="28">
        <v>1</v>
      </c>
      <c r="G162" s="28">
        <v>300</v>
      </c>
      <c r="H162" s="28">
        <v>26000</v>
      </c>
    </row>
    <row r="163" spans="1:8">
      <c r="A163" s="27" t="s">
        <v>192</v>
      </c>
      <c r="B163" s="28">
        <v>2</v>
      </c>
      <c r="C163" s="28">
        <v>5</v>
      </c>
      <c r="D163" s="28">
        <v>1</v>
      </c>
      <c r="E163" s="28">
        <v>1</v>
      </c>
      <c r="F163" s="28">
        <v>1</v>
      </c>
      <c r="G163" s="28">
        <v>120</v>
      </c>
      <c r="H163" s="28">
        <v>52000</v>
      </c>
    </row>
    <row r="164" spans="1:8">
      <c r="A164" s="27" t="s">
        <v>193</v>
      </c>
      <c r="B164" s="28">
        <v>1</v>
      </c>
      <c r="C164" s="28">
        <v>6</v>
      </c>
      <c r="D164" s="28">
        <v>1</v>
      </c>
      <c r="E164" s="28">
        <v>3</v>
      </c>
      <c r="F164" s="28">
        <v>2</v>
      </c>
      <c r="G164" s="28">
        <v>90</v>
      </c>
      <c r="H164" s="28">
        <v>54000</v>
      </c>
    </row>
    <row r="165" spans="1:8">
      <c r="A165" s="27" t="s">
        <v>194</v>
      </c>
      <c r="B165" s="28">
        <v>2</v>
      </c>
      <c r="C165" s="28">
        <v>6</v>
      </c>
      <c r="D165" s="28">
        <v>1</v>
      </c>
      <c r="E165" s="28">
        <v>2</v>
      </c>
      <c r="F165" s="28">
        <v>2</v>
      </c>
      <c r="G165" s="28">
        <v>150</v>
      </c>
      <c r="H165" s="28">
        <v>35600</v>
      </c>
    </row>
    <row r="166" spans="1:8">
      <c r="A166" s="27" t="s">
        <v>195</v>
      </c>
      <c r="B166" s="28">
        <v>1</v>
      </c>
      <c r="C166" s="28">
        <v>6</v>
      </c>
      <c r="D166" s="28">
        <v>3</v>
      </c>
      <c r="E166" s="28">
        <v>2</v>
      </c>
      <c r="F166" s="28">
        <v>3</v>
      </c>
      <c r="G166" s="28">
        <v>105</v>
      </c>
      <c r="H166" s="28">
        <v>42000</v>
      </c>
    </row>
    <row r="167" spans="1:8">
      <c r="A167" s="27" t="s">
        <v>196</v>
      </c>
      <c r="B167" s="28">
        <v>2</v>
      </c>
      <c r="C167" s="28">
        <v>2</v>
      </c>
      <c r="D167" s="28">
        <v>1</v>
      </c>
      <c r="E167" s="28">
        <v>1</v>
      </c>
      <c r="F167" s="28">
        <v>2</v>
      </c>
      <c r="G167" s="28">
        <v>120</v>
      </c>
      <c r="H167" s="28">
        <v>51000</v>
      </c>
    </row>
    <row r="168" spans="1:8">
      <c r="A168" s="27" t="s">
        <v>197</v>
      </c>
      <c r="B168" s="28">
        <v>1</v>
      </c>
      <c r="C168" s="28">
        <v>2</v>
      </c>
      <c r="D168" s="28">
        <v>2</v>
      </c>
      <c r="E168" s="28">
        <v>2</v>
      </c>
      <c r="F168" s="28">
        <v>2</v>
      </c>
      <c r="G168" s="28">
        <v>0</v>
      </c>
      <c r="H168" s="28">
        <v>50500</v>
      </c>
    </row>
    <row r="169" spans="1:8">
      <c r="A169" s="27" t="s">
        <v>198</v>
      </c>
      <c r="B169" s="28">
        <v>2</v>
      </c>
      <c r="C169" s="28">
        <v>5</v>
      </c>
      <c r="D169" s="28">
        <v>1</v>
      </c>
      <c r="E169" s="28">
        <v>1</v>
      </c>
      <c r="F169" s="28">
        <v>2</v>
      </c>
      <c r="G169" s="28">
        <v>0</v>
      </c>
      <c r="H169" s="28">
        <v>60500</v>
      </c>
    </row>
    <row r="170" spans="1:8">
      <c r="A170" s="27" t="s">
        <v>199</v>
      </c>
      <c r="B170" s="28">
        <v>2</v>
      </c>
      <c r="C170" s="28">
        <v>2</v>
      </c>
      <c r="D170" s="28">
        <v>2</v>
      </c>
      <c r="E170" s="28">
        <v>3</v>
      </c>
      <c r="F170" s="28">
        <v>2</v>
      </c>
      <c r="G170" s="28">
        <v>60</v>
      </c>
      <c r="H170" s="28">
        <v>51000</v>
      </c>
    </row>
    <row r="171" spans="1:8">
      <c r="A171" s="27" t="s">
        <v>200</v>
      </c>
      <c r="B171" s="28">
        <v>2</v>
      </c>
      <c r="C171" s="28">
        <v>3</v>
      </c>
      <c r="D171" s="28">
        <v>2</v>
      </c>
      <c r="E171" s="28">
        <v>2</v>
      </c>
      <c r="F171" s="28">
        <v>3</v>
      </c>
      <c r="G171" s="28">
        <v>10</v>
      </c>
      <c r="H171" s="28">
        <v>36000</v>
      </c>
    </row>
    <row r="172" spans="1:8">
      <c r="A172" s="27" t="s">
        <v>201</v>
      </c>
      <c r="B172" s="28">
        <v>1</v>
      </c>
      <c r="C172" s="28">
        <v>1</v>
      </c>
      <c r="D172" s="28">
        <v>3</v>
      </c>
      <c r="E172" s="28">
        <v>2</v>
      </c>
      <c r="F172" s="28">
        <v>3</v>
      </c>
      <c r="G172" s="28">
        <v>10</v>
      </c>
      <c r="H172" s="28">
        <v>38000</v>
      </c>
    </row>
    <row r="173" spans="1:8">
      <c r="A173" s="27" t="s">
        <v>202</v>
      </c>
      <c r="B173" s="28">
        <v>2</v>
      </c>
      <c r="C173" s="28">
        <v>2</v>
      </c>
      <c r="D173" s="28">
        <v>1</v>
      </c>
      <c r="E173" s="28">
        <v>3</v>
      </c>
      <c r="F173" s="28">
        <v>1</v>
      </c>
      <c r="G173" s="28">
        <v>60</v>
      </c>
      <c r="H173" s="28">
        <v>26000</v>
      </c>
    </row>
    <row r="174" spans="1:8">
      <c r="A174" s="27" t="s">
        <v>203</v>
      </c>
      <c r="B174" s="28">
        <v>1</v>
      </c>
      <c r="C174" s="28">
        <v>1</v>
      </c>
      <c r="D174" s="28">
        <v>1</v>
      </c>
      <c r="E174" s="28">
        <v>3</v>
      </c>
      <c r="F174" s="28">
        <v>3</v>
      </c>
      <c r="G174" s="28">
        <v>0</v>
      </c>
      <c r="H174" s="28">
        <v>28000</v>
      </c>
    </row>
    <row r="175" spans="1:8">
      <c r="A175" s="27" t="s">
        <v>204</v>
      </c>
      <c r="B175" s="28">
        <v>1</v>
      </c>
      <c r="C175" s="28">
        <v>2</v>
      </c>
      <c r="D175" s="28">
        <v>2</v>
      </c>
      <c r="E175" s="28">
        <v>1</v>
      </c>
      <c r="F175" s="28">
        <v>3</v>
      </c>
      <c r="G175" s="28">
        <v>60</v>
      </c>
      <c r="H175" s="28">
        <v>31000</v>
      </c>
    </row>
    <row r="176" spans="1:8">
      <c r="A176" s="27" t="s">
        <v>205</v>
      </c>
      <c r="B176" s="28">
        <v>2</v>
      </c>
      <c r="C176" s="28">
        <v>6</v>
      </c>
      <c r="D176" s="28">
        <v>2</v>
      </c>
      <c r="E176" s="28">
        <v>2</v>
      </c>
      <c r="F176" s="28">
        <v>2</v>
      </c>
      <c r="G176" s="28">
        <v>120</v>
      </c>
      <c r="H176" s="28">
        <v>61500</v>
      </c>
    </row>
    <row r="177" spans="1:8">
      <c r="A177" s="27" t="s">
        <v>206</v>
      </c>
      <c r="B177" s="28">
        <v>2</v>
      </c>
      <c r="C177" s="28">
        <v>3</v>
      </c>
      <c r="D177" s="28">
        <v>1</v>
      </c>
      <c r="E177" s="28">
        <v>1</v>
      </c>
      <c r="F177" s="28">
        <v>1</v>
      </c>
      <c r="G177" s="28">
        <v>0</v>
      </c>
      <c r="H177" s="28">
        <v>26000</v>
      </c>
    </row>
    <row r="178" spans="1:8">
      <c r="A178" s="27" t="s">
        <v>207</v>
      </c>
      <c r="B178" s="28">
        <v>2</v>
      </c>
      <c r="C178" s="28">
        <v>6</v>
      </c>
      <c r="D178" s="28">
        <v>1</v>
      </c>
      <c r="E178" s="28">
        <v>3</v>
      </c>
      <c r="F178" s="28">
        <v>1</v>
      </c>
      <c r="G178" s="28">
        <v>120</v>
      </c>
      <c r="H178" s="28">
        <v>38000</v>
      </c>
    </row>
    <row r="179" spans="1:8">
      <c r="A179" s="27" t="s">
        <v>208</v>
      </c>
      <c r="B179" s="28">
        <v>2</v>
      </c>
      <c r="C179" s="28">
        <v>6</v>
      </c>
      <c r="D179" s="28">
        <v>1</v>
      </c>
      <c r="E179" s="28">
        <v>3</v>
      </c>
      <c r="F179" s="28">
        <v>3</v>
      </c>
      <c r="G179" s="28">
        <v>10</v>
      </c>
      <c r="H179" s="28">
        <v>38000</v>
      </c>
    </row>
    <row r="180" spans="1:8">
      <c r="A180" s="27" t="s">
        <v>209</v>
      </c>
      <c r="B180" s="28">
        <v>2</v>
      </c>
      <c r="C180" s="28">
        <v>4</v>
      </c>
      <c r="D180" s="28">
        <v>3</v>
      </c>
      <c r="E180" s="28">
        <v>3</v>
      </c>
      <c r="F180" s="28">
        <v>2</v>
      </c>
      <c r="G180" s="28">
        <v>45</v>
      </c>
      <c r="H180" s="28">
        <v>52000</v>
      </c>
    </row>
    <row r="181" spans="1:8">
      <c r="A181" s="27" t="s">
        <v>210</v>
      </c>
      <c r="B181" s="28">
        <v>2</v>
      </c>
      <c r="C181" s="28">
        <v>3</v>
      </c>
      <c r="D181" s="28">
        <v>1</v>
      </c>
      <c r="E181" s="28">
        <v>1</v>
      </c>
      <c r="F181" s="28">
        <v>1</v>
      </c>
      <c r="G181" s="28">
        <v>15</v>
      </c>
      <c r="H181" s="28">
        <v>36000</v>
      </c>
    </row>
    <row r="182" spans="1:8">
      <c r="A182" s="27" t="s">
        <v>211</v>
      </c>
      <c r="B182" s="28">
        <v>2</v>
      </c>
      <c r="C182" s="28">
        <v>2</v>
      </c>
      <c r="D182" s="28">
        <v>1</v>
      </c>
      <c r="E182" s="28">
        <v>3</v>
      </c>
      <c r="F182" s="28">
        <v>3</v>
      </c>
      <c r="G182" s="28">
        <v>90</v>
      </c>
      <c r="H182" s="28">
        <v>27000</v>
      </c>
    </row>
    <row r="183" spans="1:8">
      <c r="A183" s="27" t="s">
        <v>212</v>
      </c>
      <c r="B183" s="28">
        <v>2</v>
      </c>
      <c r="C183" s="28">
        <v>2</v>
      </c>
      <c r="D183" s="28">
        <v>3</v>
      </c>
      <c r="E183" s="28">
        <v>3</v>
      </c>
      <c r="F183" s="28">
        <v>3</v>
      </c>
      <c r="G183" s="28">
        <v>120</v>
      </c>
      <c r="H183" s="28">
        <v>32900</v>
      </c>
    </row>
    <row r="184" spans="1:8">
      <c r="A184" s="27" t="s">
        <v>213</v>
      </c>
      <c r="B184" s="28">
        <v>1</v>
      </c>
      <c r="C184" s="28">
        <v>2</v>
      </c>
      <c r="D184" s="28">
        <v>2</v>
      </c>
      <c r="E184" s="28">
        <v>2</v>
      </c>
      <c r="F184" s="28">
        <v>2</v>
      </c>
      <c r="G184" s="28">
        <v>120</v>
      </c>
      <c r="H184" s="28">
        <v>54000</v>
      </c>
    </row>
    <row r="185" spans="1:8">
      <c r="A185" s="27" t="s">
        <v>214</v>
      </c>
      <c r="B185" s="28">
        <v>1</v>
      </c>
      <c r="C185" s="28">
        <v>1</v>
      </c>
      <c r="D185" s="28">
        <v>3</v>
      </c>
      <c r="E185" s="28">
        <v>2</v>
      </c>
      <c r="F185" s="28">
        <v>2</v>
      </c>
      <c r="G185" s="28">
        <v>90</v>
      </c>
      <c r="H185" s="28">
        <v>52000</v>
      </c>
    </row>
    <row r="186" spans="1:8">
      <c r="A186" s="27" t="s">
        <v>215</v>
      </c>
      <c r="B186" s="28">
        <v>2</v>
      </c>
      <c r="C186" s="28">
        <v>5</v>
      </c>
      <c r="D186" s="28">
        <v>3</v>
      </c>
      <c r="E186" s="28">
        <v>1</v>
      </c>
      <c r="F186" s="28">
        <v>2</v>
      </c>
      <c r="G186" s="28">
        <v>120</v>
      </c>
      <c r="H186" s="28">
        <v>36000</v>
      </c>
    </row>
    <row r="187" spans="1:8">
      <c r="A187" s="27" t="s">
        <v>216</v>
      </c>
      <c r="B187" s="28">
        <v>1</v>
      </c>
      <c r="C187" s="28">
        <v>6</v>
      </c>
      <c r="D187" s="28">
        <v>2</v>
      </c>
      <c r="E187" s="28">
        <v>2</v>
      </c>
      <c r="F187" s="28">
        <v>1</v>
      </c>
      <c r="G187" s="28">
        <v>60</v>
      </c>
      <c r="H187" s="28">
        <v>38000</v>
      </c>
    </row>
    <row r="188" spans="1:8">
      <c r="A188" s="27" t="s">
        <v>217</v>
      </c>
      <c r="B188" s="28">
        <v>2</v>
      </c>
      <c r="C188" s="28">
        <v>2</v>
      </c>
      <c r="D188" s="28">
        <v>1</v>
      </c>
      <c r="E188" s="28">
        <v>3</v>
      </c>
      <c r="F188" s="28">
        <v>3</v>
      </c>
      <c r="G188" s="28">
        <v>120</v>
      </c>
      <c r="H188" s="28">
        <v>40000</v>
      </c>
    </row>
    <row r="189" spans="1:8">
      <c r="A189" s="27" t="s">
        <v>218</v>
      </c>
      <c r="B189" s="28">
        <v>1</v>
      </c>
      <c r="C189" s="28">
        <v>6</v>
      </c>
      <c r="D189" s="28">
        <v>1</v>
      </c>
      <c r="E189" s="28">
        <v>1</v>
      </c>
      <c r="F189" s="28">
        <v>3</v>
      </c>
      <c r="G189" s="28">
        <v>120</v>
      </c>
      <c r="H189" s="28">
        <v>38000</v>
      </c>
    </row>
    <row r="190" spans="1:8">
      <c r="A190" s="27" t="s">
        <v>219</v>
      </c>
      <c r="B190" s="28">
        <v>2</v>
      </c>
      <c r="C190" s="28">
        <v>1</v>
      </c>
      <c r="D190" s="28">
        <v>1</v>
      </c>
      <c r="E190" s="28">
        <v>3</v>
      </c>
      <c r="F190" s="28">
        <v>2</v>
      </c>
      <c r="G190" s="28">
        <v>120</v>
      </c>
      <c r="H190" s="28">
        <v>54000</v>
      </c>
    </row>
    <row r="191" spans="1:8">
      <c r="A191" s="27" t="s">
        <v>220</v>
      </c>
      <c r="B191" s="28">
        <v>2</v>
      </c>
      <c r="C191" s="28">
        <v>2</v>
      </c>
      <c r="D191" s="28">
        <v>1</v>
      </c>
      <c r="E191" s="28">
        <v>1</v>
      </c>
      <c r="F191" s="28">
        <v>3</v>
      </c>
      <c r="G191" s="28">
        <v>300</v>
      </c>
      <c r="H191" s="28">
        <v>28500</v>
      </c>
    </row>
    <row r="192" spans="1:8">
      <c r="A192" s="27" t="s">
        <v>221</v>
      </c>
      <c r="B192" s="28">
        <v>1</v>
      </c>
      <c r="C192" s="28">
        <v>6</v>
      </c>
      <c r="D192" s="28">
        <v>2</v>
      </c>
      <c r="E192" s="28">
        <v>1</v>
      </c>
      <c r="F192" s="28">
        <v>3</v>
      </c>
      <c r="G192" s="28">
        <v>30</v>
      </c>
      <c r="H192" s="28">
        <v>38000</v>
      </c>
    </row>
    <row r="193" spans="1:8">
      <c r="A193" s="27" t="s">
        <v>222</v>
      </c>
      <c r="B193" s="28">
        <v>2</v>
      </c>
      <c r="C193" s="28">
        <v>3</v>
      </c>
      <c r="D193" s="28">
        <v>1</v>
      </c>
      <c r="E193" s="28">
        <v>3</v>
      </c>
      <c r="F193" s="28">
        <v>1</v>
      </c>
      <c r="G193" s="28">
        <v>120</v>
      </c>
      <c r="H193" s="28">
        <v>54000</v>
      </c>
    </row>
    <row r="194" spans="1:8">
      <c r="A194" s="27" t="s">
        <v>223</v>
      </c>
      <c r="B194" s="28">
        <v>1</v>
      </c>
      <c r="C194" s="28">
        <v>6</v>
      </c>
      <c r="D194" s="28">
        <v>1</v>
      </c>
      <c r="E194" s="28">
        <v>3</v>
      </c>
      <c r="F194" s="28">
        <v>3</v>
      </c>
      <c r="G194" s="28">
        <v>60</v>
      </c>
      <c r="H194" s="28">
        <v>26000</v>
      </c>
    </row>
    <row r="195" spans="1:8">
      <c r="A195" s="27" t="s">
        <v>224</v>
      </c>
      <c r="B195" s="28">
        <v>2</v>
      </c>
      <c r="C195" s="28">
        <v>3</v>
      </c>
      <c r="D195" s="28">
        <v>2</v>
      </c>
      <c r="E195" s="28">
        <v>3</v>
      </c>
      <c r="F195" s="28">
        <v>1</v>
      </c>
      <c r="G195" s="28">
        <v>90</v>
      </c>
      <c r="H195" s="28">
        <v>62000</v>
      </c>
    </row>
    <row r="196" spans="1:8">
      <c r="A196" s="27" t="s">
        <v>225</v>
      </c>
      <c r="B196" s="28">
        <v>1</v>
      </c>
      <c r="C196" s="28">
        <v>4</v>
      </c>
      <c r="D196" s="28">
        <v>3</v>
      </c>
      <c r="E196" s="28">
        <v>3</v>
      </c>
      <c r="F196" s="28">
        <v>1</v>
      </c>
      <c r="G196" s="28">
        <v>0</v>
      </c>
      <c r="H196" s="28">
        <v>48000</v>
      </c>
    </row>
    <row r="197" spans="1:8">
      <c r="A197" s="27" t="s">
        <v>226</v>
      </c>
      <c r="B197" s="28">
        <v>2</v>
      </c>
      <c r="C197" s="28">
        <v>6</v>
      </c>
      <c r="D197" s="28">
        <v>1</v>
      </c>
      <c r="E197" s="28">
        <v>1</v>
      </c>
      <c r="F197" s="28">
        <v>1</v>
      </c>
      <c r="G197" s="28">
        <v>90</v>
      </c>
      <c r="H197" s="28">
        <v>37000</v>
      </c>
    </row>
    <row r="198" spans="1:8">
      <c r="A198" s="27" t="s">
        <v>227</v>
      </c>
      <c r="B198" s="28">
        <v>1</v>
      </c>
      <c r="C198" s="28">
        <v>1</v>
      </c>
      <c r="D198" s="28">
        <v>3</v>
      </c>
      <c r="E198" s="28">
        <v>1</v>
      </c>
      <c r="F198" s="28">
        <v>1</v>
      </c>
      <c r="G198" s="28">
        <v>45</v>
      </c>
      <c r="H198" s="28">
        <v>26000</v>
      </c>
    </row>
    <row r="199" spans="1:8">
      <c r="A199" s="27" t="s">
        <v>228</v>
      </c>
      <c r="B199" s="28">
        <v>1</v>
      </c>
      <c r="C199" s="28">
        <v>2</v>
      </c>
      <c r="D199" s="28">
        <v>3</v>
      </c>
      <c r="E199" s="28">
        <v>1</v>
      </c>
      <c r="F199" s="28">
        <v>3</v>
      </c>
      <c r="G199" s="28">
        <v>120</v>
      </c>
      <c r="H199" s="28">
        <v>70000</v>
      </c>
    </row>
    <row r="200" spans="1:8">
      <c r="A200" s="27" t="s">
        <v>229</v>
      </c>
      <c r="B200" s="28">
        <v>1</v>
      </c>
      <c r="C200" s="28">
        <v>1</v>
      </c>
      <c r="D200" s="28">
        <v>2</v>
      </c>
      <c r="E200" s="28">
        <v>3</v>
      </c>
      <c r="F200" s="28">
        <v>1</v>
      </c>
      <c r="G200" s="28">
        <v>90</v>
      </c>
      <c r="H200" s="28">
        <v>30000</v>
      </c>
    </row>
    <row r="201" spans="1:8">
      <c r="A201" s="27" t="s">
        <v>230</v>
      </c>
      <c r="B201" s="28">
        <v>2</v>
      </c>
      <c r="C201" s="28">
        <v>3</v>
      </c>
      <c r="D201" s="28">
        <v>3</v>
      </c>
      <c r="E201" s="28">
        <v>2</v>
      </c>
      <c r="F201" s="28">
        <v>1</v>
      </c>
      <c r="G201" s="28">
        <v>120</v>
      </c>
      <c r="H201" s="28">
        <v>31000</v>
      </c>
    </row>
    <row r="202" spans="1:8">
      <c r="A202" s="27" t="s">
        <v>231</v>
      </c>
      <c r="B202" s="28">
        <v>1</v>
      </c>
      <c r="C202" s="28">
        <v>1</v>
      </c>
      <c r="D202" s="28">
        <v>1</v>
      </c>
      <c r="E202" s="28">
        <v>3</v>
      </c>
      <c r="F202" s="28">
        <v>2</v>
      </c>
      <c r="G202" s="28">
        <v>120</v>
      </c>
      <c r="H202" s="28">
        <v>56000</v>
      </c>
    </row>
    <row r="203" spans="1:8">
      <c r="A203" s="27" t="s">
        <v>232</v>
      </c>
      <c r="B203" s="28">
        <v>2</v>
      </c>
      <c r="C203" s="28">
        <v>6</v>
      </c>
      <c r="D203" s="28">
        <v>2</v>
      </c>
      <c r="E203" s="28">
        <v>2</v>
      </c>
      <c r="F203" s="28">
        <v>2</v>
      </c>
      <c r="G203" s="28">
        <v>90</v>
      </c>
      <c r="H203" s="28">
        <v>26000</v>
      </c>
    </row>
    <row r="204" spans="1:8">
      <c r="A204" s="27" t="s">
        <v>233</v>
      </c>
      <c r="B204" s="28">
        <v>2</v>
      </c>
      <c r="C204" s="28">
        <v>1</v>
      </c>
      <c r="D204" s="28">
        <v>3</v>
      </c>
      <c r="E204" s="28">
        <v>2</v>
      </c>
      <c r="F204" s="28">
        <v>1</v>
      </c>
      <c r="G204" s="28">
        <v>90</v>
      </c>
      <c r="H204" s="28">
        <v>42000</v>
      </c>
    </row>
    <row r="205" spans="1:8">
      <c r="A205" s="27" t="s">
        <v>234</v>
      </c>
      <c r="B205" s="28">
        <v>2</v>
      </c>
      <c r="C205" s="28">
        <v>6</v>
      </c>
      <c r="D205" s="28">
        <v>3</v>
      </c>
      <c r="E205" s="28">
        <v>1</v>
      </c>
      <c r="F205" s="28">
        <v>1</v>
      </c>
      <c r="G205" s="28">
        <v>126</v>
      </c>
      <c r="H205" s="28">
        <v>36400</v>
      </c>
    </row>
    <row r="206" spans="1:8">
      <c r="A206" s="27" t="s">
        <v>235</v>
      </c>
      <c r="B206" s="28">
        <v>1</v>
      </c>
      <c r="C206" s="28">
        <v>1</v>
      </c>
      <c r="D206" s="28">
        <v>4</v>
      </c>
      <c r="E206" s="28">
        <v>1</v>
      </c>
      <c r="F206" s="28">
        <v>2</v>
      </c>
      <c r="G206" s="28">
        <v>0</v>
      </c>
      <c r="H206" s="28">
        <v>26000</v>
      </c>
    </row>
    <row r="207" spans="1:8">
      <c r="A207" s="27" t="s">
        <v>236</v>
      </c>
      <c r="B207" s="28">
        <v>1</v>
      </c>
      <c r="C207" s="28">
        <v>6</v>
      </c>
      <c r="D207" s="28">
        <v>3</v>
      </c>
      <c r="E207" s="28">
        <v>3</v>
      </c>
      <c r="F207" s="28">
        <v>1</v>
      </c>
      <c r="G207" s="28">
        <v>60</v>
      </c>
      <c r="H207" s="28">
        <v>40000</v>
      </c>
    </row>
    <row r="208" spans="1:8">
      <c r="A208" s="27" t="s">
        <v>237</v>
      </c>
      <c r="B208" s="28">
        <v>2</v>
      </c>
      <c r="C208" s="28">
        <v>6</v>
      </c>
      <c r="D208" s="28">
        <v>3</v>
      </c>
      <c r="E208" s="28">
        <v>1</v>
      </c>
      <c r="F208" s="28">
        <v>1</v>
      </c>
      <c r="G208" s="28">
        <v>300</v>
      </c>
      <c r="H208" s="28">
        <v>50500</v>
      </c>
    </row>
    <row r="209" spans="1:8">
      <c r="A209" s="27" t="s">
        <v>238</v>
      </c>
      <c r="B209" s="28">
        <v>1</v>
      </c>
      <c r="C209" s="28">
        <v>1</v>
      </c>
      <c r="D209" s="28">
        <v>1</v>
      </c>
      <c r="E209" s="28">
        <v>3</v>
      </c>
      <c r="F209" s="28">
        <v>1</v>
      </c>
      <c r="G209" s="28">
        <v>60</v>
      </c>
      <c r="H209" s="28">
        <v>28000</v>
      </c>
    </row>
    <row r="210" spans="1:8">
      <c r="A210" s="27" t="s">
        <v>239</v>
      </c>
      <c r="B210" s="28">
        <v>2</v>
      </c>
      <c r="C210" s="28">
        <v>1</v>
      </c>
      <c r="D210" s="28">
        <v>1</v>
      </c>
      <c r="E210" s="28">
        <v>2</v>
      </c>
      <c r="F210" s="28">
        <v>2</v>
      </c>
      <c r="G210" s="28">
        <v>90</v>
      </c>
      <c r="H210" s="28">
        <v>26000</v>
      </c>
    </row>
    <row r="211" spans="1:8">
      <c r="A211" s="27" t="s">
        <v>240</v>
      </c>
      <c r="B211" s="28">
        <v>1</v>
      </c>
      <c r="C211" s="28">
        <v>6</v>
      </c>
      <c r="D211" s="28">
        <v>1</v>
      </c>
      <c r="E211" s="28">
        <v>1</v>
      </c>
      <c r="F211" s="28">
        <v>1</v>
      </c>
      <c r="G211" s="28">
        <v>120</v>
      </c>
      <c r="H211" s="28">
        <v>58000</v>
      </c>
    </row>
    <row r="212" spans="1:8">
      <c r="A212" s="27" t="s">
        <v>241</v>
      </c>
      <c r="B212" s="28">
        <v>1</v>
      </c>
      <c r="C212" s="28">
        <v>6</v>
      </c>
      <c r="D212" s="28">
        <v>3</v>
      </c>
      <c r="E212" s="28">
        <v>1</v>
      </c>
      <c r="F212" s="28">
        <v>1</v>
      </c>
      <c r="G212" s="28">
        <v>60</v>
      </c>
      <c r="H212" s="28">
        <v>26000</v>
      </c>
    </row>
    <row r="213" spans="1:8">
      <c r="A213" s="27" t="s">
        <v>242</v>
      </c>
      <c r="B213" s="28">
        <v>2</v>
      </c>
      <c r="C213" s="28">
        <v>3</v>
      </c>
      <c r="D213" s="28">
        <v>1</v>
      </c>
      <c r="E213" s="28">
        <v>1</v>
      </c>
      <c r="F213" s="28">
        <v>1</v>
      </c>
      <c r="G213" s="28">
        <v>60</v>
      </c>
      <c r="H213" s="28">
        <v>54000</v>
      </c>
    </row>
    <row r="214" spans="1:8">
      <c r="A214" s="27" t="s">
        <v>243</v>
      </c>
      <c r="B214" s="28">
        <v>2</v>
      </c>
      <c r="C214" s="28">
        <v>2</v>
      </c>
      <c r="D214" s="28">
        <v>2</v>
      </c>
      <c r="E214" s="28">
        <v>3</v>
      </c>
      <c r="F214" s="28">
        <v>1</v>
      </c>
      <c r="G214" s="28">
        <v>60</v>
      </c>
      <c r="H214" s="28">
        <v>36400</v>
      </c>
    </row>
    <row r="215" spans="1:8">
      <c r="A215" s="27" t="s">
        <v>244</v>
      </c>
      <c r="B215" s="28">
        <v>1</v>
      </c>
      <c r="C215" s="28">
        <v>2</v>
      </c>
      <c r="D215" s="28">
        <v>1</v>
      </c>
      <c r="E215" s="28">
        <v>3</v>
      </c>
      <c r="F215" s="28">
        <v>2</v>
      </c>
      <c r="G215" s="28">
        <v>0</v>
      </c>
      <c r="H215" s="28">
        <v>51000</v>
      </c>
    </row>
    <row r="216" spans="1:8">
      <c r="A216" s="27" t="s">
        <v>245</v>
      </c>
      <c r="B216" s="28">
        <v>1</v>
      </c>
      <c r="C216" s="28">
        <v>2</v>
      </c>
      <c r="D216" s="28">
        <v>1</v>
      </c>
      <c r="E216" s="28">
        <v>3</v>
      </c>
      <c r="F216" s="28">
        <v>2</v>
      </c>
      <c r="G216" s="28">
        <v>90</v>
      </c>
      <c r="H216" s="28">
        <v>56000</v>
      </c>
    </row>
    <row r="217" spans="1:8">
      <c r="A217" s="27" t="s">
        <v>246</v>
      </c>
      <c r="B217" s="28">
        <v>1</v>
      </c>
      <c r="C217" s="28">
        <v>1</v>
      </c>
      <c r="D217" s="28">
        <v>1</v>
      </c>
      <c r="E217" s="28">
        <v>2</v>
      </c>
      <c r="F217" s="28">
        <v>3</v>
      </c>
      <c r="G217" s="28">
        <v>60</v>
      </c>
      <c r="H217" s="28">
        <v>32900</v>
      </c>
    </row>
    <row r="218" spans="1:8">
      <c r="A218" s="27" t="s">
        <v>247</v>
      </c>
      <c r="B218" s="28">
        <v>2</v>
      </c>
      <c r="C218" s="28">
        <v>6</v>
      </c>
      <c r="D218" s="28">
        <v>1</v>
      </c>
      <c r="E218" s="28">
        <v>2</v>
      </c>
      <c r="F218" s="28">
        <v>3</v>
      </c>
      <c r="G218" s="28">
        <v>90</v>
      </c>
      <c r="H218" s="28">
        <v>27000</v>
      </c>
    </row>
    <row r="219" spans="1:8">
      <c r="A219" s="27" t="s">
        <v>248</v>
      </c>
      <c r="B219" s="28">
        <v>2</v>
      </c>
      <c r="C219" s="28">
        <v>3</v>
      </c>
      <c r="D219" s="28">
        <v>3</v>
      </c>
      <c r="E219" s="28">
        <v>3</v>
      </c>
      <c r="F219" s="28">
        <v>2</v>
      </c>
      <c r="G219" s="28">
        <v>120</v>
      </c>
      <c r="H219" s="28">
        <v>61500</v>
      </c>
    </row>
    <row r="220" spans="1:8">
      <c r="A220" s="27" t="s">
        <v>249</v>
      </c>
      <c r="B220" s="28">
        <v>1</v>
      </c>
      <c r="C220" s="28">
        <v>3</v>
      </c>
      <c r="D220" s="28">
        <v>3</v>
      </c>
      <c r="E220" s="28">
        <v>2</v>
      </c>
      <c r="F220" s="28">
        <v>2</v>
      </c>
      <c r="G220" s="28">
        <v>0</v>
      </c>
      <c r="H220" s="28">
        <v>25000</v>
      </c>
    </row>
    <row r="221" spans="1:8">
      <c r="A221" s="27" t="s">
        <v>250</v>
      </c>
      <c r="B221" s="28">
        <v>1</v>
      </c>
      <c r="C221" s="28">
        <v>2</v>
      </c>
      <c r="D221" s="28">
        <v>1</v>
      </c>
      <c r="E221" s="28">
        <v>1</v>
      </c>
      <c r="F221" s="28">
        <v>1</v>
      </c>
      <c r="G221" s="28">
        <v>120</v>
      </c>
      <c r="H221" s="28">
        <v>26400</v>
      </c>
    </row>
    <row r="222" spans="1:8">
      <c r="A222" s="27" t="s">
        <v>251</v>
      </c>
      <c r="B222" s="28">
        <v>1</v>
      </c>
      <c r="C222" s="28">
        <v>3</v>
      </c>
      <c r="D222" s="28">
        <v>3</v>
      </c>
      <c r="E222" s="28">
        <v>1</v>
      </c>
      <c r="F222" s="28">
        <v>2</v>
      </c>
      <c r="G222" s="28">
        <v>30</v>
      </c>
      <c r="H222" s="28">
        <v>61500</v>
      </c>
    </row>
    <row r="223" spans="1:8">
      <c r="A223" s="27" t="s">
        <v>252</v>
      </c>
      <c r="B223" s="28">
        <v>1</v>
      </c>
      <c r="C223" s="28">
        <v>5</v>
      </c>
      <c r="D223" s="28">
        <v>1</v>
      </c>
      <c r="E223" s="28">
        <v>3</v>
      </c>
      <c r="F223" s="28">
        <v>2</v>
      </c>
      <c r="G223" s="28">
        <v>120</v>
      </c>
      <c r="H223" s="28">
        <v>30000</v>
      </c>
    </row>
    <row r="224" spans="1:8">
      <c r="A224" s="27" t="s">
        <v>253</v>
      </c>
      <c r="B224" s="28">
        <v>2</v>
      </c>
      <c r="C224" s="28">
        <v>6</v>
      </c>
      <c r="D224" s="28">
        <v>2</v>
      </c>
      <c r="E224" s="28">
        <v>3</v>
      </c>
      <c r="F224" s="28">
        <v>2</v>
      </c>
      <c r="G224" s="28">
        <v>30</v>
      </c>
      <c r="H224" s="28">
        <v>36000</v>
      </c>
    </row>
    <row r="225" spans="1:8">
      <c r="A225" s="27" t="s">
        <v>254</v>
      </c>
      <c r="B225" s="28">
        <v>1</v>
      </c>
      <c r="C225" s="28">
        <v>3</v>
      </c>
      <c r="D225" s="28">
        <v>2</v>
      </c>
      <c r="E225" s="28">
        <v>3</v>
      </c>
      <c r="F225" s="28">
        <v>3</v>
      </c>
      <c r="G225" s="28">
        <v>120</v>
      </c>
      <c r="H225" s="28">
        <v>26400</v>
      </c>
    </row>
    <row r="226" spans="1:8">
      <c r="A226" s="27" t="s">
        <v>255</v>
      </c>
      <c r="B226" s="28">
        <v>2</v>
      </c>
      <c r="C226" s="28">
        <v>3</v>
      </c>
      <c r="D226" s="28">
        <v>2</v>
      </c>
      <c r="E226" s="28">
        <v>1</v>
      </c>
      <c r="F226" s="28">
        <v>3</v>
      </c>
      <c r="G226" s="28">
        <v>60</v>
      </c>
      <c r="H226" s="28">
        <v>36000</v>
      </c>
    </row>
    <row r="227" spans="1:8">
      <c r="A227" s="27" t="s">
        <v>256</v>
      </c>
      <c r="B227" s="28">
        <v>1</v>
      </c>
      <c r="C227" s="28">
        <v>5</v>
      </c>
      <c r="D227" s="28">
        <v>1</v>
      </c>
      <c r="E227" s="28">
        <v>1</v>
      </c>
      <c r="F227" s="28">
        <v>3</v>
      </c>
      <c r="G227" s="28">
        <v>90</v>
      </c>
      <c r="H227" s="28">
        <v>51000</v>
      </c>
    </row>
    <row r="228" spans="1:8">
      <c r="A228" s="27" t="s">
        <v>257</v>
      </c>
      <c r="B228" s="28">
        <v>2</v>
      </c>
      <c r="C228" s="28">
        <v>3</v>
      </c>
      <c r="D228" s="28">
        <v>1</v>
      </c>
      <c r="E228" s="28">
        <v>3</v>
      </c>
      <c r="F228" s="28">
        <v>1</v>
      </c>
      <c r="G228" s="28">
        <v>120</v>
      </c>
      <c r="H228" s="28">
        <v>31000</v>
      </c>
    </row>
    <row r="229" spans="1:8">
      <c r="A229" s="27" t="s">
        <v>258</v>
      </c>
      <c r="B229" s="28">
        <v>1</v>
      </c>
      <c r="C229" s="28">
        <v>3</v>
      </c>
      <c r="D229" s="28">
        <v>1</v>
      </c>
      <c r="E229" s="28">
        <v>1</v>
      </c>
      <c r="F229" s="28">
        <v>1</v>
      </c>
      <c r="G229" s="28">
        <v>60</v>
      </c>
      <c r="H229" s="28">
        <v>26400</v>
      </c>
    </row>
    <row r="230" spans="1:8">
      <c r="A230" s="27" t="s">
        <v>259</v>
      </c>
      <c r="B230" s="28">
        <v>1</v>
      </c>
      <c r="C230" s="28">
        <v>1</v>
      </c>
      <c r="D230" s="28">
        <v>3</v>
      </c>
      <c r="E230" s="28">
        <v>1</v>
      </c>
      <c r="F230" s="28">
        <v>3</v>
      </c>
      <c r="G230" s="28">
        <v>60</v>
      </c>
      <c r="H230" s="28">
        <v>25000</v>
      </c>
    </row>
    <row r="231" spans="1:8">
      <c r="A231" s="27" t="s">
        <v>260</v>
      </c>
      <c r="B231" s="28">
        <v>1</v>
      </c>
      <c r="C231" s="28">
        <v>6</v>
      </c>
      <c r="D231" s="28">
        <v>3</v>
      </c>
      <c r="E231" s="28">
        <v>3</v>
      </c>
      <c r="F231" s="28">
        <v>2</v>
      </c>
      <c r="G231" s="28">
        <v>60</v>
      </c>
      <c r="H231" s="28">
        <v>36000</v>
      </c>
    </row>
    <row r="232" spans="1:8">
      <c r="A232" s="27" t="s">
        <v>261</v>
      </c>
      <c r="B232" s="28">
        <v>1</v>
      </c>
      <c r="C232" s="28">
        <v>1</v>
      </c>
      <c r="D232" s="28">
        <v>3</v>
      </c>
      <c r="E232" s="28">
        <v>3</v>
      </c>
      <c r="F232" s="28">
        <v>3</v>
      </c>
      <c r="G232" s="28">
        <v>60</v>
      </c>
      <c r="H232" s="28">
        <v>26400</v>
      </c>
    </row>
    <row r="233" spans="1:8">
      <c r="A233" s="27" t="s">
        <v>262</v>
      </c>
      <c r="B233" s="28">
        <v>1</v>
      </c>
      <c r="C233" s="28">
        <v>1</v>
      </c>
      <c r="D233" s="28">
        <v>3</v>
      </c>
      <c r="E233" s="28">
        <v>1</v>
      </c>
      <c r="F233" s="28">
        <v>3</v>
      </c>
      <c r="G233" s="28">
        <v>30</v>
      </c>
      <c r="H233" s="28">
        <v>41000</v>
      </c>
    </row>
    <row r="234" spans="1:8">
      <c r="A234" s="27" t="s">
        <v>263</v>
      </c>
      <c r="B234" s="28">
        <v>1</v>
      </c>
      <c r="C234" s="28">
        <v>2</v>
      </c>
      <c r="D234" s="28">
        <v>3</v>
      </c>
      <c r="E234" s="28">
        <v>3</v>
      </c>
      <c r="F234" s="28">
        <v>2</v>
      </c>
      <c r="G234" s="28">
        <v>120</v>
      </c>
      <c r="H234" s="28">
        <v>26000</v>
      </c>
    </row>
    <row r="235" spans="1:8">
      <c r="A235" s="27" t="s">
        <v>264</v>
      </c>
      <c r="B235" s="28">
        <v>1</v>
      </c>
      <c r="C235" s="28">
        <v>3</v>
      </c>
      <c r="D235" s="28">
        <v>3</v>
      </c>
      <c r="E235" s="28">
        <v>3</v>
      </c>
      <c r="F235" s="28">
        <v>3</v>
      </c>
      <c r="G235" s="28">
        <v>30</v>
      </c>
      <c r="H235" s="28">
        <v>36400</v>
      </c>
    </row>
    <row r="236" spans="1:8">
      <c r="A236" s="27" t="s">
        <v>265</v>
      </c>
      <c r="B236" s="28">
        <v>1</v>
      </c>
      <c r="C236" s="28">
        <v>6</v>
      </c>
      <c r="D236" s="28">
        <v>1</v>
      </c>
      <c r="E236" s="28">
        <v>1</v>
      </c>
      <c r="F236" s="28">
        <v>2</v>
      </c>
      <c r="G236" s="28">
        <v>120</v>
      </c>
      <c r="H236" s="28">
        <v>54000</v>
      </c>
    </row>
    <row r="237" spans="1:8">
      <c r="A237" s="27" t="s">
        <v>266</v>
      </c>
      <c r="B237" s="28">
        <v>2</v>
      </c>
      <c r="C237" s="28">
        <v>1</v>
      </c>
      <c r="D237" s="28">
        <v>2</v>
      </c>
      <c r="E237" s="28">
        <v>3</v>
      </c>
      <c r="F237" s="28">
        <v>1</v>
      </c>
      <c r="G237" s="28">
        <v>15</v>
      </c>
      <c r="H237" s="28">
        <v>36400</v>
      </c>
    </row>
    <row r="238" spans="1:8">
      <c r="A238" s="27" t="s">
        <v>267</v>
      </c>
      <c r="B238" s="28">
        <v>2</v>
      </c>
      <c r="C238" s="28">
        <v>3</v>
      </c>
      <c r="D238" s="28">
        <v>1</v>
      </c>
      <c r="E238" s="28">
        <v>1</v>
      </c>
      <c r="F238" s="28">
        <v>2</v>
      </c>
      <c r="G238" s="28">
        <v>60</v>
      </c>
      <c r="H238" s="28">
        <v>36000</v>
      </c>
    </row>
    <row r="239" spans="1:8">
      <c r="A239" s="27" t="s">
        <v>268</v>
      </c>
      <c r="B239" s="28">
        <v>1</v>
      </c>
      <c r="C239" s="28">
        <v>1</v>
      </c>
      <c r="D239" s="28">
        <v>3</v>
      </c>
      <c r="E239" s="28">
        <v>3</v>
      </c>
      <c r="F239" s="28">
        <v>3</v>
      </c>
      <c r="G239" s="28">
        <v>150</v>
      </c>
      <c r="H239" s="28">
        <v>28500</v>
      </c>
    </row>
    <row r="240" spans="1:8">
      <c r="A240" s="27" t="s">
        <v>269</v>
      </c>
      <c r="B240" s="28">
        <v>1</v>
      </c>
      <c r="C240" s="28">
        <v>3</v>
      </c>
      <c r="D240" s="28">
        <v>4</v>
      </c>
      <c r="E240" s="28">
        <v>3</v>
      </c>
      <c r="F240" s="28">
        <v>2</v>
      </c>
      <c r="G240" s="28">
        <v>120</v>
      </c>
      <c r="H240" s="28">
        <v>25000</v>
      </c>
    </row>
    <row r="241" spans="1:8">
      <c r="A241" s="27" t="s">
        <v>270</v>
      </c>
      <c r="B241" s="28">
        <v>1</v>
      </c>
      <c r="C241" s="28">
        <v>1</v>
      </c>
      <c r="D241" s="28">
        <v>1</v>
      </c>
      <c r="E241" s="28">
        <v>3</v>
      </c>
      <c r="F241" s="28">
        <v>1</v>
      </c>
      <c r="G241" s="28">
        <v>0</v>
      </c>
      <c r="H241" s="28">
        <v>42000</v>
      </c>
    </row>
    <row r="242" spans="1:8">
      <c r="A242" s="27" t="s">
        <v>271</v>
      </c>
      <c r="B242" s="28">
        <v>2</v>
      </c>
      <c r="C242" s="28">
        <v>6</v>
      </c>
      <c r="D242" s="28">
        <v>1</v>
      </c>
      <c r="E242" s="28">
        <v>3</v>
      </c>
      <c r="F242" s="28">
        <v>2</v>
      </c>
      <c r="G242" s="28">
        <v>120</v>
      </c>
      <c r="H242" s="28">
        <v>26000</v>
      </c>
    </row>
    <row r="243" spans="1:8">
      <c r="A243" s="27" t="s">
        <v>272</v>
      </c>
      <c r="B243" s="28">
        <v>1</v>
      </c>
      <c r="C243" s="28">
        <v>2</v>
      </c>
      <c r="D243" s="28">
        <v>2</v>
      </c>
      <c r="E243" s="28">
        <v>3</v>
      </c>
      <c r="F243" s="28">
        <v>1</v>
      </c>
      <c r="G243" s="28">
        <v>0</v>
      </c>
      <c r="H243" s="28">
        <v>54000</v>
      </c>
    </row>
    <row r="244" spans="1:8">
      <c r="A244" s="27" t="s">
        <v>273</v>
      </c>
      <c r="B244" s="28">
        <v>1</v>
      </c>
      <c r="C244" s="28">
        <v>6</v>
      </c>
      <c r="D244" s="28">
        <v>1</v>
      </c>
      <c r="E244" s="28">
        <v>3</v>
      </c>
      <c r="F244" s="28">
        <v>2</v>
      </c>
      <c r="G244" s="28">
        <v>90</v>
      </c>
      <c r="H244" s="28">
        <v>28500</v>
      </c>
    </row>
    <row r="245" spans="1:8">
      <c r="A245" s="27" t="s">
        <v>274</v>
      </c>
      <c r="B245" s="28">
        <v>2</v>
      </c>
      <c r="C245" s="28">
        <v>3</v>
      </c>
      <c r="D245" s="28">
        <v>3</v>
      </c>
      <c r="E245" s="28">
        <v>2</v>
      </c>
      <c r="F245" s="28">
        <v>2</v>
      </c>
      <c r="G245" s="28">
        <v>60</v>
      </c>
      <c r="H245" s="28">
        <v>28000</v>
      </c>
    </row>
    <row r="246" spans="1:8">
      <c r="A246" s="27" t="s">
        <v>275</v>
      </c>
      <c r="B246" s="28">
        <v>2</v>
      </c>
      <c r="C246" s="28">
        <v>2</v>
      </c>
      <c r="D246" s="28">
        <v>2</v>
      </c>
      <c r="E246" s="28">
        <v>3</v>
      </c>
      <c r="F246" s="28">
        <v>3</v>
      </c>
      <c r="G246" s="28">
        <v>120</v>
      </c>
      <c r="H246" s="28">
        <v>48000</v>
      </c>
    </row>
    <row r="247" spans="1:8">
      <c r="A247" s="27" t="s">
        <v>276</v>
      </c>
      <c r="B247" s="28">
        <v>1</v>
      </c>
      <c r="C247" s="28">
        <v>6</v>
      </c>
      <c r="D247" s="28">
        <v>1</v>
      </c>
      <c r="E247" s="28">
        <v>3</v>
      </c>
      <c r="F247" s="28">
        <v>2</v>
      </c>
      <c r="G247" s="28">
        <v>260</v>
      </c>
      <c r="H247" s="28">
        <v>40000</v>
      </c>
    </row>
    <row r="248" spans="1:8">
      <c r="A248" s="27" t="s">
        <v>277</v>
      </c>
      <c r="B248" s="28">
        <v>2</v>
      </c>
      <c r="C248" s="28">
        <v>4</v>
      </c>
      <c r="D248" s="28">
        <v>2</v>
      </c>
      <c r="E248" s="28">
        <v>2</v>
      </c>
      <c r="F248" s="28">
        <v>3</v>
      </c>
      <c r="G248" s="28">
        <v>40</v>
      </c>
      <c r="H248" s="28">
        <v>30000</v>
      </c>
    </row>
    <row r="249" spans="1:8">
      <c r="A249" s="27" t="s">
        <v>278</v>
      </c>
      <c r="B249" s="28">
        <v>2</v>
      </c>
      <c r="C249" s="28">
        <v>2</v>
      </c>
      <c r="D249" s="28">
        <v>2</v>
      </c>
      <c r="E249" s="28">
        <v>3</v>
      </c>
      <c r="F249" s="28">
        <v>3</v>
      </c>
      <c r="G249" s="28">
        <v>90</v>
      </c>
      <c r="H249" s="28">
        <v>28500</v>
      </c>
    </row>
    <row r="250" spans="1:8">
      <c r="A250" s="27" t="s">
        <v>279</v>
      </c>
      <c r="B250" s="28">
        <v>1</v>
      </c>
      <c r="C250" s="28">
        <v>1</v>
      </c>
      <c r="D250" s="28">
        <v>3</v>
      </c>
      <c r="E250" s="28">
        <v>1</v>
      </c>
      <c r="F250" s="28">
        <v>2</v>
      </c>
      <c r="G250" s="28">
        <v>30</v>
      </c>
      <c r="H250" s="28">
        <v>48000</v>
      </c>
    </row>
    <row r="251" spans="1:8">
      <c r="A251" s="27" t="s">
        <v>280</v>
      </c>
      <c r="B251" s="28">
        <v>2</v>
      </c>
      <c r="C251" s="28">
        <v>6</v>
      </c>
      <c r="D251" s="28">
        <v>3</v>
      </c>
      <c r="E251" s="28">
        <v>3</v>
      </c>
      <c r="F251" s="28">
        <v>2</v>
      </c>
      <c r="G251" s="28">
        <v>15</v>
      </c>
      <c r="H251" s="28">
        <v>70000</v>
      </c>
    </row>
    <row r="252" spans="1:8">
      <c r="A252" s="27" t="s">
        <v>281</v>
      </c>
      <c r="B252" s="28">
        <v>2</v>
      </c>
      <c r="C252" s="28">
        <v>1</v>
      </c>
      <c r="D252" s="28">
        <v>3</v>
      </c>
      <c r="E252" s="28">
        <v>2</v>
      </c>
      <c r="F252" s="28">
        <v>2</v>
      </c>
      <c r="G252" s="28">
        <v>90</v>
      </c>
      <c r="H252" s="28">
        <v>26000</v>
      </c>
    </row>
    <row r="253" spans="1:8">
      <c r="A253" s="27" t="s">
        <v>282</v>
      </c>
      <c r="B253" s="28">
        <v>2</v>
      </c>
      <c r="C253" s="28">
        <v>6</v>
      </c>
      <c r="D253" s="28">
        <v>3</v>
      </c>
      <c r="E253" s="28">
        <v>2</v>
      </c>
      <c r="F253" s="28">
        <v>2</v>
      </c>
      <c r="G253" s="28">
        <v>40</v>
      </c>
      <c r="H253" s="28">
        <v>36000</v>
      </c>
    </row>
    <row r="254" spans="1:8">
      <c r="A254" s="27" t="s">
        <v>283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G254" s="28">
        <v>90</v>
      </c>
      <c r="H254" s="28">
        <v>26400</v>
      </c>
    </row>
    <row r="255" spans="1:8">
      <c r="A255" s="27" t="s">
        <v>284</v>
      </c>
      <c r="B255" s="28">
        <v>1</v>
      </c>
      <c r="C255" s="28">
        <v>6</v>
      </c>
      <c r="D255" s="28">
        <v>1</v>
      </c>
      <c r="E255" s="28">
        <v>2</v>
      </c>
      <c r="F255" s="28">
        <v>1</v>
      </c>
      <c r="G255" s="28">
        <v>60</v>
      </c>
      <c r="H255" s="28">
        <v>60500</v>
      </c>
    </row>
    <row r="256" spans="1:8">
      <c r="A256" s="27" t="s">
        <v>285</v>
      </c>
      <c r="B256" s="28">
        <v>1</v>
      </c>
      <c r="C256" s="28">
        <v>1</v>
      </c>
      <c r="D256" s="28">
        <v>1</v>
      </c>
      <c r="E256" s="28">
        <v>3</v>
      </c>
      <c r="F256" s="28">
        <v>2</v>
      </c>
      <c r="G256" s="28">
        <v>30</v>
      </c>
      <c r="H256" s="28">
        <v>35600</v>
      </c>
    </row>
    <row r="257" spans="1:8">
      <c r="A257" s="27" t="s">
        <v>286</v>
      </c>
      <c r="B257" s="28">
        <v>2</v>
      </c>
      <c r="C257" s="28">
        <v>5</v>
      </c>
      <c r="D257" s="28">
        <v>3</v>
      </c>
      <c r="E257" s="28">
        <v>2</v>
      </c>
      <c r="F257" s="28">
        <v>1</v>
      </c>
      <c r="G257" s="28">
        <v>150</v>
      </c>
      <c r="H257" s="28">
        <v>67000</v>
      </c>
    </row>
    <row r="258" spans="1:8">
      <c r="A258" s="27" t="s">
        <v>287</v>
      </c>
      <c r="B258" s="28">
        <v>1</v>
      </c>
      <c r="C258" s="28">
        <v>1</v>
      </c>
      <c r="D258" s="28">
        <v>1</v>
      </c>
      <c r="E258" s="28">
        <v>2</v>
      </c>
      <c r="F258" s="28">
        <v>2</v>
      </c>
      <c r="G258" s="28">
        <v>90</v>
      </c>
      <c r="H258" s="28">
        <v>37600</v>
      </c>
    </row>
    <row r="259" spans="1:8">
      <c r="A259" s="27" t="s">
        <v>288</v>
      </c>
      <c r="B259" s="28">
        <v>1</v>
      </c>
      <c r="C259" s="28">
        <v>3</v>
      </c>
      <c r="D259" s="28">
        <v>1</v>
      </c>
      <c r="E259" s="28">
        <v>3</v>
      </c>
      <c r="F259" s="28">
        <v>3</v>
      </c>
      <c r="G259" s="28">
        <v>60</v>
      </c>
      <c r="H259" s="28">
        <v>36000</v>
      </c>
    </row>
    <row r="260" spans="1:8">
      <c r="A260" s="27" t="s">
        <v>289</v>
      </c>
      <c r="B260" s="28">
        <v>1</v>
      </c>
      <c r="C260" s="28">
        <v>6</v>
      </c>
      <c r="D260" s="28">
        <v>2</v>
      </c>
      <c r="E260" s="28">
        <v>3</v>
      </c>
      <c r="F260" s="28">
        <v>3</v>
      </c>
      <c r="G260" s="28">
        <v>60</v>
      </c>
      <c r="H260" s="28">
        <v>26000</v>
      </c>
    </row>
    <row r="261" spans="1:8">
      <c r="A261" s="27" t="s">
        <v>290</v>
      </c>
      <c r="B261" s="28">
        <v>2</v>
      </c>
      <c r="C261" s="28">
        <v>3</v>
      </c>
      <c r="D261" s="28">
        <v>4</v>
      </c>
      <c r="E261" s="28">
        <v>1</v>
      </c>
      <c r="F261" s="28">
        <v>3</v>
      </c>
      <c r="G261" s="28">
        <v>0</v>
      </c>
      <c r="H261" s="28">
        <v>38000</v>
      </c>
    </row>
    <row r="262" spans="1:8">
      <c r="A262" s="27" t="s">
        <v>291</v>
      </c>
      <c r="B262" s="28">
        <v>1</v>
      </c>
      <c r="C262" s="28">
        <v>6</v>
      </c>
      <c r="D262" s="28">
        <v>3</v>
      </c>
      <c r="E262" s="28">
        <v>3</v>
      </c>
      <c r="F262" s="28">
        <v>3</v>
      </c>
      <c r="G262" s="28">
        <v>90</v>
      </c>
      <c r="H262" s="28">
        <v>28500</v>
      </c>
    </row>
    <row r="263" spans="1:8">
      <c r="A263" s="27" t="s">
        <v>292</v>
      </c>
      <c r="B263" s="28">
        <v>1</v>
      </c>
      <c r="C263" s="28">
        <v>6</v>
      </c>
      <c r="D263" s="28">
        <v>1</v>
      </c>
      <c r="E263" s="28">
        <v>1</v>
      </c>
      <c r="F263" s="28">
        <v>3</v>
      </c>
      <c r="G263" s="28">
        <v>120</v>
      </c>
      <c r="H263" s="28">
        <v>30200</v>
      </c>
    </row>
    <row r="264" spans="1:8">
      <c r="A264" s="27" t="s">
        <v>293</v>
      </c>
      <c r="B264" s="28">
        <v>2</v>
      </c>
      <c r="C264" s="28">
        <v>6</v>
      </c>
      <c r="D264" s="28">
        <v>3</v>
      </c>
      <c r="E264" s="28">
        <v>1</v>
      </c>
      <c r="F264" s="28">
        <v>1</v>
      </c>
      <c r="G264" s="28">
        <v>10</v>
      </c>
      <c r="H264" s="28">
        <v>70000</v>
      </c>
    </row>
    <row r="265" spans="1:8">
      <c r="A265" s="27" t="s">
        <v>294</v>
      </c>
      <c r="B265" s="28">
        <v>2</v>
      </c>
      <c r="C265" s="28">
        <v>2</v>
      </c>
      <c r="D265" s="28">
        <v>2</v>
      </c>
      <c r="E265" s="28">
        <v>1</v>
      </c>
      <c r="F265" s="28">
        <v>2</v>
      </c>
      <c r="G265" s="28">
        <v>120</v>
      </c>
      <c r="H265" s="28">
        <v>26400</v>
      </c>
    </row>
    <row r="266" spans="1:8">
      <c r="A266" s="27" t="s">
        <v>295</v>
      </c>
      <c r="B266" s="28">
        <v>2</v>
      </c>
      <c r="C266" s="28">
        <v>2</v>
      </c>
      <c r="D266" s="28">
        <v>1</v>
      </c>
      <c r="E266" s="28">
        <v>3</v>
      </c>
      <c r="F266" s="28">
        <v>3</v>
      </c>
      <c r="G266" s="28">
        <v>60</v>
      </c>
      <c r="H266" s="28">
        <v>51000</v>
      </c>
    </row>
    <row r="267" spans="1:8">
      <c r="A267" s="27" t="s">
        <v>296</v>
      </c>
      <c r="B267" s="28">
        <v>1</v>
      </c>
      <c r="C267" s="28">
        <v>3</v>
      </c>
      <c r="D267" s="28">
        <v>1</v>
      </c>
      <c r="E267" s="28">
        <v>1</v>
      </c>
      <c r="F267" s="28">
        <v>1</v>
      </c>
      <c r="G267" s="28">
        <v>120</v>
      </c>
      <c r="H267" s="28">
        <v>25000</v>
      </c>
    </row>
    <row r="268" spans="1:8">
      <c r="A268" s="27" t="s">
        <v>297</v>
      </c>
      <c r="B268" s="28">
        <v>2</v>
      </c>
      <c r="C268" s="28">
        <v>2</v>
      </c>
      <c r="D268" s="28">
        <v>1</v>
      </c>
      <c r="E268" s="28">
        <v>2</v>
      </c>
      <c r="F268" s="28">
        <v>3</v>
      </c>
      <c r="G268" s="28">
        <v>90</v>
      </c>
      <c r="H268" s="28">
        <v>54000</v>
      </c>
    </row>
    <row r="269" spans="1:8">
      <c r="A269" s="27" t="s">
        <v>298</v>
      </c>
      <c r="B269" s="28">
        <v>1</v>
      </c>
      <c r="C269" s="28">
        <v>3</v>
      </c>
      <c r="D269" s="28">
        <v>2</v>
      </c>
      <c r="E269" s="28">
        <v>1</v>
      </c>
      <c r="F269" s="28">
        <v>1</v>
      </c>
      <c r="G269" s="28">
        <v>0</v>
      </c>
      <c r="H269" s="28">
        <v>35600</v>
      </c>
    </row>
    <row r="270" spans="1:8">
      <c r="A270" s="27" t="s">
        <v>299</v>
      </c>
      <c r="B270" s="28">
        <v>2</v>
      </c>
      <c r="C270" s="28">
        <v>2</v>
      </c>
      <c r="D270" s="28">
        <v>1</v>
      </c>
      <c r="E270" s="28">
        <v>1</v>
      </c>
      <c r="F270" s="28">
        <v>2</v>
      </c>
      <c r="G270" s="28">
        <v>60</v>
      </c>
      <c r="H270" s="28">
        <v>54000</v>
      </c>
    </row>
    <row r="271" spans="1:8">
      <c r="A271" s="27" t="s">
        <v>300</v>
      </c>
      <c r="B271" s="28">
        <v>2</v>
      </c>
      <c r="C271" s="28">
        <v>6</v>
      </c>
      <c r="D271" s="28">
        <v>2</v>
      </c>
      <c r="E271" s="28">
        <v>1</v>
      </c>
      <c r="F271" s="28">
        <v>3</v>
      </c>
      <c r="G271" s="28">
        <v>0</v>
      </c>
      <c r="H271" s="28">
        <v>35600</v>
      </c>
    </row>
    <row r="272" spans="1:8">
      <c r="A272" s="27" t="s">
        <v>301</v>
      </c>
      <c r="B272" s="28">
        <v>2</v>
      </c>
      <c r="C272" s="28">
        <v>6</v>
      </c>
      <c r="D272" s="28">
        <v>3</v>
      </c>
      <c r="E272" s="28">
        <v>2</v>
      </c>
      <c r="F272" s="28">
        <v>3</v>
      </c>
      <c r="G272" s="28">
        <v>120</v>
      </c>
      <c r="H272" s="28">
        <v>25000</v>
      </c>
    </row>
    <row r="273" spans="1:8">
      <c r="A273" s="27" t="s">
        <v>302</v>
      </c>
      <c r="B273" s="28">
        <v>1</v>
      </c>
      <c r="C273" s="28">
        <v>4</v>
      </c>
      <c r="D273" s="28">
        <v>3</v>
      </c>
      <c r="E273" s="28">
        <v>2</v>
      </c>
      <c r="F273" s="28">
        <v>2</v>
      </c>
      <c r="G273" s="28">
        <v>90</v>
      </c>
      <c r="H273" s="28">
        <v>38000</v>
      </c>
    </row>
    <row r="274" spans="1:8">
      <c r="A274" s="27" t="s">
        <v>303</v>
      </c>
      <c r="B274" s="28">
        <v>2</v>
      </c>
      <c r="C274" s="28">
        <v>6</v>
      </c>
      <c r="D274" s="28">
        <v>3</v>
      </c>
      <c r="E274" s="28">
        <v>1</v>
      </c>
      <c r="F274" s="28">
        <v>2</v>
      </c>
      <c r="G274" s="28">
        <v>120</v>
      </c>
      <c r="H274" s="28">
        <v>32000</v>
      </c>
    </row>
    <row r="275" spans="1:8">
      <c r="A275" s="27" t="s">
        <v>304</v>
      </c>
      <c r="B275" s="28">
        <v>1</v>
      </c>
      <c r="C275" s="28">
        <v>1</v>
      </c>
      <c r="D275" s="28">
        <v>2</v>
      </c>
      <c r="E275" s="28">
        <v>3</v>
      </c>
      <c r="F275" s="28">
        <v>2</v>
      </c>
      <c r="G275" s="28">
        <v>30</v>
      </c>
      <c r="H275" s="28">
        <v>26000</v>
      </c>
    </row>
    <row r="276" spans="1:8">
      <c r="A276" s="27" t="s">
        <v>305</v>
      </c>
      <c r="B276" s="28">
        <v>1</v>
      </c>
      <c r="C276" s="28">
        <v>2</v>
      </c>
      <c r="D276" s="28">
        <v>2</v>
      </c>
      <c r="E276" s="28">
        <v>3</v>
      </c>
      <c r="F276" s="28">
        <v>3</v>
      </c>
      <c r="G276" s="28">
        <v>60</v>
      </c>
      <c r="H276" s="28">
        <v>60500</v>
      </c>
    </row>
    <row r="277" spans="1:8">
      <c r="A277" s="27" t="s">
        <v>306</v>
      </c>
      <c r="B277" s="28">
        <v>1</v>
      </c>
      <c r="C277" s="28">
        <v>1</v>
      </c>
      <c r="D277" s="28">
        <v>3</v>
      </c>
      <c r="E277" s="28">
        <v>2</v>
      </c>
      <c r="F277" s="28">
        <v>1</v>
      </c>
      <c r="G277" s="28">
        <v>240</v>
      </c>
      <c r="H277" s="28">
        <v>51000</v>
      </c>
    </row>
    <row r="278" spans="1:8">
      <c r="A278" s="27" t="s">
        <v>307</v>
      </c>
      <c r="B278" s="28">
        <v>2</v>
      </c>
      <c r="C278" s="28">
        <v>2</v>
      </c>
      <c r="D278" s="28">
        <v>3</v>
      </c>
      <c r="E278" s="28">
        <v>1</v>
      </c>
      <c r="F278" s="28">
        <v>2</v>
      </c>
      <c r="G278" s="28">
        <v>120</v>
      </c>
      <c r="H278" s="28">
        <v>26000</v>
      </c>
    </row>
    <row r="279" spans="1:8">
      <c r="A279" s="27" t="s">
        <v>308</v>
      </c>
      <c r="B279" s="28">
        <v>2</v>
      </c>
      <c r="C279" s="28">
        <v>1</v>
      </c>
      <c r="D279" s="28">
        <v>3</v>
      </c>
      <c r="E279" s="28">
        <v>1</v>
      </c>
      <c r="F279" s="28">
        <v>1</v>
      </c>
      <c r="G279" s="28">
        <v>150</v>
      </c>
      <c r="H279" s="28">
        <v>45000</v>
      </c>
    </row>
    <row r="280" spans="1:8">
      <c r="A280" s="27" t="s">
        <v>309</v>
      </c>
      <c r="B280" s="28">
        <v>2</v>
      </c>
      <c r="C280" s="28">
        <v>3</v>
      </c>
      <c r="D280" s="28">
        <v>1</v>
      </c>
      <c r="E280" s="28">
        <v>3</v>
      </c>
      <c r="F280" s="28">
        <v>3</v>
      </c>
      <c r="G280" s="28">
        <v>260</v>
      </c>
      <c r="H280" s="28">
        <v>30000</v>
      </c>
    </row>
    <row r="281" spans="1:8">
      <c r="A281" s="27" t="s">
        <v>310</v>
      </c>
      <c r="B281" s="28">
        <v>1</v>
      </c>
      <c r="C281" s="28">
        <v>2</v>
      </c>
      <c r="D281" s="28">
        <v>1</v>
      </c>
      <c r="E281" s="28">
        <v>2</v>
      </c>
      <c r="F281" s="28">
        <v>1</v>
      </c>
      <c r="G281" s="28">
        <v>120</v>
      </c>
      <c r="H281" s="28">
        <v>36000</v>
      </c>
    </row>
    <row r="282" spans="1:8">
      <c r="A282" s="27" t="s">
        <v>311</v>
      </c>
      <c r="B282" s="28">
        <v>2</v>
      </c>
      <c r="C282" s="28">
        <v>1</v>
      </c>
      <c r="D282" s="28">
        <v>1</v>
      </c>
      <c r="E282" s="28">
        <v>3</v>
      </c>
      <c r="F282" s="28">
        <v>1</v>
      </c>
      <c r="G282" s="28">
        <v>30</v>
      </c>
      <c r="H282" s="28">
        <v>41000</v>
      </c>
    </row>
    <row r="283" spans="1:8">
      <c r="A283" s="27" t="s">
        <v>312</v>
      </c>
      <c r="B283" s="28">
        <v>2</v>
      </c>
      <c r="C283" s="28">
        <v>2</v>
      </c>
      <c r="D283" s="28">
        <v>2</v>
      </c>
      <c r="E283" s="28">
        <v>3</v>
      </c>
      <c r="F283" s="28">
        <v>3</v>
      </c>
      <c r="G283" s="28">
        <v>60</v>
      </c>
      <c r="H283" s="28">
        <v>36400</v>
      </c>
    </row>
    <row r="284" spans="1:8">
      <c r="A284" s="27" t="s">
        <v>313</v>
      </c>
      <c r="B284" s="28">
        <v>2</v>
      </c>
      <c r="C284" s="28">
        <v>3</v>
      </c>
      <c r="D284" s="28">
        <v>3</v>
      </c>
      <c r="E284" s="28">
        <v>2</v>
      </c>
      <c r="F284" s="28">
        <v>2</v>
      </c>
      <c r="G284" s="28">
        <v>240</v>
      </c>
      <c r="H284" s="28">
        <v>40000</v>
      </c>
    </row>
    <row r="285" spans="1:8">
      <c r="A285" s="27" t="s">
        <v>314</v>
      </c>
      <c r="B285" s="28">
        <v>1</v>
      </c>
      <c r="C285" s="28">
        <v>3</v>
      </c>
      <c r="D285" s="28">
        <v>1</v>
      </c>
      <c r="E285" s="28">
        <v>3</v>
      </c>
      <c r="F285" s="28">
        <v>1</v>
      </c>
      <c r="G285" s="28">
        <v>260</v>
      </c>
      <c r="H285" s="28">
        <v>28000</v>
      </c>
    </row>
    <row r="286" spans="1:8">
      <c r="A286" s="27" t="s">
        <v>315</v>
      </c>
      <c r="B286" s="28">
        <v>2</v>
      </c>
      <c r="C286" s="28">
        <v>2</v>
      </c>
      <c r="D286" s="28">
        <v>3</v>
      </c>
      <c r="E286" s="28">
        <v>1</v>
      </c>
      <c r="F286" s="28">
        <v>2</v>
      </c>
      <c r="G286" s="28">
        <v>60</v>
      </c>
      <c r="H286" s="28">
        <v>50500</v>
      </c>
    </row>
    <row r="287" spans="1:8">
      <c r="A287" s="27" t="s">
        <v>316</v>
      </c>
      <c r="B287" s="28">
        <v>2</v>
      </c>
      <c r="C287" s="28">
        <v>3</v>
      </c>
      <c r="D287" s="28">
        <v>3</v>
      </c>
      <c r="E287" s="28">
        <v>1</v>
      </c>
      <c r="F287" s="28">
        <v>3</v>
      </c>
      <c r="G287" s="28">
        <v>60</v>
      </c>
      <c r="H287" s="28">
        <v>61500</v>
      </c>
    </row>
    <row r="288" spans="1:8">
      <c r="A288" s="27" t="s">
        <v>317</v>
      </c>
      <c r="B288" s="28">
        <v>1</v>
      </c>
      <c r="C288" s="28">
        <v>2</v>
      </c>
      <c r="D288" s="28">
        <v>1</v>
      </c>
      <c r="E288" s="28">
        <v>2</v>
      </c>
      <c r="F288" s="28">
        <v>1</v>
      </c>
      <c r="G288" s="28">
        <v>120</v>
      </c>
      <c r="H288" s="28">
        <v>36400</v>
      </c>
    </row>
    <row r="289" spans="1:8">
      <c r="A289" s="27" t="s">
        <v>318</v>
      </c>
      <c r="B289" s="28">
        <v>1</v>
      </c>
      <c r="C289" s="28">
        <v>1</v>
      </c>
      <c r="D289" s="28">
        <v>1</v>
      </c>
      <c r="E289" s="28">
        <v>2</v>
      </c>
      <c r="F289" s="28">
        <v>2</v>
      </c>
      <c r="G289" s="28">
        <v>60</v>
      </c>
      <c r="H289" s="28">
        <v>58000</v>
      </c>
    </row>
    <row r="290" spans="1:8">
      <c r="A290" s="27" t="s">
        <v>319</v>
      </c>
      <c r="B290" s="28">
        <v>2</v>
      </c>
      <c r="C290" s="28">
        <v>6</v>
      </c>
      <c r="D290" s="28">
        <v>1</v>
      </c>
      <c r="E290" s="28">
        <v>3</v>
      </c>
      <c r="F290" s="28">
        <v>3</v>
      </c>
      <c r="G290" s="28">
        <v>0</v>
      </c>
      <c r="H290" s="28">
        <v>40400</v>
      </c>
    </row>
    <row r="291" spans="1:8">
      <c r="A291" s="27" t="s">
        <v>320</v>
      </c>
      <c r="B291" s="28">
        <v>2</v>
      </c>
      <c r="C291" s="28">
        <v>6</v>
      </c>
      <c r="D291" s="28">
        <v>3</v>
      </c>
      <c r="E291" s="28">
        <v>1</v>
      </c>
      <c r="F291" s="28">
        <v>2</v>
      </c>
      <c r="G291" s="28">
        <v>90</v>
      </c>
      <c r="H291" s="28">
        <v>54000</v>
      </c>
    </row>
    <row r="292" spans="1:8">
      <c r="A292" s="27" t="s">
        <v>321</v>
      </c>
      <c r="B292" s="28">
        <v>1</v>
      </c>
      <c r="C292" s="28">
        <v>2</v>
      </c>
      <c r="D292" s="28">
        <v>1</v>
      </c>
      <c r="E292" s="28">
        <v>2</v>
      </c>
      <c r="F292" s="28">
        <v>2</v>
      </c>
      <c r="G292" s="28">
        <v>70</v>
      </c>
      <c r="H292" s="28">
        <v>60500</v>
      </c>
    </row>
    <row r="293" spans="1:8">
      <c r="A293" s="27" t="s">
        <v>322</v>
      </c>
      <c r="B293" s="28">
        <v>2</v>
      </c>
      <c r="C293" s="28">
        <v>1</v>
      </c>
      <c r="D293" s="28">
        <v>1</v>
      </c>
      <c r="E293" s="28">
        <v>2</v>
      </c>
      <c r="F293" s="28">
        <v>2</v>
      </c>
      <c r="G293" s="28">
        <v>120</v>
      </c>
      <c r="H293" s="28">
        <v>50500</v>
      </c>
    </row>
    <row r="294" spans="1:8">
      <c r="A294" s="27" t="s">
        <v>323</v>
      </c>
      <c r="B294" s="28">
        <v>1</v>
      </c>
      <c r="C294" s="28">
        <v>2</v>
      </c>
      <c r="D294" s="28">
        <v>1</v>
      </c>
      <c r="E294" s="28">
        <v>1</v>
      </c>
      <c r="F294" s="28">
        <v>1</v>
      </c>
      <c r="G294" s="28">
        <v>100</v>
      </c>
      <c r="H294" s="28">
        <v>26000</v>
      </c>
    </row>
    <row r="295" spans="1:8">
      <c r="A295" s="27" t="s">
        <v>324</v>
      </c>
      <c r="B295" s="28">
        <v>2</v>
      </c>
      <c r="C295" s="28">
        <v>6</v>
      </c>
      <c r="D295" s="28">
        <v>4</v>
      </c>
      <c r="E295" s="28">
        <v>2</v>
      </c>
      <c r="F295" s="28">
        <v>2</v>
      </c>
      <c r="G295" s="28">
        <v>30</v>
      </c>
      <c r="H295" s="28">
        <v>32000</v>
      </c>
    </row>
    <row r="296" spans="1:8">
      <c r="A296" s="27" t="s">
        <v>325</v>
      </c>
      <c r="B296" s="28">
        <v>1</v>
      </c>
      <c r="C296" s="28">
        <v>3</v>
      </c>
      <c r="D296" s="28">
        <v>2</v>
      </c>
      <c r="E296" s="28">
        <v>3</v>
      </c>
      <c r="F296" s="28">
        <v>1</v>
      </c>
      <c r="G296" s="28">
        <v>120</v>
      </c>
      <c r="H296" s="28">
        <v>26000</v>
      </c>
    </row>
    <row r="297" spans="1:8">
      <c r="A297" s="27" t="s">
        <v>326</v>
      </c>
      <c r="B297" s="28">
        <v>2</v>
      </c>
      <c r="C297" s="28">
        <v>1</v>
      </c>
      <c r="D297" s="28">
        <v>3</v>
      </c>
      <c r="E297" s="28">
        <v>1</v>
      </c>
      <c r="F297" s="28">
        <v>1</v>
      </c>
      <c r="G297" s="28">
        <v>105</v>
      </c>
      <c r="H297" s="28">
        <v>54000</v>
      </c>
    </row>
    <row r="298" spans="1:8">
      <c r="A298" s="27" t="s">
        <v>327</v>
      </c>
      <c r="B298" s="28">
        <v>2</v>
      </c>
      <c r="C298" s="28">
        <v>1</v>
      </c>
      <c r="D298" s="28">
        <v>3</v>
      </c>
      <c r="E298" s="28">
        <v>3</v>
      </c>
      <c r="F298" s="28">
        <v>1</v>
      </c>
      <c r="G298" s="28">
        <v>10</v>
      </c>
      <c r="H298" s="28">
        <v>36000</v>
      </c>
    </row>
    <row r="299" spans="1:8">
      <c r="A299" s="27" t="s">
        <v>328</v>
      </c>
      <c r="B299" s="28">
        <v>1</v>
      </c>
      <c r="C299" s="28">
        <v>3</v>
      </c>
      <c r="D299" s="28">
        <v>1</v>
      </c>
      <c r="E299" s="28">
        <v>1</v>
      </c>
      <c r="F299" s="28">
        <v>1</v>
      </c>
      <c r="G299" s="28">
        <v>0</v>
      </c>
      <c r="H299" s="28">
        <v>37600</v>
      </c>
    </row>
    <row r="300" spans="1:8">
      <c r="A300" s="27" t="s">
        <v>329</v>
      </c>
      <c r="B300" s="28">
        <v>1</v>
      </c>
      <c r="C300" s="28">
        <v>3</v>
      </c>
      <c r="D300" s="28">
        <v>3</v>
      </c>
      <c r="E300" s="28">
        <v>2</v>
      </c>
      <c r="F300" s="28">
        <v>3</v>
      </c>
      <c r="G300" s="28">
        <v>60</v>
      </c>
      <c r="H300" s="28">
        <v>26400</v>
      </c>
    </row>
    <row r="301" spans="1:8">
      <c r="A301" s="27" t="s">
        <v>330</v>
      </c>
      <c r="B301" s="28">
        <v>1</v>
      </c>
      <c r="C301" s="28">
        <v>2</v>
      </c>
      <c r="D301" s="28">
        <v>1</v>
      </c>
      <c r="E301" s="28">
        <v>1</v>
      </c>
      <c r="F301" s="28">
        <v>3</v>
      </c>
      <c r="G301" s="28">
        <v>60</v>
      </c>
      <c r="H301" s="28">
        <v>37000</v>
      </c>
    </row>
    <row r="302" spans="1:8">
      <c r="A302" s="27" t="s">
        <v>331</v>
      </c>
      <c r="B302" s="28">
        <v>2</v>
      </c>
      <c r="C302" s="28">
        <v>1</v>
      </c>
      <c r="D302" s="28">
        <v>3</v>
      </c>
      <c r="E302" s="28">
        <v>1</v>
      </c>
      <c r="F302" s="28">
        <v>2</v>
      </c>
      <c r="G302" s="28">
        <v>120</v>
      </c>
      <c r="H302" s="28">
        <v>38000</v>
      </c>
    </row>
    <row r="303" spans="1:8">
      <c r="A303" s="27" t="s">
        <v>332</v>
      </c>
      <c r="B303" s="28">
        <v>1</v>
      </c>
      <c r="C303" s="28">
        <v>6</v>
      </c>
      <c r="D303" s="28">
        <v>2</v>
      </c>
      <c r="E303" s="28">
        <v>3</v>
      </c>
      <c r="F303" s="28">
        <v>2</v>
      </c>
      <c r="G303" s="28">
        <v>30</v>
      </c>
      <c r="H303" s="28">
        <v>35600</v>
      </c>
    </row>
    <row r="304" spans="1:8">
      <c r="A304" s="27" t="s">
        <v>333</v>
      </c>
      <c r="B304" s="28">
        <v>1</v>
      </c>
      <c r="C304" s="28">
        <v>3</v>
      </c>
      <c r="D304" s="28">
        <v>2</v>
      </c>
      <c r="E304" s="28">
        <v>1</v>
      </c>
      <c r="F304" s="28">
        <v>2</v>
      </c>
      <c r="G304" s="28">
        <v>30</v>
      </c>
      <c r="H304" s="28">
        <v>56000</v>
      </c>
    </row>
    <row r="305" spans="1:8">
      <c r="A305" s="27" t="s">
        <v>334</v>
      </c>
      <c r="B305" s="28">
        <v>2</v>
      </c>
      <c r="C305" s="28">
        <v>1</v>
      </c>
      <c r="D305" s="28">
        <v>3</v>
      </c>
      <c r="E305" s="28">
        <v>3</v>
      </c>
      <c r="F305" s="28">
        <v>2</v>
      </c>
      <c r="G305" s="28">
        <v>120</v>
      </c>
      <c r="H305" s="28">
        <v>54000</v>
      </c>
    </row>
    <row r="306" spans="1:8">
      <c r="A306" s="27" t="s">
        <v>335</v>
      </c>
      <c r="B306" s="28">
        <v>2</v>
      </c>
      <c r="C306" s="28">
        <v>6</v>
      </c>
      <c r="D306" s="28">
        <v>3</v>
      </c>
      <c r="E306" s="28">
        <v>3</v>
      </c>
      <c r="F306" s="28">
        <v>3</v>
      </c>
      <c r="G306" s="28">
        <v>0</v>
      </c>
      <c r="H306" s="28">
        <v>26400</v>
      </c>
    </row>
    <row r="307" spans="1:8">
      <c r="A307" s="27" t="s">
        <v>336</v>
      </c>
      <c r="B307" s="28">
        <v>2</v>
      </c>
      <c r="C307" s="28">
        <v>1</v>
      </c>
      <c r="D307" s="28">
        <v>4</v>
      </c>
      <c r="E307" s="28">
        <v>3</v>
      </c>
      <c r="F307" s="28">
        <v>1</v>
      </c>
      <c r="G307" s="28">
        <v>120</v>
      </c>
      <c r="H307" s="28">
        <v>26000</v>
      </c>
    </row>
    <row r="308" spans="1:8">
      <c r="A308" s="27" t="s">
        <v>337</v>
      </c>
      <c r="B308" s="28">
        <v>1</v>
      </c>
      <c r="C308" s="28">
        <v>6</v>
      </c>
      <c r="D308" s="28">
        <v>1</v>
      </c>
      <c r="E308" s="28">
        <v>2</v>
      </c>
      <c r="F308" s="28">
        <v>3</v>
      </c>
      <c r="G308" s="28">
        <v>0</v>
      </c>
      <c r="H308" s="28">
        <v>51000</v>
      </c>
    </row>
    <row r="309" spans="1:8">
      <c r="A309" s="27" t="s">
        <v>338</v>
      </c>
      <c r="B309" s="28">
        <v>1</v>
      </c>
      <c r="C309" s="28">
        <v>3</v>
      </c>
      <c r="D309" s="28">
        <v>1</v>
      </c>
      <c r="E309" s="28">
        <v>1</v>
      </c>
      <c r="F309" s="28">
        <v>2</v>
      </c>
      <c r="G309" s="28">
        <v>120</v>
      </c>
      <c r="H309" s="28">
        <v>51000</v>
      </c>
    </row>
    <row r="310" spans="1:8">
      <c r="A310" s="27" t="s">
        <v>339</v>
      </c>
      <c r="B310" s="28">
        <v>1</v>
      </c>
      <c r="C310" s="28">
        <v>1</v>
      </c>
      <c r="D310" s="28">
        <v>1</v>
      </c>
      <c r="E310" s="28">
        <v>3</v>
      </c>
      <c r="F310" s="28">
        <v>1</v>
      </c>
      <c r="G310" s="28">
        <v>120</v>
      </c>
      <c r="H310" s="28">
        <v>28000</v>
      </c>
    </row>
    <row r="311" spans="1:8">
      <c r="A311" s="27" t="s">
        <v>340</v>
      </c>
      <c r="B311" s="28">
        <v>2</v>
      </c>
      <c r="C311" s="28">
        <v>2</v>
      </c>
      <c r="D311" s="28">
        <v>1</v>
      </c>
      <c r="E311" s="28">
        <v>3</v>
      </c>
      <c r="F311" s="28">
        <v>1</v>
      </c>
      <c r="G311" s="28">
        <v>40</v>
      </c>
      <c r="H311" s="28">
        <v>36000</v>
      </c>
    </row>
    <row r="312" spans="1:8">
      <c r="A312" s="27" t="s">
        <v>341</v>
      </c>
      <c r="B312" s="28">
        <v>2</v>
      </c>
      <c r="C312" s="28">
        <v>1</v>
      </c>
      <c r="D312" s="28">
        <v>3</v>
      </c>
      <c r="E312" s="28">
        <v>1</v>
      </c>
      <c r="F312" s="28">
        <v>1</v>
      </c>
      <c r="G312" s="28">
        <v>60</v>
      </c>
      <c r="H312" s="28">
        <v>26400</v>
      </c>
    </row>
    <row r="313" spans="1:8">
      <c r="A313" s="27" t="s">
        <v>342</v>
      </c>
      <c r="B313" s="28">
        <v>2</v>
      </c>
      <c r="C313" s="28">
        <v>2</v>
      </c>
      <c r="D313" s="28">
        <v>1</v>
      </c>
      <c r="E313" s="28">
        <v>2</v>
      </c>
      <c r="F313" s="28">
        <v>1</v>
      </c>
      <c r="G313" s="28">
        <v>60</v>
      </c>
      <c r="H313" s="28">
        <v>38000</v>
      </c>
    </row>
    <row r="314" spans="1:8">
      <c r="A314" s="27" t="s">
        <v>343</v>
      </c>
      <c r="B314" s="28">
        <v>2</v>
      </c>
      <c r="C314" s="28">
        <v>6</v>
      </c>
      <c r="D314" s="28">
        <v>1</v>
      </c>
      <c r="E314" s="28">
        <v>2</v>
      </c>
      <c r="F314" s="28">
        <v>3</v>
      </c>
      <c r="G314" s="28">
        <v>105</v>
      </c>
      <c r="H314" s="28">
        <v>26400</v>
      </c>
    </row>
    <row r="315" spans="1:8">
      <c r="A315" s="27" t="s">
        <v>344</v>
      </c>
      <c r="B315" s="28">
        <v>2</v>
      </c>
      <c r="C315" s="28">
        <v>6</v>
      </c>
      <c r="D315" s="28">
        <v>2</v>
      </c>
      <c r="E315" s="28">
        <v>3</v>
      </c>
      <c r="F315" s="28">
        <v>3</v>
      </c>
      <c r="G315" s="28">
        <v>90</v>
      </c>
      <c r="H315" s="28">
        <v>40000</v>
      </c>
    </row>
    <row r="316" spans="1:8">
      <c r="A316" s="27" t="s">
        <v>345</v>
      </c>
      <c r="B316" s="28">
        <v>1</v>
      </c>
      <c r="C316" s="28">
        <v>1</v>
      </c>
      <c r="D316" s="28">
        <v>3</v>
      </c>
      <c r="E316" s="28">
        <v>1</v>
      </c>
      <c r="F316" s="28">
        <v>2</v>
      </c>
      <c r="G316" s="28">
        <v>300</v>
      </c>
      <c r="H316" s="28">
        <v>54000</v>
      </c>
    </row>
    <row r="317" spans="1:8">
      <c r="A317" s="27" t="s">
        <v>346</v>
      </c>
      <c r="B317" s="28">
        <v>2</v>
      </c>
      <c r="C317" s="28">
        <v>2</v>
      </c>
      <c r="D317" s="28">
        <v>3</v>
      </c>
      <c r="E317" s="28">
        <v>1</v>
      </c>
      <c r="F317" s="28">
        <v>1</v>
      </c>
      <c r="G317" s="28">
        <v>30</v>
      </c>
      <c r="H317" s="28">
        <v>48000</v>
      </c>
    </row>
    <row r="318" spans="1:8">
      <c r="A318" s="27" t="s">
        <v>347</v>
      </c>
      <c r="B318" s="28">
        <v>1</v>
      </c>
      <c r="C318" s="28">
        <v>1</v>
      </c>
      <c r="D318" s="28">
        <v>2</v>
      </c>
      <c r="E318" s="28">
        <v>1</v>
      </c>
      <c r="F318" s="28">
        <v>2</v>
      </c>
      <c r="G318" s="28">
        <v>60</v>
      </c>
      <c r="H318" s="28">
        <v>26000</v>
      </c>
    </row>
    <row r="319" spans="1:8">
      <c r="A319" s="27" t="s">
        <v>348</v>
      </c>
      <c r="B319" s="28">
        <v>1</v>
      </c>
      <c r="C319" s="28">
        <v>5</v>
      </c>
      <c r="D319" s="28">
        <v>2</v>
      </c>
      <c r="E319" s="28">
        <v>2</v>
      </c>
      <c r="F319" s="28">
        <v>1</v>
      </c>
      <c r="G319" s="28">
        <v>260</v>
      </c>
      <c r="H319" s="28">
        <v>54000</v>
      </c>
    </row>
    <row r="320" spans="1:8">
      <c r="A320" s="27" t="s">
        <v>349</v>
      </c>
      <c r="B320" s="28">
        <v>1</v>
      </c>
      <c r="C320" s="28">
        <v>6</v>
      </c>
      <c r="D320" s="28">
        <v>2</v>
      </c>
      <c r="E320" s="28">
        <v>3</v>
      </c>
      <c r="F320" s="28">
        <v>1</v>
      </c>
      <c r="G320" s="28">
        <v>120</v>
      </c>
      <c r="H320" s="28">
        <v>26400</v>
      </c>
    </row>
    <row r="321" spans="1:8">
      <c r="A321" s="27" t="s">
        <v>350</v>
      </c>
      <c r="B321" s="28">
        <v>2</v>
      </c>
      <c r="C321" s="28">
        <v>3</v>
      </c>
      <c r="D321" s="28">
        <v>3</v>
      </c>
      <c r="E321" s="28">
        <v>1</v>
      </c>
      <c r="F321" s="28">
        <v>2</v>
      </c>
      <c r="G321" s="28">
        <v>40</v>
      </c>
      <c r="H321" s="28">
        <v>30000</v>
      </c>
    </row>
    <row r="322" spans="1:8">
      <c r="A322" s="27" t="s">
        <v>351</v>
      </c>
      <c r="B322" s="28">
        <v>2</v>
      </c>
      <c r="C322" s="28">
        <v>1</v>
      </c>
      <c r="D322" s="28">
        <v>1</v>
      </c>
      <c r="E322" s="28">
        <v>1</v>
      </c>
      <c r="F322" s="28">
        <v>2</v>
      </c>
      <c r="G322" s="28">
        <v>90</v>
      </c>
      <c r="H322" s="28">
        <v>35600</v>
      </c>
    </row>
    <row r="323" spans="1:8">
      <c r="A323" s="27" t="s">
        <v>352</v>
      </c>
      <c r="B323" s="28">
        <v>1</v>
      </c>
      <c r="C323" s="28">
        <v>1</v>
      </c>
      <c r="D323" s="28">
        <v>1</v>
      </c>
      <c r="E323" s="28">
        <v>1</v>
      </c>
      <c r="F323" s="28">
        <v>2</v>
      </c>
      <c r="G323" s="28">
        <v>105</v>
      </c>
      <c r="H323" s="28">
        <v>61500</v>
      </c>
    </row>
    <row r="324" spans="1:8">
      <c r="A324" s="27" t="s">
        <v>353</v>
      </c>
      <c r="B324" s="28">
        <v>1</v>
      </c>
      <c r="C324" s="28">
        <v>2</v>
      </c>
      <c r="D324" s="28">
        <v>4</v>
      </c>
      <c r="E324" s="28">
        <v>2</v>
      </c>
      <c r="F324" s="28">
        <v>1</v>
      </c>
      <c r="G324" s="28">
        <v>120</v>
      </c>
      <c r="H324" s="28">
        <v>70000</v>
      </c>
    </row>
    <row r="325" spans="1:8">
      <c r="A325" s="27" t="s">
        <v>354</v>
      </c>
      <c r="B325" s="28">
        <v>2</v>
      </c>
      <c r="C325" s="28">
        <v>6</v>
      </c>
      <c r="D325" s="28">
        <v>4</v>
      </c>
      <c r="E325" s="28">
        <v>2</v>
      </c>
      <c r="F325" s="28">
        <v>2</v>
      </c>
      <c r="G325" s="28">
        <v>260</v>
      </c>
      <c r="H325" s="28">
        <v>27000</v>
      </c>
    </row>
    <row r="326" spans="1:8">
      <c r="A326" s="27" t="s">
        <v>355</v>
      </c>
      <c r="B326" s="28">
        <v>1</v>
      </c>
      <c r="C326" s="28">
        <v>4</v>
      </c>
      <c r="D326" s="28">
        <v>2</v>
      </c>
      <c r="E326" s="28">
        <v>3</v>
      </c>
      <c r="F326" s="28">
        <v>1</v>
      </c>
      <c r="G326" s="28">
        <v>60</v>
      </c>
      <c r="H326" s="28">
        <v>26000</v>
      </c>
    </row>
    <row r="327" spans="1:8">
      <c r="A327" s="27" t="s">
        <v>356</v>
      </c>
      <c r="B327" s="28">
        <v>2</v>
      </c>
      <c r="C327" s="28">
        <v>3</v>
      </c>
      <c r="D327" s="28">
        <v>3</v>
      </c>
      <c r="E327" s="28">
        <v>3</v>
      </c>
      <c r="F327" s="28">
        <v>2</v>
      </c>
      <c r="G327" s="28">
        <v>0</v>
      </c>
      <c r="H327" s="28">
        <v>51000</v>
      </c>
    </row>
    <row r="328" spans="1:8">
      <c r="A328" s="27" t="s">
        <v>357</v>
      </c>
      <c r="B328" s="28">
        <v>1</v>
      </c>
      <c r="C328" s="28">
        <v>6</v>
      </c>
      <c r="D328" s="28">
        <v>1</v>
      </c>
      <c r="E328" s="28">
        <v>3</v>
      </c>
      <c r="F328" s="28">
        <v>2</v>
      </c>
      <c r="G328" s="28">
        <v>60</v>
      </c>
      <c r="H328" s="28">
        <v>51320</v>
      </c>
    </row>
    <row r="329" spans="1:8">
      <c r="A329" s="27" t="s">
        <v>358</v>
      </c>
      <c r="B329" s="28">
        <v>1</v>
      </c>
      <c r="C329" s="28">
        <v>1</v>
      </c>
      <c r="D329" s="28">
        <v>3</v>
      </c>
      <c r="E329" s="28">
        <v>1</v>
      </c>
      <c r="F329" s="28">
        <v>3</v>
      </c>
      <c r="G329" s="28">
        <v>10</v>
      </c>
      <c r="H329" s="28">
        <v>26000</v>
      </c>
    </row>
    <row r="330" spans="1:8">
      <c r="A330" s="27" t="s">
        <v>359</v>
      </c>
      <c r="B330" s="28">
        <v>2</v>
      </c>
      <c r="C330" s="28">
        <v>3</v>
      </c>
      <c r="D330" s="28">
        <v>1</v>
      </c>
      <c r="E330" s="28">
        <v>2</v>
      </c>
      <c r="F330" s="28">
        <v>1</v>
      </c>
      <c r="G330" s="28">
        <v>60</v>
      </c>
      <c r="H330" s="28">
        <v>50500</v>
      </c>
    </row>
    <row r="331" spans="1:8">
      <c r="A331" s="27" t="s">
        <v>360</v>
      </c>
      <c r="B331" s="28">
        <v>1</v>
      </c>
      <c r="C331" s="28">
        <v>3</v>
      </c>
      <c r="D331" s="28">
        <v>1</v>
      </c>
      <c r="E331" s="28">
        <v>1</v>
      </c>
      <c r="F331" s="28">
        <v>3</v>
      </c>
      <c r="G331" s="28">
        <v>0</v>
      </c>
      <c r="H331" s="28">
        <v>30000</v>
      </c>
    </row>
    <row r="332" spans="1:8">
      <c r="A332" s="27" t="s">
        <v>361</v>
      </c>
      <c r="B332" s="28">
        <v>2</v>
      </c>
      <c r="C332" s="28">
        <v>2</v>
      </c>
      <c r="D332" s="28">
        <v>1</v>
      </c>
      <c r="E332" s="28">
        <v>1</v>
      </c>
      <c r="F332" s="28">
        <v>3</v>
      </c>
      <c r="G332" s="28">
        <v>30</v>
      </c>
      <c r="H332" s="28">
        <v>27000</v>
      </c>
    </row>
    <row r="333" spans="1:8">
      <c r="A333" s="27" t="s">
        <v>362</v>
      </c>
      <c r="B333" s="28">
        <v>1</v>
      </c>
      <c r="C333" s="28">
        <v>3</v>
      </c>
      <c r="D333" s="28">
        <v>1</v>
      </c>
      <c r="E333" s="28">
        <v>1</v>
      </c>
      <c r="F333" s="28">
        <v>1</v>
      </c>
      <c r="G333" s="28">
        <v>60</v>
      </c>
      <c r="H333" s="28">
        <v>28500</v>
      </c>
    </row>
    <row r="334" spans="1:8">
      <c r="A334" s="27" t="s">
        <v>363</v>
      </c>
      <c r="B334" s="28">
        <v>1</v>
      </c>
      <c r="C334" s="28">
        <v>6</v>
      </c>
      <c r="D334" s="28">
        <v>1</v>
      </c>
      <c r="E334" s="28">
        <v>3</v>
      </c>
      <c r="F334" s="28">
        <v>1</v>
      </c>
      <c r="G334" s="28">
        <v>120</v>
      </c>
      <c r="H334" s="28">
        <v>36000</v>
      </c>
    </row>
    <row r="335" spans="1:8">
      <c r="A335" s="27" t="s">
        <v>364</v>
      </c>
      <c r="B335" s="28">
        <v>2</v>
      </c>
      <c r="C335" s="28">
        <v>3</v>
      </c>
      <c r="D335" s="28">
        <v>2</v>
      </c>
      <c r="E335" s="28">
        <v>3</v>
      </c>
      <c r="F335" s="28">
        <v>2</v>
      </c>
      <c r="G335" s="28">
        <v>60</v>
      </c>
      <c r="H335" s="28">
        <v>48000</v>
      </c>
    </row>
    <row r="336" spans="1:8">
      <c r="A336" s="27" t="s">
        <v>365</v>
      </c>
      <c r="B336" s="28">
        <v>2</v>
      </c>
      <c r="C336" s="28">
        <v>6</v>
      </c>
      <c r="D336" s="28">
        <v>3</v>
      </c>
      <c r="E336" s="28">
        <v>1</v>
      </c>
      <c r="F336" s="28">
        <v>2</v>
      </c>
      <c r="G336" s="28">
        <v>90</v>
      </c>
      <c r="H336" s="28">
        <v>26000</v>
      </c>
    </row>
    <row r="337" spans="1:8">
      <c r="A337" s="27" t="s">
        <v>366</v>
      </c>
      <c r="B337" s="28">
        <v>1</v>
      </c>
      <c r="C337" s="28">
        <v>1</v>
      </c>
      <c r="D337" s="28">
        <v>1</v>
      </c>
      <c r="E337" s="28">
        <v>1</v>
      </c>
      <c r="F337" s="28">
        <v>3</v>
      </c>
      <c r="G337" s="28">
        <v>60</v>
      </c>
      <c r="H337" s="28">
        <v>36000</v>
      </c>
    </row>
    <row r="338" spans="1:8">
      <c r="A338" s="27" t="s">
        <v>367</v>
      </c>
      <c r="B338" s="28">
        <v>1</v>
      </c>
      <c r="C338" s="28">
        <v>1</v>
      </c>
      <c r="D338" s="28">
        <v>3</v>
      </c>
      <c r="E338" s="28">
        <v>2</v>
      </c>
      <c r="F338" s="28">
        <v>1</v>
      </c>
      <c r="G338" s="28">
        <v>90</v>
      </c>
      <c r="H338" s="28">
        <v>36400</v>
      </c>
    </row>
    <row r="339" spans="1:8">
      <c r="A339" s="27" t="s">
        <v>368</v>
      </c>
      <c r="B339" s="28">
        <v>2</v>
      </c>
      <c r="C339" s="28">
        <v>2</v>
      </c>
      <c r="D339" s="28">
        <v>2</v>
      </c>
      <c r="E339" s="28">
        <v>3</v>
      </c>
      <c r="F339" s="28">
        <v>2</v>
      </c>
      <c r="G339" s="28">
        <v>120</v>
      </c>
      <c r="H339" s="28">
        <v>42000</v>
      </c>
    </row>
    <row r="340" spans="1:8">
      <c r="A340" s="27" t="s">
        <v>369</v>
      </c>
      <c r="B340" s="28">
        <v>2</v>
      </c>
      <c r="C340" s="28">
        <v>3</v>
      </c>
      <c r="D340" s="28">
        <v>1</v>
      </c>
      <c r="E340" s="28">
        <v>1</v>
      </c>
      <c r="F340" s="28">
        <v>1</v>
      </c>
      <c r="G340" s="28">
        <v>90</v>
      </c>
      <c r="H340" s="28">
        <v>61500</v>
      </c>
    </row>
    <row r="341" spans="1:8">
      <c r="A341" s="27" t="s">
        <v>370</v>
      </c>
      <c r="B341" s="28">
        <v>2</v>
      </c>
      <c r="C341" s="28">
        <v>4</v>
      </c>
      <c r="D341" s="28">
        <v>3</v>
      </c>
      <c r="E341" s="28">
        <v>2</v>
      </c>
      <c r="F341" s="28">
        <v>1</v>
      </c>
      <c r="G341" s="28">
        <v>120</v>
      </c>
      <c r="H341" s="28">
        <v>32900</v>
      </c>
    </row>
    <row r="342" spans="1:8">
      <c r="A342" s="27" t="s">
        <v>371</v>
      </c>
      <c r="B342" s="28">
        <v>2</v>
      </c>
      <c r="C342" s="28">
        <v>4</v>
      </c>
      <c r="D342" s="28">
        <v>3</v>
      </c>
      <c r="E342" s="28">
        <v>2</v>
      </c>
      <c r="F342" s="28">
        <v>3</v>
      </c>
      <c r="G342" s="28">
        <v>90</v>
      </c>
      <c r="H342" s="28">
        <v>31000</v>
      </c>
    </row>
    <row r="343" spans="1:8">
      <c r="A343" s="27" t="s">
        <v>372</v>
      </c>
      <c r="B343" s="28">
        <v>2</v>
      </c>
      <c r="C343" s="28">
        <v>6</v>
      </c>
      <c r="D343" s="28">
        <v>2</v>
      </c>
      <c r="E343" s="28">
        <v>1</v>
      </c>
      <c r="F343" s="28">
        <v>2</v>
      </c>
      <c r="G343" s="28">
        <v>60</v>
      </c>
      <c r="H343" s="28">
        <v>36000</v>
      </c>
    </row>
    <row r="344" spans="1:8">
      <c r="A344" s="27" t="s">
        <v>373</v>
      </c>
      <c r="B344" s="28">
        <v>1</v>
      </c>
      <c r="C344" s="28">
        <v>4</v>
      </c>
      <c r="D344" s="28">
        <v>1</v>
      </c>
      <c r="E344" s="28">
        <v>1</v>
      </c>
      <c r="F344" s="28">
        <v>2</v>
      </c>
      <c r="G344" s="28">
        <v>120</v>
      </c>
      <c r="H344" s="28">
        <v>28500</v>
      </c>
    </row>
    <row r="345" spans="1:8">
      <c r="A345" s="27" t="s">
        <v>374</v>
      </c>
      <c r="B345" s="28">
        <v>1</v>
      </c>
      <c r="C345" s="28">
        <v>1</v>
      </c>
      <c r="D345" s="28">
        <v>2</v>
      </c>
      <c r="E345" s="28">
        <v>2</v>
      </c>
      <c r="F345" s="28">
        <v>1</v>
      </c>
      <c r="G345" s="28">
        <v>120</v>
      </c>
      <c r="H345" s="28">
        <v>30000</v>
      </c>
    </row>
    <row r="346" spans="1:8">
      <c r="A346" s="27" t="s">
        <v>375</v>
      </c>
      <c r="B346" s="28">
        <v>2</v>
      </c>
      <c r="C346" s="28">
        <v>1</v>
      </c>
      <c r="D346" s="28">
        <v>2</v>
      </c>
      <c r="E346" s="28">
        <v>1</v>
      </c>
      <c r="F346" s="28">
        <v>1</v>
      </c>
      <c r="G346" s="28">
        <v>30</v>
      </c>
      <c r="H346" s="28">
        <v>56000</v>
      </c>
    </row>
    <row r="347" spans="1:8">
      <c r="A347" s="27" t="s">
        <v>376</v>
      </c>
      <c r="B347" s="28">
        <v>2</v>
      </c>
      <c r="C347" s="28">
        <v>2</v>
      </c>
      <c r="D347" s="28">
        <v>3</v>
      </c>
      <c r="E347" s="28">
        <v>1</v>
      </c>
      <c r="F347" s="28">
        <v>2</v>
      </c>
      <c r="G347" s="28">
        <v>240</v>
      </c>
      <c r="H347" s="28">
        <v>36000</v>
      </c>
    </row>
    <row r="348" spans="1:8">
      <c r="A348" s="27" t="s">
        <v>377</v>
      </c>
      <c r="B348" s="28">
        <v>1</v>
      </c>
      <c r="C348" s="28">
        <v>2</v>
      </c>
      <c r="D348" s="28">
        <v>1</v>
      </c>
      <c r="E348" s="28">
        <v>3</v>
      </c>
      <c r="F348" s="28">
        <v>1</v>
      </c>
      <c r="G348" s="28">
        <v>120</v>
      </c>
      <c r="H348" s="28">
        <v>60500</v>
      </c>
    </row>
    <row r="349" spans="1:8">
      <c r="A349" s="27" t="s">
        <v>378</v>
      </c>
      <c r="B349" s="28">
        <v>2</v>
      </c>
      <c r="C349" s="28">
        <v>3</v>
      </c>
      <c r="D349" s="28">
        <v>1</v>
      </c>
      <c r="E349" s="28">
        <v>1</v>
      </c>
      <c r="F349" s="28">
        <v>1</v>
      </c>
      <c r="G349" s="28">
        <v>60</v>
      </c>
      <c r="H349" s="28">
        <v>52000</v>
      </c>
    </row>
    <row r="350" spans="1:8">
      <c r="A350" s="27" t="s">
        <v>379</v>
      </c>
      <c r="B350" s="28">
        <v>2</v>
      </c>
      <c r="C350" s="28">
        <v>2</v>
      </c>
      <c r="D350" s="28">
        <v>4</v>
      </c>
      <c r="E350" s="28">
        <v>3</v>
      </c>
      <c r="F350" s="28">
        <v>3</v>
      </c>
      <c r="G350" s="28">
        <v>105</v>
      </c>
      <c r="H350" s="28">
        <v>61500</v>
      </c>
    </row>
    <row r="351" spans="1:8">
      <c r="A351" s="27" t="s">
        <v>380</v>
      </c>
      <c r="B351" s="28">
        <v>2</v>
      </c>
      <c r="C351" s="28">
        <v>1</v>
      </c>
      <c r="D351" s="28">
        <v>1</v>
      </c>
      <c r="E351" s="28">
        <v>1</v>
      </c>
      <c r="F351" s="28">
        <v>3</v>
      </c>
      <c r="G351" s="28">
        <v>30</v>
      </c>
      <c r="H351" s="28">
        <v>38000</v>
      </c>
    </row>
    <row r="352" spans="1:8">
      <c r="A352" s="27" t="s">
        <v>381</v>
      </c>
      <c r="B352" s="28">
        <v>1</v>
      </c>
      <c r="C352" s="28">
        <v>1</v>
      </c>
      <c r="D352" s="28">
        <v>1</v>
      </c>
      <c r="E352" s="28">
        <v>2</v>
      </c>
      <c r="F352" s="28">
        <v>2</v>
      </c>
      <c r="G352" s="28">
        <v>60</v>
      </c>
      <c r="H352" s="28">
        <v>38000</v>
      </c>
    </row>
    <row r="353" spans="1:8">
      <c r="A353" s="27" t="s">
        <v>382</v>
      </c>
      <c r="B353" s="28">
        <v>1</v>
      </c>
      <c r="C353" s="28">
        <v>6</v>
      </c>
      <c r="D353" s="28">
        <v>1</v>
      </c>
      <c r="E353" s="28">
        <v>3</v>
      </c>
      <c r="F353" s="28">
        <v>3</v>
      </c>
      <c r="G353" s="28">
        <v>60</v>
      </c>
      <c r="H353" s="28">
        <v>60500</v>
      </c>
    </row>
    <row r="354" spans="1:8">
      <c r="A354" s="27" t="s">
        <v>383</v>
      </c>
      <c r="B354" s="28">
        <v>1</v>
      </c>
      <c r="C354" s="28">
        <v>6</v>
      </c>
      <c r="D354" s="28">
        <v>1</v>
      </c>
      <c r="E354" s="28">
        <v>3</v>
      </c>
      <c r="F354" s="28">
        <v>3</v>
      </c>
      <c r="G354" s="28">
        <v>90</v>
      </c>
      <c r="H354" s="28">
        <v>61500</v>
      </c>
    </row>
    <row r="355" spans="1:8">
      <c r="A355" s="27" t="s">
        <v>384</v>
      </c>
      <c r="B355" s="28">
        <v>2</v>
      </c>
      <c r="C355" s="28">
        <v>2</v>
      </c>
      <c r="D355" s="28">
        <v>2</v>
      </c>
      <c r="E355" s="28">
        <v>2</v>
      </c>
      <c r="F355" s="28">
        <v>3</v>
      </c>
      <c r="G355" s="28">
        <v>120</v>
      </c>
      <c r="H355" s="28">
        <v>26000</v>
      </c>
    </row>
    <row r="356" spans="1:8">
      <c r="A356" s="27" t="s">
        <v>385</v>
      </c>
      <c r="B356" s="28">
        <v>1</v>
      </c>
      <c r="C356" s="28">
        <v>2</v>
      </c>
      <c r="D356" s="28">
        <v>4</v>
      </c>
      <c r="E356" s="28">
        <v>3</v>
      </c>
      <c r="F356" s="28">
        <v>2</v>
      </c>
      <c r="G356" s="28">
        <v>60</v>
      </c>
      <c r="H356" s="28">
        <v>61500</v>
      </c>
    </row>
    <row r="357" spans="1:8">
      <c r="A357" s="27" t="s">
        <v>386</v>
      </c>
      <c r="B357" s="28">
        <v>1</v>
      </c>
      <c r="C357" s="28">
        <v>6</v>
      </c>
      <c r="D357" s="28">
        <v>3</v>
      </c>
      <c r="E357" s="28">
        <v>2</v>
      </c>
      <c r="F357" s="28">
        <v>3</v>
      </c>
      <c r="G357" s="28">
        <v>90</v>
      </c>
      <c r="H357" s="28">
        <v>54000</v>
      </c>
    </row>
    <row r="358" spans="1:8">
      <c r="A358" s="27" t="s">
        <v>387</v>
      </c>
      <c r="B358" s="28">
        <v>1</v>
      </c>
      <c r="C358" s="28">
        <v>1</v>
      </c>
      <c r="D358" s="28">
        <v>3</v>
      </c>
      <c r="E358" s="28">
        <v>3</v>
      </c>
      <c r="F358" s="28">
        <v>1</v>
      </c>
      <c r="G358" s="28">
        <v>120</v>
      </c>
      <c r="H358" s="28">
        <v>51000</v>
      </c>
    </row>
    <row r="359" spans="1:8">
      <c r="A359" s="27" t="s">
        <v>388</v>
      </c>
      <c r="B359" s="28">
        <v>2</v>
      </c>
      <c r="C359" s="28">
        <v>6</v>
      </c>
      <c r="D359" s="28">
        <v>3</v>
      </c>
      <c r="E359" s="28">
        <v>2</v>
      </c>
      <c r="F359" s="28">
        <v>3</v>
      </c>
      <c r="G359" s="28">
        <v>120</v>
      </c>
      <c r="H359" s="28">
        <v>35600</v>
      </c>
    </row>
    <row r="360" spans="1:8">
      <c r="A360" s="27" t="s">
        <v>389</v>
      </c>
      <c r="B360" s="28">
        <v>1</v>
      </c>
      <c r="C360" s="28">
        <v>6</v>
      </c>
      <c r="D360" s="28">
        <v>1</v>
      </c>
      <c r="E360" s="28">
        <v>1</v>
      </c>
      <c r="F360" s="28">
        <v>3</v>
      </c>
      <c r="G360" s="28">
        <v>90</v>
      </c>
      <c r="H360" s="28">
        <v>28000</v>
      </c>
    </row>
    <row r="361" spans="1:8">
      <c r="A361" s="27" t="s">
        <v>390</v>
      </c>
      <c r="B361" s="28">
        <v>2</v>
      </c>
      <c r="C361" s="28">
        <v>1</v>
      </c>
      <c r="D361" s="28">
        <v>3</v>
      </c>
      <c r="E361" s="28">
        <v>3</v>
      </c>
      <c r="F361" s="28">
        <v>2</v>
      </c>
      <c r="G361" s="28">
        <v>120</v>
      </c>
      <c r="H361" s="28">
        <v>54000</v>
      </c>
    </row>
    <row r="362" spans="1:8">
      <c r="A362" s="27" t="s">
        <v>391</v>
      </c>
      <c r="B362" s="28">
        <v>2</v>
      </c>
      <c r="C362" s="28">
        <v>2</v>
      </c>
      <c r="D362" s="28">
        <v>1</v>
      </c>
      <c r="E362" s="28">
        <v>3</v>
      </c>
      <c r="F362" s="28">
        <v>2</v>
      </c>
      <c r="G362" s="28">
        <v>150</v>
      </c>
      <c r="H362" s="28">
        <v>31000</v>
      </c>
    </row>
    <row r="363" spans="1:8">
      <c r="A363" s="27" t="s">
        <v>392</v>
      </c>
      <c r="B363" s="28">
        <v>1</v>
      </c>
      <c r="C363" s="28">
        <v>5</v>
      </c>
      <c r="D363" s="28">
        <v>1</v>
      </c>
      <c r="E363" s="28">
        <v>3</v>
      </c>
      <c r="F363" s="28">
        <v>3</v>
      </c>
      <c r="G363" s="28">
        <v>260</v>
      </c>
      <c r="H363" s="28">
        <v>51320</v>
      </c>
    </row>
    <row r="364" spans="1:8">
      <c r="A364" s="27" t="s">
        <v>393</v>
      </c>
      <c r="B364" s="28">
        <v>2</v>
      </c>
      <c r="C364" s="28">
        <v>1</v>
      </c>
      <c r="D364" s="28">
        <v>3</v>
      </c>
      <c r="E364" s="28">
        <v>3</v>
      </c>
      <c r="F364" s="28">
        <v>3</v>
      </c>
      <c r="G364" s="28">
        <v>0</v>
      </c>
      <c r="H364" s="28">
        <v>40000</v>
      </c>
    </row>
    <row r="365" spans="1:8">
      <c r="A365" s="27" t="s">
        <v>394</v>
      </c>
      <c r="B365" s="28">
        <v>2</v>
      </c>
      <c r="C365" s="28">
        <v>1</v>
      </c>
      <c r="D365" s="28">
        <v>1</v>
      </c>
      <c r="E365" s="28">
        <v>2</v>
      </c>
      <c r="F365" s="28">
        <v>3</v>
      </c>
      <c r="G365" s="28">
        <v>60</v>
      </c>
      <c r="H365" s="28">
        <v>40400</v>
      </c>
    </row>
    <row r="366" spans="1:8">
      <c r="A366" s="27" t="s">
        <v>395</v>
      </c>
      <c r="B366" s="28">
        <v>2</v>
      </c>
      <c r="C366" s="28">
        <v>1</v>
      </c>
      <c r="D366" s="28">
        <v>3</v>
      </c>
      <c r="E366" s="28">
        <v>1</v>
      </c>
      <c r="F366" s="28">
        <v>2</v>
      </c>
      <c r="G366" s="28">
        <v>0</v>
      </c>
      <c r="H366" s="28">
        <v>28500</v>
      </c>
    </row>
    <row r="367" spans="1:8">
      <c r="A367" s="27" t="s">
        <v>396</v>
      </c>
      <c r="B367" s="28">
        <v>1</v>
      </c>
      <c r="C367" s="28">
        <v>6</v>
      </c>
      <c r="D367" s="28">
        <v>4</v>
      </c>
      <c r="E367" s="28">
        <v>2</v>
      </c>
      <c r="F367" s="28">
        <v>1</v>
      </c>
      <c r="G367" s="28">
        <v>60</v>
      </c>
      <c r="H367" s="28">
        <v>26000</v>
      </c>
    </row>
    <row r="368" spans="1:8">
      <c r="A368" s="27" t="s">
        <v>397</v>
      </c>
      <c r="B368" s="28">
        <v>1</v>
      </c>
      <c r="C368" s="28">
        <v>6</v>
      </c>
      <c r="D368" s="28">
        <v>1</v>
      </c>
      <c r="E368" s="28">
        <v>2</v>
      </c>
      <c r="F368" s="28">
        <v>3</v>
      </c>
      <c r="G368" s="28">
        <v>90</v>
      </c>
      <c r="H368" s="28">
        <v>28000</v>
      </c>
    </row>
    <row r="369" spans="1:8">
      <c r="A369" s="27" t="s">
        <v>398</v>
      </c>
      <c r="B369" s="28">
        <v>2</v>
      </c>
      <c r="C369" s="28">
        <v>1</v>
      </c>
      <c r="D369" s="28">
        <v>1</v>
      </c>
      <c r="E369" s="28">
        <v>2</v>
      </c>
      <c r="F369" s="28">
        <v>2</v>
      </c>
      <c r="G369" s="28">
        <v>105</v>
      </c>
      <c r="H369" s="28">
        <v>31000</v>
      </c>
    </row>
    <row r="370" spans="1:8">
      <c r="A370" s="27" t="s">
        <v>399</v>
      </c>
      <c r="B370" s="28">
        <v>2</v>
      </c>
      <c r="C370" s="28">
        <v>6</v>
      </c>
      <c r="D370" s="28">
        <v>3</v>
      </c>
      <c r="E370" s="28">
        <v>1</v>
      </c>
      <c r="F370" s="28">
        <v>1</v>
      </c>
      <c r="G370" s="28">
        <v>15</v>
      </c>
      <c r="H370" s="28">
        <v>32000</v>
      </c>
    </row>
    <row r="371" spans="1:8">
      <c r="A371" s="27" t="s">
        <v>400</v>
      </c>
      <c r="B371" s="28">
        <v>2</v>
      </c>
      <c r="C371" s="28">
        <v>6</v>
      </c>
      <c r="D371" s="28">
        <v>1</v>
      </c>
      <c r="E371" s="28">
        <v>1</v>
      </c>
      <c r="F371" s="28">
        <v>3</v>
      </c>
      <c r="G371" s="28">
        <v>60</v>
      </c>
      <c r="H371" s="28">
        <v>48000</v>
      </c>
    </row>
    <row r="372" spans="1:8">
      <c r="A372" s="27" t="s">
        <v>401</v>
      </c>
      <c r="B372" s="28">
        <v>2</v>
      </c>
      <c r="C372" s="28">
        <v>6</v>
      </c>
      <c r="D372" s="28">
        <v>1</v>
      </c>
      <c r="E372" s="28">
        <v>2</v>
      </c>
      <c r="F372" s="28">
        <v>2</v>
      </c>
      <c r="G372" s="28">
        <v>60</v>
      </c>
      <c r="H372" s="28">
        <v>37000</v>
      </c>
    </row>
    <row r="373" spans="1:8">
      <c r="A373" s="27" t="s">
        <v>402</v>
      </c>
      <c r="B373" s="28">
        <v>1</v>
      </c>
      <c r="C373" s="28">
        <v>5</v>
      </c>
      <c r="D373" s="28">
        <v>2</v>
      </c>
      <c r="E373" s="28">
        <v>2</v>
      </c>
      <c r="F373" s="28">
        <v>1</v>
      </c>
      <c r="G373" s="28">
        <v>60</v>
      </c>
      <c r="H373" s="28">
        <v>36000</v>
      </c>
    </row>
    <row r="374" spans="1:8">
      <c r="A374" s="27" t="s">
        <v>403</v>
      </c>
      <c r="B374" s="28">
        <v>1</v>
      </c>
      <c r="C374" s="28">
        <v>6</v>
      </c>
      <c r="D374" s="28">
        <v>3</v>
      </c>
      <c r="E374" s="28">
        <v>3</v>
      </c>
      <c r="F374" s="28">
        <v>2</v>
      </c>
      <c r="G374" s="28">
        <v>60</v>
      </c>
      <c r="H374" s="28">
        <v>51000</v>
      </c>
    </row>
    <row r="375" spans="1:8">
      <c r="A375" s="27" t="s">
        <v>404</v>
      </c>
      <c r="B375" s="28">
        <v>2</v>
      </c>
      <c r="C375" s="28">
        <v>3</v>
      </c>
      <c r="D375" s="28">
        <v>2</v>
      </c>
      <c r="E375" s="28">
        <v>1</v>
      </c>
      <c r="F375" s="28">
        <v>2</v>
      </c>
      <c r="G375" s="28">
        <v>30</v>
      </c>
      <c r="H375" s="28">
        <v>58000</v>
      </c>
    </row>
    <row r="376" spans="1:8">
      <c r="A376" s="27" t="s">
        <v>405</v>
      </c>
      <c r="B376" s="28">
        <v>2</v>
      </c>
      <c r="C376" s="28">
        <v>1</v>
      </c>
      <c r="D376" s="28">
        <v>3</v>
      </c>
      <c r="E376" s="28">
        <v>3</v>
      </c>
      <c r="F376" s="28">
        <v>1</v>
      </c>
      <c r="G376" s="28">
        <v>120</v>
      </c>
      <c r="H376" s="28">
        <v>51000</v>
      </c>
    </row>
    <row r="377" spans="1:8">
      <c r="A377" s="27" t="s">
        <v>406</v>
      </c>
      <c r="B377" s="28">
        <v>1</v>
      </c>
      <c r="C377" s="28">
        <v>6</v>
      </c>
      <c r="D377" s="28">
        <v>1</v>
      </c>
      <c r="E377" s="28">
        <v>1</v>
      </c>
      <c r="F377" s="28">
        <v>1</v>
      </c>
      <c r="G377" s="28">
        <v>0</v>
      </c>
      <c r="H377" s="28">
        <v>45000</v>
      </c>
    </row>
    <row r="378" spans="1:8">
      <c r="A378" s="27" t="s">
        <v>407</v>
      </c>
      <c r="B378" s="28">
        <v>2</v>
      </c>
      <c r="C378" s="28">
        <v>6</v>
      </c>
      <c r="D378" s="28">
        <v>1</v>
      </c>
      <c r="E378" s="28">
        <v>3</v>
      </c>
      <c r="F378" s="28">
        <v>3</v>
      </c>
      <c r="G378" s="28">
        <v>120</v>
      </c>
      <c r="H378" s="28">
        <v>48000</v>
      </c>
    </row>
    <row r="379" spans="1:8">
      <c r="A379" s="27" t="s">
        <v>408</v>
      </c>
      <c r="B379" s="28">
        <v>1</v>
      </c>
      <c r="C379" s="28">
        <v>4</v>
      </c>
      <c r="D379" s="28">
        <v>2</v>
      </c>
      <c r="E379" s="28">
        <v>3</v>
      </c>
      <c r="F379" s="28">
        <v>3</v>
      </c>
      <c r="G379" s="28">
        <v>10</v>
      </c>
      <c r="H379" s="28">
        <v>54000</v>
      </c>
    </row>
    <row r="380" spans="1:8">
      <c r="A380" s="27" t="s">
        <v>409</v>
      </c>
      <c r="B380" s="28">
        <v>1</v>
      </c>
      <c r="C380" s="28">
        <v>1</v>
      </c>
      <c r="D380" s="28">
        <v>3</v>
      </c>
      <c r="E380" s="28">
        <v>1</v>
      </c>
      <c r="F380" s="28">
        <v>2</v>
      </c>
      <c r="G380" s="28">
        <v>105</v>
      </c>
      <c r="H380" s="28">
        <v>26000</v>
      </c>
    </row>
    <row r="381" spans="1:8">
      <c r="A381" s="27" t="s">
        <v>410</v>
      </c>
      <c r="B381" s="28">
        <v>2</v>
      </c>
      <c r="C381" s="28">
        <v>4</v>
      </c>
      <c r="D381" s="28">
        <v>3</v>
      </c>
      <c r="E381" s="28">
        <v>3</v>
      </c>
      <c r="F381" s="28">
        <v>2</v>
      </c>
      <c r="G381" s="28">
        <v>60</v>
      </c>
      <c r="H381" s="28">
        <v>26000</v>
      </c>
    </row>
    <row r="382" spans="1:8">
      <c r="A382" s="27" t="s">
        <v>411</v>
      </c>
      <c r="B382" s="28">
        <v>2</v>
      </c>
      <c r="C382" s="28">
        <v>2</v>
      </c>
      <c r="D382" s="28">
        <v>1</v>
      </c>
      <c r="E382" s="28">
        <v>2</v>
      </c>
      <c r="F382" s="28">
        <v>1</v>
      </c>
      <c r="G382" s="28">
        <v>90</v>
      </c>
      <c r="H382" s="28">
        <v>25000</v>
      </c>
    </row>
    <row r="383" spans="1:8">
      <c r="A383" s="27" t="s">
        <v>412</v>
      </c>
      <c r="B383" s="28">
        <v>2</v>
      </c>
      <c r="C383" s="28">
        <v>3</v>
      </c>
      <c r="D383" s="28">
        <v>1</v>
      </c>
      <c r="E383" s="28">
        <v>3</v>
      </c>
      <c r="F383" s="28">
        <v>2</v>
      </c>
      <c r="G383" s="28">
        <v>60</v>
      </c>
      <c r="H383" s="28">
        <v>40400</v>
      </c>
    </row>
    <row r="384" spans="1:8">
      <c r="A384" s="27" t="s">
        <v>413</v>
      </c>
      <c r="B384" s="28">
        <v>1</v>
      </c>
      <c r="C384" s="28">
        <v>6</v>
      </c>
      <c r="D384" s="28">
        <v>2</v>
      </c>
      <c r="E384" s="28">
        <v>1</v>
      </c>
      <c r="F384" s="28">
        <v>1</v>
      </c>
      <c r="G384" s="28">
        <v>120</v>
      </c>
      <c r="H384" s="28">
        <v>31000</v>
      </c>
    </row>
    <row r="385" spans="1:8">
      <c r="A385" s="27" t="s">
        <v>414</v>
      </c>
      <c r="B385" s="28">
        <v>1</v>
      </c>
      <c r="C385" s="28">
        <v>6</v>
      </c>
      <c r="D385" s="28">
        <v>2</v>
      </c>
      <c r="E385" s="28">
        <v>1</v>
      </c>
      <c r="F385" s="28">
        <v>2</v>
      </c>
      <c r="G385" s="28">
        <v>120</v>
      </c>
      <c r="H385" s="28">
        <v>26000</v>
      </c>
    </row>
    <row r="386" spans="1:8">
      <c r="A386" s="27" t="s">
        <v>415</v>
      </c>
      <c r="B386" s="28">
        <v>1</v>
      </c>
      <c r="C386" s="28">
        <v>1</v>
      </c>
      <c r="D386" s="28">
        <v>3</v>
      </c>
      <c r="E386" s="28">
        <v>2</v>
      </c>
      <c r="F386" s="28">
        <v>1</v>
      </c>
      <c r="G386" s="28">
        <v>60</v>
      </c>
      <c r="H386" s="28">
        <v>26400</v>
      </c>
    </row>
    <row r="387" spans="1:8">
      <c r="A387" s="27" t="s">
        <v>416</v>
      </c>
      <c r="B387" s="28">
        <v>2</v>
      </c>
      <c r="C387" s="28">
        <v>2</v>
      </c>
      <c r="D387" s="28">
        <v>3</v>
      </c>
      <c r="E387" s="28">
        <v>2</v>
      </c>
      <c r="F387" s="28">
        <v>2</v>
      </c>
      <c r="G387" s="28">
        <v>240</v>
      </c>
      <c r="H387" s="28">
        <v>30000</v>
      </c>
    </row>
    <row r="388" spans="1:8">
      <c r="A388" s="27" t="s">
        <v>417</v>
      </c>
      <c r="B388" s="28">
        <v>1</v>
      </c>
      <c r="C388" s="28">
        <v>2</v>
      </c>
      <c r="D388" s="28">
        <v>4</v>
      </c>
      <c r="E388" s="28">
        <v>3</v>
      </c>
      <c r="F388" s="28">
        <v>3</v>
      </c>
      <c r="G388" s="28">
        <v>120</v>
      </c>
      <c r="H388" s="28">
        <v>40400</v>
      </c>
    </row>
    <row r="389" spans="1:8">
      <c r="A389" s="27" t="s">
        <v>418</v>
      </c>
      <c r="B389" s="28">
        <v>1</v>
      </c>
      <c r="C389" s="28">
        <v>4</v>
      </c>
      <c r="D389" s="28">
        <v>1</v>
      </c>
      <c r="E389" s="28">
        <v>3</v>
      </c>
      <c r="F389" s="28">
        <v>2</v>
      </c>
      <c r="G389" s="28">
        <v>90</v>
      </c>
      <c r="H389" s="28">
        <v>26000</v>
      </c>
    </row>
    <row r="390" spans="1:8">
      <c r="A390" s="27" t="s">
        <v>419</v>
      </c>
      <c r="B390" s="28">
        <v>1</v>
      </c>
      <c r="C390" s="28">
        <v>6</v>
      </c>
      <c r="D390" s="28">
        <v>1</v>
      </c>
      <c r="E390" s="28">
        <v>1</v>
      </c>
      <c r="F390" s="28">
        <v>3</v>
      </c>
      <c r="G390" s="28">
        <v>150</v>
      </c>
      <c r="H390" s="28">
        <v>50500</v>
      </c>
    </row>
    <row r="391" spans="1:8">
      <c r="A391" s="27" t="s">
        <v>420</v>
      </c>
      <c r="B391" s="28">
        <v>2</v>
      </c>
      <c r="C391" s="28">
        <v>3</v>
      </c>
      <c r="D391" s="28">
        <v>1</v>
      </c>
      <c r="E391" s="28">
        <v>1</v>
      </c>
      <c r="F391" s="28">
        <v>2</v>
      </c>
      <c r="G391" s="28">
        <v>120</v>
      </c>
      <c r="H391" s="28">
        <v>36000</v>
      </c>
    </row>
    <row r="392" spans="1:8">
      <c r="A392" s="27" t="s">
        <v>421</v>
      </c>
      <c r="B392" s="28">
        <v>1</v>
      </c>
      <c r="C392" s="28">
        <v>5</v>
      </c>
      <c r="D392" s="28">
        <v>1</v>
      </c>
      <c r="E392" s="28">
        <v>1</v>
      </c>
      <c r="F392" s="28">
        <v>2</v>
      </c>
      <c r="G392" s="28">
        <v>90</v>
      </c>
      <c r="H392" s="28">
        <v>30000</v>
      </c>
    </row>
    <row r="393" spans="1:8">
      <c r="A393" s="27" t="s">
        <v>422</v>
      </c>
      <c r="B393" s="28">
        <v>2</v>
      </c>
      <c r="C393" s="28">
        <v>3</v>
      </c>
      <c r="D393" s="28">
        <v>1</v>
      </c>
      <c r="E393" s="28">
        <v>2</v>
      </c>
      <c r="F393" s="28">
        <v>1</v>
      </c>
      <c r="G393" s="28">
        <v>120</v>
      </c>
      <c r="H393" s="28">
        <v>60500</v>
      </c>
    </row>
    <row r="394" spans="1:8">
      <c r="A394" s="27" t="s">
        <v>423</v>
      </c>
      <c r="B394" s="28">
        <v>1</v>
      </c>
      <c r="C394" s="28">
        <v>6</v>
      </c>
      <c r="D394" s="28">
        <v>3</v>
      </c>
      <c r="E394" s="28">
        <v>3</v>
      </c>
      <c r="F394" s="28">
        <v>1</v>
      </c>
      <c r="G394" s="28">
        <v>90</v>
      </c>
      <c r="H394" s="28">
        <v>32000</v>
      </c>
    </row>
    <row r="395" spans="1:8">
      <c r="A395" s="27" t="s">
        <v>424</v>
      </c>
      <c r="B395" s="28">
        <v>1</v>
      </c>
      <c r="C395" s="28">
        <v>3</v>
      </c>
      <c r="D395" s="28">
        <v>1</v>
      </c>
      <c r="E395" s="28">
        <v>1</v>
      </c>
      <c r="F395" s="28">
        <v>2</v>
      </c>
      <c r="G395" s="28">
        <v>126</v>
      </c>
      <c r="H395" s="28">
        <v>32900</v>
      </c>
    </row>
    <row r="396" spans="1:8">
      <c r="A396" s="27" t="s">
        <v>425</v>
      </c>
      <c r="B396" s="28">
        <v>2</v>
      </c>
      <c r="C396" s="28">
        <v>3</v>
      </c>
      <c r="D396" s="28">
        <v>1</v>
      </c>
      <c r="E396" s="28">
        <v>3</v>
      </c>
      <c r="F396" s="28">
        <v>3</v>
      </c>
      <c r="G396" s="28">
        <v>120</v>
      </c>
      <c r="H396" s="28">
        <v>26000</v>
      </c>
    </row>
    <row r="397" spans="1:8">
      <c r="A397" s="27" t="s">
        <v>426</v>
      </c>
      <c r="B397" s="28">
        <v>1</v>
      </c>
      <c r="C397" s="28">
        <v>1</v>
      </c>
      <c r="D397" s="28">
        <v>2</v>
      </c>
      <c r="E397" s="28">
        <v>1</v>
      </c>
      <c r="F397" s="28">
        <v>2</v>
      </c>
      <c r="G397" s="28">
        <v>0</v>
      </c>
      <c r="H397" s="28">
        <v>25000</v>
      </c>
    </row>
    <row r="398" spans="1:8">
      <c r="A398" s="27" t="s">
        <v>427</v>
      </c>
      <c r="B398" s="28">
        <v>2</v>
      </c>
      <c r="C398" s="28">
        <v>2</v>
      </c>
      <c r="D398" s="28">
        <v>3</v>
      </c>
      <c r="E398" s="28">
        <v>1</v>
      </c>
      <c r="F398" s="28">
        <v>2</v>
      </c>
      <c r="G398" s="28">
        <v>240</v>
      </c>
      <c r="H398" s="28">
        <v>38000</v>
      </c>
    </row>
    <row r="399" spans="1:8">
      <c r="A399" s="27" t="s">
        <v>428</v>
      </c>
      <c r="B399" s="28">
        <v>2</v>
      </c>
      <c r="C399" s="28">
        <v>6</v>
      </c>
      <c r="D399" s="28">
        <v>3</v>
      </c>
      <c r="E399" s="28">
        <v>3</v>
      </c>
      <c r="F399" s="28">
        <v>3</v>
      </c>
      <c r="G399" s="28">
        <v>30</v>
      </c>
      <c r="H399" s="28">
        <v>41000</v>
      </c>
    </row>
    <row r="400" spans="1:8">
      <c r="A400" s="27" t="s">
        <v>429</v>
      </c>
      <c r="B400" s="28">
        <v>2</v>
      </c>
      <c r="C400" s="28">
        <v>3</v>
      </c>
      <c r="D400" s="28">
        <v>2</v>
      </c>
      <c r="E400" s="28">
        <v>3</v>
      </c>
      <c r="F400" s="28">
        <v>1</v>
      </c>
      <c r="G400" s="28">
        <v>0</v>
      </c>
      <c r="H400" s="28">
        <v>32900</v>
      </c>
    </row>
    <row r="401" spans="1:8">
      <c r="A401" s="27" t="s">
        <v>430</v>
      </c>
      <c r="B401" s="28">
        <v>1</v>
      </c>
      <c r="C401" s="28">
        <v>1</v>
      </c>
      <c r="D401" s="28">
        <v>1</v>
      </c>
      <c r="E401" s="28">
        <v>1</v>
      </c>
      <c r="F401" s="28">
        <v>2</v>
      </c>
      <c r="G401" s="28">
        <v>60</v>
      </c>
      <c r="H401" s="28">
        <v>40400</v>
      </c>
    </row>
    <row r="402" spans="1:8">
      <c r="A402" s="27" t="s">
        <v>431</v>
      </c>
      <c r="B402" s="28">
        <v>2</v>
      </c>
      <c r="C402" s="28">
        <v>1</v>
      </c>
      <c r="D402" s="28">
        <v>2</v>
      </c>
      <c r="E402" s="28">
        <v>2</v>
      </c>
      <c r="F402" s="28">
        <v>3</v>
      </c>
      <c r="G402" s="28">
        <v>0</v>
      </c>
      <c r="H402" s="28">
        <v>28500</v>
      </c>
    </row>
    <row r="403" spans="1:8">
      <c r="A403" s="27" t="s">
        <v>432</v>
      </c>
      <c r="B403" s="28">
        <v>1</v>
      </c>
      <c r="C403" s="28">
        <v>6</v>
      </c>
      <c r="D403" s="28">
        <v>2</v>
      </c>
      <c r="E403" s="28">
        <v>3</v>
      </c>
      <c r="F403" s="28">
        <v>2</v>
      </c>
      <c r="G403" s="28">
        <v>260</v>
      </c>
      <c r="H403" s="28">
        <v>51000</v>
      </c>
    </row>
    <row r="404" spans="1:8">
      <c r="A404" s="27" t="s">
        <v>433</v>
      </c>
      <c r="B404" s="28">
        <v>2</v>
      </c>
      <c r="C404" s="28">
        <v>3</v>
      </c>
      <c r="D404" s="28">
        <v>2</v>
      </c>
      <c r="E404" s="28">
        <v>2</v>
      </c>
      <c r="F404" s="28">
        <v>3</v>
      </c>
      <c r="G404" s="28">
        <v>120</v>
      </c>
      <c r="H404" s="28">
        <v>28000</v>
      </c>
    </row>
    <row r="405" spans="1:8">
      <c r="A405" s="27" t="s">
        <v>434</v>
      </c>
      <c r="B405" s="28">
        <v>2</v>
      </c>
      <c r="C405" s="28">
        <v>2</v>
      </c>
      <c r="D405" s="28">
        <v>3</v>
      </c>
      <c r="E405" s="28">
        <v>1</v>
      </c>
      <c r="F405" s="28">
        <v>2</v>
      </c>
      <c r="G405" s="28">
        <v>10</v>
      </c>
      <c r="H405" s="28">
        <v>31000</v>
      </c>
    </row>
    <row r="406" spans="1:8">
      <c r="A406" s="27" t="s">
        <v>435</v>
      </c>
      <c r="B406" s="28">
        <v>2</v>
      </c>
      <c r="C406" s="28">
        <v>1</v>
      </c>
      <c r="D406" s="28">
        <v>3</v>
      </c>
      <c r="E406" s="28">
        <v>3</v>
      </c>
      <c r="F406" s="28">
        <v>2</v>
      </c>
      <c r="G406" s="28">
        <v>105</v>
      </c>
      <c r="H406" s="28">
        <v>36400</v>
      </c>
    </row>
    <row r="407" spans="1:8">
      <c r="A407" s="27" t="s">
        <v>436</v>
      </c>
      <c r="B407" s="28">
        <v>2</v>
      </c>
      <c r="C407" s="28">
        <v>6</v>
      </c>
      <c r="D407" s="28">
        <v>3</v>
      </c>
      <c r="E407" s="28">
        <v>1</v>
      </c>
      <c r="F407" s="28">
        <v>3</v>
      </c>
      <c r="G407" s="28">
        <v>90</v>
      </c>
      <c r="H407" s="28">
        <v>54000</v>
      </c>
    </row>
    <row r="408" spans="1:8">
      <c r="A408" s="27" t="s">
        <v>437</v>
      </c>
      <c r="B408" s="28">
        <v>1</v>
      </c>
      <c r="C408" s="28">
        <v>6</v>
      </c>
      <c r="D408" s="28">
        <v>2</v>
      </c>
      <c r="E408" s="28">
        <v>3</v>
      </c>
      <c r="F408" s="28">
        <v>1</v>
      </c>
      <c r="G408" s="28">
        <v>60</v>
      </c>
      <c r="H408" s="28">
        <v>25000</v>
      </c>
    </row>
    <row r="409" spans="1:8">
      <c r="A409" s="27" t="s">
        <v>438</v>
      </c>
      <c r="B409" s="28">
        <v>2</v>
      </c>
      <c r="C409" s="28">
        <v>6</v>
      </c>
      <c r="D409" s="28">
        <v>3</v>
      </c>
      <c r="E409" s="28">
        <v>3</v>
      </c>
      <c r="F409" s="28">
        <v>2</v>
      </c>
      <c r="G409" s="28">
        <v>30</v>
      </c>
      <c r="H409" s="28">
        <v>38000</v>
      </c>
    </row>
    <row r="410" spans="1:8">
      <c r="A410" s="27" t="s">
        <v>439</v>
      </c>
      <c r="B410" s="28">
        <v>2</v>
      </c>
      <c r="C410" s="28">
        <v>6</v>
      </c>
      <c r="D410" s="28">
        <v>3</v>
      </c>
      <c r="E410" s="28">
        <v>3</v>
      </c>
      <c r="F410" s="28">
        <v>2</v>
      </c>
      <c r="G410" s="28">
        <v>90</v>
      </c>
      <c r="H410" s="28">
        <v>28000</v>
      </c>
    </row>
    <row r="411" spans="1:8">
      <c r="A411" s="27" t="s">
        <v>440</v>
      </c>
      <c r="B411" s="28">
        <v>1</v>
      </c>
      <c r="C411" s="28">
        <v>3</v>
      </c>
      <c r="D411" s="28">
        <v>2</v>
      </c>
      <c r="E411" s="28">
        <v>1</v>
      </c>
      <c r="F411" s="28">
        <v>2</v>
      </c>
      <c r="G411" s="28">
        <v>90</v>
      </c>
      <c r="H411" s="28">
        <v>32000</v>
      </c>
    </row>
    <row r="412" spans="1:8">
      <c r="A412" s="27" t="s">
        <v>441</v>
      </c>
      <c r="B412" s="28">
        <v>2</v>
      </c>
      <c r="C412" s="28">
        <v>6</v>
      </c>
      <c r="D412" s="28">
        <v>1</v>
      </c>
      <c r="E412" s="28">
        <v>3</v>
      </c>
      <c r="F412" s="28">
        <v>1</v>
      </c>
      <c r="G412" s="28">
        <v>60</v>
      </c>
      <c r="H412" s="28">
        <v>27000</v>
      </c>
    </row>
    <row r="413" spans="1:8">
      <c r="A413" s="27" t="s">
        <v>442</v>
      </c>
      <c r="B413" s="28">
        <v>1</v>
      </c>
      <c r="C413" s="28">
        <v>4</v>
      </c>
      <c r="D413" s="28">
        <v>3</v>
      </c>
      <c r="E413" s="28">
        <v>3</v>
      </c>
      <c r="F413" s="28">
        <v>3</v>
      </c>
      <c r="G413" s="28">
        <v>30</v>
      </c>
      <c r="H413" s="28">
        <v>38000</v>
      </c>
    </row>
    <row r="414" spans="1:8">
      <c r="A414" s="27" t="s">
        <v>443</v>
      </c>
      <c r="B414" s="28">
        <v>2</v>
      </c>
      <c r="C414" s="28">
        <v>2</v>
      </c>
      <c r="D414" s="28">
        <v>1</v>
      </c>
      <c r="E414" s="28">
        <v>2</v>
      </c>
      <c r="F414" s="28">
        <v>2</v>
      </c>
      <c r="G414" s="28">
        <v>240</v>
      </c>
      <c r="H414" s="28">
        <v>41000</v>
      </c>
    </row>
    <row r="415" spans="1:8">
      <c r="A415" s="27" t="s">
        <v>444</v>
      </c>
      <c r="B415" s="28">
        <v>1</v>
      </c>
      <c r="C415" s="28">
        <v>3</v>
      </c>
      <c r="D415" s="28">
        <v>1</v>
      </c>
      <c r="E415" s="28">
        <v>2</v>
      </c>
      <c r="F415" s="28">
        <v>2</v>
      </c>
      <c r="G415" s="28">
        <v>60</v>
      </c>
      <c r="H415" s="28">
        <v>38000</v>
      </c>
    </row>
    <row r="416" spans="1:8">
      <c r="A416" s="27" t="s">
        <v>445</v>
      </c>
      <c r="B416" s="28">
        <v>1</v>
      </c>
      <c r="C416" s="28">
        <v>3</v>
      </c>
      <c r="D416" s="28">
        <v>1</v>
      </c>
      <c r="E416" s="28">
        <v>2</v>
      </c>
      <c r="F416" s="28">
        <v>1</v>
      </c>
      <c r="G416" s="28">
        <v>0</v>
      </c>
      <c r="H416" s="28">
        <v>48000</v>
      </c>
    </row>
    <row r="417" spans="1:8">
      <c r="A417" s="27" t="s">
        <v>446</v>
      </c>
      <c r="B417" s="28">
        <v>2</v>
      </c>
      <c r="C417" s="28">
        <v>1</v>
      </c>
      <c r="D417" s="28">
        <v>3</v>
      </c>
      <c r="E417" s="28">
        <v>3</v>
      </c>
      <c r="F417" s="28">
        <v>1</v>
      </c>
      <c r="G417" s="28">
        <v>60</v>
      </c>
      <c r="H417" s="28">
        <v>30000</v>
      </c>
    </row>
    <row r="418" spans="1:8">
      <c r="A418" s="27" t="s">
        <v>447</v>
      </c>
      <c r="B418" s="28">
        <v>1</v>
      </c>
      <c r="C418" s="28">
        <v>4</v>
      </c>
      <c r="D418" s="28">
        <v>3</v>
      </c>
      <c r="E418" s="28">
        <v>1</v>
      </c>
      <c r="F418" s="28">
        <v>1</v>
      </c>
      <c r="G418" s="28">
        <v>30</v>
      </c>
      <c r="H418" s="28">
        <v>48000</v>
      </c>
    </row>
    <row r="419" spans="1:8">
      <c r="A419" s="27" t="s">
        <v>448</v>
      </c>
      <c r="B419" s="28">
        <v>1</v>
      </c>
      <c r="C419" s="28">
        <v>6</v>
      </c>
      <c r="D419" s="28">
        <v>1</v>
      </c>
      <c r="E419" s="28">
        <v>2</v>
      </c>
      <c r="F419" s="28">
        <v>1</v>
      </c>
      <c r="G419" s="28">
        <v>60</v>
      </c>
      <c r="H419" s="28">
        <v>42000</v>
      </c>
    </row>
    <row r="420" spans="1:8">
      <c r="A420" s="27" t="s">
        <v>449</v>
      </c>
      <c r="B420" s="28">
        <v>2</v>
      </c>
      <c r="C420" s="28">
        <v>1</v>
      </c>
      <c r="D420" s="28">
        <v>1</v>
      </c>
      <c r="E420" s="28">
        <v>3</v>
      </c>
      <c r="F420" s="28">
        <v>1</v>
      </c>
      <c r="G420" s="28">
        <v>120</v>
      </c>
      <c r="H420" s="28">
        <v>54000</v>
      </c>
    </row>
    <row r="421" spans="1:8">
      <c r="A421" s="27" t="s">
        <v>450</v>
      </c>
      <c r="B421" s="28">
        <v>1</v>
      </c>
      <c r="C421" s="28">
        <v>3</v>
      </c>
      <c r="D421" s="28">
        <v>1</v>
      </c>
      <c r="E421" s="28">
        <v>2</v>
      </c>
      <c r="F421" s="28">
        <v>2</v>
      </c>
      <c r="G421" s="28">
        <v>90</v>
      </c>
      <c r="H421" s="28">
        <v>36000</v>
      </c>
    </row>
    <row r="422" spans="1:8">
      <c r="A422" s="27" t="s">
        <v>451</v>
      </c>
      <c r="B422" s="28">
        <v>1</v>
      </c>
      <c r="C422" s="28">
        <v>2</v>
      </c>
      <c r="D422" s="28">
        <v>3</v>
      </c>
      <c r="E422" s="28">
        <v>3</v>
      </c>
      <c r="F422" s="28">
        <v>1</v>
      </c>
      <c r="G422" s="28">
        <v>120</v>
      </c>
      <c r="H422" s="28">
        <v>48000</v>
      </c>
    </row>
    <row r="423" spans="1:8">
      <c r="A423" s="27" t="s">
        <v>452</v>
      </c>
      <c r="B423" s="28">
        <v>2</v>
      </c>
      <c r="C423" s="28">
        <v>3</v>
      </c>
      <c r="D423" s="28">
        <v>1</v>
      </c>
      <c r="E423" s="28">
        <v>3</v>
      </c>
      <c r="F423" s="28">
        <v>1</v>
      </c>
      <c r="G423" s="28">
        <v>60</v>
      </c>
      <c r="H423" s="28">
        <v>38000</v>
      </c>
    </row>
    <row r="424" spans="1:8">
      <c r="A424" s="27" t="s">
        <v>453</v>
      </c>
      <c r="B424" s="28">
        <v>2</v>
      </c>
      <c r="C424" s="28">
        <v>5</v>
      </c>
      <c r="D424" s="28">
        <v>1</v>
      </c>
      <c r="E424" s="28">
        <v>3</v>
      </c>
      <c r="F424" s="28">
        <v>2</v>
      </c>
      <c r="G424" s="28">
        <v>60</v>
      </c>
      <c r="H424" s="28">
        <v>30000</v>
      </c>
    </row>
    <row r="425" spans="1:8">
      <c r="A425" s="27" t="s">
        <v>454</v>
      </c>
      <c r="B425" s="28">
        <v>2</v>
      </c>
      <c r="C425" s="28">
        <v>4</v>
      </c>
      <c r="D425" s="28">
        <v>4</v>
      </c>
      <c r="E425" s="28">
        <v>3</v>
      </c>
      <c r="F425" s="28">
        <v>3</v>
      </c>
      <c r="G425" s="28">
        <v>120</v>
      </c>
      <c r="H425" s="28">
        <v>37600</v>
      </c>
    </row>
    <row r="426" spans="1:8">
      <c r="A426" s="27" t="s">
        <v>455</v>
      </c>
      <c r="B426" s="28">
        <v>2</v>
      </c>
      <c r="C426" s="28">
        <v>6</v>
      </c>
      <c r="D426" s="28">
        <v>1</v>
      </c>
      <c r="E426" s="28">
        <v>3</v>
      </c>
      <c r="F426" s="28">
        <v>1</v>
      </c>
      <c r="G426" s="28">
        <v>60</v>
      </c>
      <c r="H426" s="28">
        <v>51000</v>
      </c>
    </row>
    <row r="427" spans="1:8">
      <c r="A427" s="27" t="s">
        <v>456</v>
      </c>
      <c r="B427" s="28">
        <v>1</v>
      </c>
      <c r="C427" s="28">
        <v>1</v>
      </c>
      <c r="D427" s="28">
        <v>2</v>
      </c>
      <c r="E427" s="28">
        <v>2</v>
      </c>
      <c r="F427" s="28">
        <v>3</v>
      </c>
      <c r="G427" s="28">
        <v>10</v>
      </c>
      <c r="H427" s="28">
        <v>26000</v>
      </c>
    </row>
    <row r="428" spans="1:8">
      <c r="A428" s="27" t="s">
        <v>457</v>
      </c>
      <c r="B428" s="28">
        <v>2</v>
      </c>
      <c r="C428" s="28">
        <v>2</v>
      </c>
      <c r="D428" s="28">
        <v>3</v>
      </c>
      <c r="E428" s="28">
        <v>3</v>
      </c>
      <c r="F428" s="28">
        <v>2</v>
      </c>
      <c r="G428" s="28">
        <v>120</v>
      </c>
      <c r="H428" s="28">
        <v>36000</v>
      </c>
    </row>
    <row r="429" spans="1:8">
      <c r="A429" s="27" t="s">
        <v>458</v>
      </c>
      <c r="B429" s="28">
        <v>2</v>
      </c>
      <c r="C429" s="28">
        <v>1</v>
      </c>
      <c r="D429" s="28">
        <v>2</v>
      </c>
      <c r="E429" s="28">
        <v>2</v>
      </c>
      <c r="F429" s="28">
        <v>1</v>
      </c>
      <c r="G429" s="28">
        <v>0</v>
      </c>
      <c r="H429" s="28">
        <v>36000</v>
      </c>
    </row>
    <row r="430" spans="1:8">
      <c r="A430" s="27" t="s">
        <v>459</v>
      </c>
      <c r="B430" s="28">
        <v>2</v>
      </c>
      <c r="C430" s="28">
        <v>1</v>
      </c>
      <c r="D430" s="28">
        <v>3</v>
      </c>
      <c r="E430" s="28">
        <v>2</v>
      </c>
      <c r="F430" s="28">
        <v>1</v>
      </c>
      <c r="G430" s="28">
        <v>10</v>
      </c>
      <c r="H430" s="28">
        <v>70000</v>
      </c>
    </row>
    <row r="431" spans="1:8">
      <c r="A431" s="27" t="s">
        <v>460</v>
      </c>
      <c r="B431" s="28">
        <v>1</v>
      </c>
      <c r="C431" s="28">
        <v>3</v>
      </c>
      <c r="D431" s="28">
        <v>3</v>
      </c>
      <c r="E431" s="28">
        <v>2</v>
      </c>
      <c r="F431" s="28">
        <v>3</v>
      </c>
      <c r="G431" s="28">
        <v>30</v>
      </c>
      <c r="H431" s="28">
        <v>54000</v>
      </c>
    </row>
    <row r="432" spans="1:8">
      <c r="A432" s="27" t="s">
        <v>461</v>
      </c>
      <c r="B432" s="28">
        <v>1</v>
      </c>
      <c r="C432" s="28">
        <v>4</v>
      </c>
      <c r="D432" s="28">
        <v>2</v>
      </c>
      <c r="E432" s="28">
        <v>1</v>
      </c>
      <c r="F432" s="28">
        <v>1</v>
      </c>
      <c r="G432" s="28">
        <v>120</v>
      </c>
      <c r="H432" s="28">
        <v>26000</v>
      </c>
    </row>
    <row r="433" spans="1:8">
      <c r="A433" s="27" t="s">
        <v>462</v>
      </c>
      <c r="B433" s="28">
        <v>1</v>
      </c>
      <c r="C433" s="28">
        <v>6</v>
      </c>
      <c r="D433" s="28">
        <v>2</v>
      </c>
      <c r="E433" s="28">
        <v>3</v>
      </c>
      <c r="F433" s="28">
        <v>1</v>
      </c>
      <c r="G433" s="28">
        <v>120</v>
      </c>
      <c r="H433" s="28">
        <v>61500</v>
      </c>
    </row>
    <row r="434" spans="1:8">
      <c r="A434" s="27" t="s">
        <v>463</v>
      </c>
      <c r="B434" s="28">
        <v>2</v>
      </c>
      <c r="C434" s="28">
        <v>6</v>
      </c>
      <c r="D434" s="28">
        <v>3</v>
      </c>
      <c r="E434" s="28">
        <v>1</v>
      </c>
      <c r="F434" s="28">
        <v>1</v>
      </c>
      <c r="G434" s="28">
        <v>60</v>
      </c>
      <c r="H434" s="28">
        <v>54000</v>
      </c>
    </row>
    <row r="435" spans="1:8">
      <c r="A435" s="27" t="s">
        <v>464</v>
      </c>
      <c r="B435" s="28">
        <v>1</v>
      </c>
      <c r="C435" s="28">
        <v>3</v>
      </c>
      <c r="D435" s="28">
        <v>1</v>
      </c>
      <c r="E435" s="28">
        <v>2</v>
      </c>
      <c r="F435" s="28">
        <v>1</v>
      </c>
      <c r="G435" s="28">
        <v>90</v>
      </c>
      <c r="H435" s="28">
        <v>67000</v>
      </c>
    </row>
    <row r="436" spans="1:8">
      <c r="A436" s="27" t="s">
        <v>465</v>
      </c>
      <c r="B436" s="28">
        <v>2</v>
      </c>
      <c r="C436" s="28">
        <v>6</v>
      </c>
      <c r="D436" s="28">
        <v>1</v>
      </c>
      <c r="E436" s="28">
        <v>3</v>
      </c>
      <c r="F436" s="28">
        <v>3</v>
      </c>
      <c r="G436" s="28">
        <v>90</v>
      </c>
      <c r="H436" s="28">
        <v>28000</v>
      </c>
    </row>
    <row r="437" spans="1:8">
      <c r="A437" s="27" t="s">
        <v>466</v>
      </c>
      <c r="B437" s="28">
        <v>1</v>
      </c>
      <c r="C437" s="28">
        <v>6</v>
      </c>
      <c r="D437" s="28">
        <v>2</v>
      </c>
      <c r="E437" s="28">
        <v>3</v>
      </c>
      <c r="F437" s="28">
        <v>3</v>
      </c>
      <c r="G437" s="28">
        <v>240</v>
      </c>
      <c r="H437" s="28">
        <v>51000</v>
      </c>
    </row>
    <row r="438" spans="1:8">
      <c r="A438" s="27" t="s">
        <v>467</v>
      </c>
      <c r="B438" s="28">
        <v>2</v>
      </c>
      <c r="C438" s="28">
        <v>6</v>
      </c>
      <c r="D438" s="28">
        <v>4</v>
      </c>
      <c r="E438" s="28">
        <v>1</v>
      </c>
      <c r="F438" s="28">
        <v>2</v>
      </c>
      <c r="G438" s="28">
        <v>60</v>
      </c>
      <c r="H438" s="28">
        <v>28500</v>
      </c>
    </row>
    <row r="439" spans="1:8">
      <c r="A439" s="27" t="s">
        <v>468</v>
      </c>
      <c r="B439" s="28">
        <v>1</v>
      </c>
      <c r="C439" s="28">
        <v>1</v>
      </c>
      <c r="D439" s="28">
        <v>2</v>
      </c>
      <c r="E439" s="28">
        <v>3</v>
      </c>
      <c r="F439" s="28">
        <v>3</v>
      </c>
      <c r="G439" s="28">
        <v>0</v>
      </c>
      <c r="H439" s="28">
        <v>50500</v>
      </c>
    </row>
    <row r="440" spans="1:8">
      <c r="A440" s="27" t="s">
        <v>469</v>
      </c>
      <c r="B440" s="28">
        <v>2</v>
      </c>
      <c r="C440" s="28">
        <v>1</v>
      </c>
      <c r="D440" s="28">
        <v>1</v>
      </c>
      <c r="E440" s="28">
        <v>3</v>
      </c>
      <c r="F440" s="28">
        <v>1</v>
      </c>
      <c r="G440" s="28">
        <v>90</v>
      </c>
      <c r="H440" s="28">
        <v>35600</v>
      </c>
    </row>
    <row r="441" spans="1:8">
      <c r="A441" s="27" t="s">
        <v>470</v>
      </c>
      <c r="B441" s="28">
        <v>2</v>
      </c>
      <c r="C441" s="28">
        <v>4</v>
      </c>
      <c r="D441" s="28">
        <v>2</v>
      </c>
      <c r="E441" s="28">
        <v>1</v>
      </c>
      <c r="F441" s="28">
        <v>2</v>
      </c>
      <c r="G441" s="28">
        <v>90</v>
      </c>
      <c r="H441" s="28">
        <v>40000</v>
      </c>
    </row>
    <row r="442" spans="1:8">
      <c r="A442" s="27" t="s">
        <v>471</v>
      </c>
      <c r="B442" s="28">
        <v>1</v>
      </c>
      <c r="C442" s="28">
        <v>1</v>
      </c>
      <c r="D442" s="28">
        <v>1</v>
      </c>
      <c r="E442" s="28">
        <v>1</v>
      </c>
      <c r="F442" s="28">
        <v>1</v>
      </c>
      <c r="G442" s="28">
        <v>60</v>
      </c>
      <c r="H442" s="28">
        <v>50500</v>
      </c>
    </row>
    <row r="443" spans="1:8">
      <c r="A443" s="27" t="s">
        <v>472</v>
      </c>
      <c r="B443" s="28">
        <v>2</v>
      </c>
      <c r="C443" s="28">
        <v>2</v>
      </c>
      <c r="D443" s="28">
        <v>1</v>
      </c>
      <c r="E443" s="28">
        <v>2</v>
      </c>
      <c r="F443" s="28">
        <v>1</v>
      </c>
      <c r="G443" s="28">
        <v>60</v>
      </c>
      <c r="H443" s="28">
        <v>36000</v>
      </c>
    </row>
    <row r="444" spans="1:8">
      <c r="A444" s="27" t="s">
        <v>473</v>
      </c>
      <c r="B444" s="28">
        <v>1</v>
      </c>
      <c r="C444" s="28">
        <v>6</v>
      </c>
      <c r="D444" s="28">
        <v>1</v>
      </c>
      <c r="E444" s="28">
        <v>2</v>
      </c>
      <c r="F444" s="28">
        <v>1</v>
      </c>
      <c r="G444" s="28">
        <v>90</v>
      </c>
      <c r="H444" s="28">
        <v>26000</v>
      </c>
    </row>
    <row r="445" spans="1:8">
      <c r="A445" s="27" t="s">
        <v>474</v>
      </c>
      <c r="B445" s="28">
        <v>2</v>
      </c>
      <c r="C445" s="28">
        <v>3</v>
      </c>
      <c r="D445" s="28">
        <v>2</v>
      </c>
      <c r="E445" s="28">
        <v>1</v>
      </c>
      <c r="F445" s="28">
        <v>1</v>
      </c>
      <c r="G445" s="28">
        <v>60</v>
      </c>
      <c r="H445" s="28">
        <v>36400</v>
      </c>
    </row>
    <row r="446" spans="1:8">
      <c r="A446" s="27" t="s">
        <v>475</v>
      </c>
      <c r="B446" s="28">
        <v>2</v>
      </c>
      <c r="C446" s="28">
        <v>6</v>
      </c>
      <c r="D446" s="28">
        <v>1</v>
      </c>
      <c r="E446" s="28">
        <v>1</v>
      </c>
      <c r="F446" s="28">
        <v>3</v>
      </c>
      <c r="G446" s="28">
        <v>90</v>
      </c>
      <c r="H446" s="28">
        <v>48000</v>
      </c>
    </row>
    <row r="447" spans="1:8">
      <c r="A447" s="27" t="s">
        <v>476</v>
      </c>
      <c r="B447" s="28">
        <v>2</v>
      </c>
      <c r="C447" s="28">
        <v>6</v>
      </c>
      <c r="D447" s="28">
        <v>1</v>
      </c>
      <c r="E447" s="28">
        <v>2</v>
      </c>
      <c r="F447" s="28">
        <v>2</v>
      </c>
      <c r="G447" s="28">
        <v>0</v>
      </c>
      <c r="H447" s="28">
        <v>27000</v>
      </c>
    </row>
    <row r="448" spans="1:8">
      <c r="A448" s="27" t="s">
        <v>477</v>
      </c>
      <c r="B448" s="28">
        <v>1</v>
      </c>
      <c r="C448" s="28">
        <v>1</v>
      </c>
      <c r="D448" s="28">
        <v>3</v>
      </c>
      <c r="E448" s="28">
        <v>2</v>
      </c>
      <c r="F448" s="28">
        <v>1</v>
      </c>
      <c r="G448" s="28">
        <v>120</v>
      </c>
      <c r="H448" s="28">
        <v>48000</v>
      </c>
    </row>
    <row r="449" spans="1:8">
      <c r="A449" s="27" t="s">
        <v>478</v>
      </c>
      <c r="B449" s="28">
        <v>1</v>
      </c>
      <c r="C449" s="28">
        <v>6</v>
      </c>
      <c r="D449" s="28">
        <v>1</v>
      </c>
      <c r="E449" s="28">
        <v>3</v>
      </c>
      <c r="F449" s="28">
        <v>2</v>
      </c>
      <c r="G449" s="28">
        <v>120</v>
      </c>
      <c r="H449" s="28">
        <v>32000</v>
      </c>
    </row>
    <row r="450" spans="1:8">
      <c r="A450" s="27" t="s">
        <v>479</v>
      </c>
      <c r="B450" s="28">
        <v>1</v>
      </c>
      <c r="C450" s="28">
        <v>4</v>
      </c>
      <c r="D450" s="28">
        <v>4</v>
      </c>
      <c r="E450" s="28">
        <v>3</v>
      </c>
      <c r="F450" s="28">
        <v>1</v>
      </c>
      <c r="G450" s="28">
        <v>90</v>
      </c>
      <c r="H450" s="28">
        <v>26000</v>
      </c>
    </row>
    <row r="451" spans="1:8">
      <c r="A451" s="27" t="s">
        <v>480</v>
      </c>
      <c r="B451" s="28">
        <v>2</v>
      </c>
      <c r="C451" s="28">
        <v>1</v>
      </c>
      <c r="D451" s="28">
        <v>1</v>
      </c>
      <c r="E451" s="28">
        <v>3</v>
      </c>
      <c r="F451" s="28">
        <v>3</v>
      </c>
      <c r="G451" s="28">
        <v>120</v>
      </c>
      <c r="H451" s="28">
        <v>51000</v>
      </c>
    </row>
    <row r="452" spans="1:8">
      <c r="A452" s="27" t="s">
        <v>481</v>
      </c>
      <c r="B452" s="28">
        <v>1</v>
      </c>
      <c r="C452" s="28">
        <v>3</v>
      </c>
      <c r="D452" s="28">
        <v>1</v>
      </c>
      <c r="E452" s="28">
        <v>3</v>
      </c>
      <c r="F452" s="28">
        <v>1</v>
      </c>
      <c r="G452" s="28">
        <v>60</v>
      </c>
      <c r="H452" s="28">
        <v>36000</v>
      </c>
    </row>
    <row r="453" spans="1:8">
      <c r="A453" s="27" t="s">
        <v>482</v>
      </c>
      <c r="B453" s="28">
        <v>2</v>
      </c>
      <c r="C453" s="28">
        <v>6</v>
      </c>
      <c r="D453" s="28">
        <v>1</v>
      </c>
      <c r="E453" s="28">
        <v>1</v>
      </c>
      <c r="F453" s="28">
        <v>1</v>
      </c>
      <c r="G453" s="28">
        <v>60</v>
      </c>
      <c r="H453" s="28">
        <v>25000</v>
      </c>
    </row>
    <row r="454" spans="1:8">
      <c r="A454" s="27" t="s">
        <v>483</v>
      </c>
      <c r="B454" s="28">
        <v>1</v>
      </c>
      <c r="C454" s="28">
        <v>1</v>
      </c>
      <c r="D454" s="28">
        <v>1</v>
      </c>
      <c r="E454" s="28">
        <v>3</v>
      </c>
      <c r="F454" s="28">
        <v>2</v>
      </c>
      <c r="G454" s="28">
        <v>90</v>
      </c>
      <c r="H454" s="28">
        <v>36000</v>
      </c>
    </row>
    <row r="455" spans="1:8">
      <c r="A455" s="27" t="s">
        <v>484</v>
      </c>
      <c r="B455" s="28">
        <v>2</v>
      </c>
      <c r="C455" s="28">
        <v>3</v>
      </c>
      <c r="D455" s="28">
        <v>4</v>
      </c>
      <c r="E455" s="28">
        <v>1</v>
      </c>
      <c r="F455" s="28">
        <v>1</v>
      </c>
      <c r="G455" s="28">
        <v>90</v>
      </c>
      <c r="H455" s="28">
        <v>67000</v>
      </c>
    </row>
    <row r="456" spans="1:8">
      <c r="A456" s="27" t="s">
        <v>485</v>
      </c>
      <c r="B456" s="28">
        <v>1</v>
      </c>
      <c r="C456" s="28">
        <v>3</v>
      </c>
      <c r="D456" s="28">
        <v>4</v>
      </c>
      <c r="E456" s="28">
        <v>1</v>
      </c>
      <c r="F456" s="28">
        <v>2</v>
      </c>
      <c r="G456" s="28">
        <v>120</v>
      </c>
      <c r="H456" s="28">
        <v>54000</v>
      </c>
    </row>
    <row r="457" spans="1:8">
      <c r="A457" s="27" t="s">
        <v>486</v>
      </c>
      <c r="B457" s="28">
        <v>1</v>
      </c>
      <c r="C457" s="28">
        <v>6</v>
      </c>
      <c r="D457" s="28">
        <v>3</v>
      </c>
      <c r="E457" s="28">
        <v>1</v>
      </c>
      <c r="F457" s="28">
        <v>2</v>
      </c>
      <c r="G457" s="28">
        <v>60</v>
      </c>
      <c r="H457" s="28">
        <v>67000</v>
      </c>
    </row>
    <row r="458" spans="1:8">
      <c r="A458" s="27" t="s">
        <v>487</v>
      </c>
      <c r="B458" s="28">
        <v>1</v>
      </c>
      <c r="C458" s="28">
        <v>6</v>
      </c>
      <c r="D458" s="28">
        <v>1</v>
      </c>
      <c r="E458" s="28">
        <v>2</v>
      </c>
      <c r="F458" s="28">
        <v>3</v>
      </c>
      <c r="G458" s="28">
        <v>60</v>
      </c>
      <c r="H458" s="28">
        <v>54000</v>
      </c>
    </row>
    <row r="459" spans="1:8">
      <c r="A459" s="27" t="s">
        <v>488</v>
      </c>
      <c r="B459" s="28">
        <v>1</v>
      </c>
      <c r="C459" s="28">
        <v>1</v>
      </c>
      <c r="D459" s="28">
        <v>2</v>
      </c>
      <c r="E459" s="28">
        <v>3</v>
      </c>
      <c r="F459" s="28">
        <v>1</v>
      </c>
      <c r="G459" s="28">
        <v>60</v>
      </c>
      <c r="H459" s="28">
        <v>60500</v>
      </c>
    </row>
    <row r="460" spans="1:8">
      <c r="A460" s="27" t="s">
        <v>489</v>
      </c>
      <c r="B460" s="28">
        <v>1</v>
      </c>
      <c r="C460" s="28">
        <v>2</v>
      </c>
      <c r="D460" s="28">
        <v>2</v>
      </c>
      <c r="E460" s="28">
        <v>3</v>
      </c>
      <c r="F460" s="28">
        <v>2</v>
      </c>
      <c r="G460" s="28">
        <v>60</v>
      </c>
      <c r="H460" s="28">
        <v>36000</v>
      </c>
    </row>
    <row r="461" spans="1:8">
      <c r="A461" s="27" t="s">
        <v>490</v>
      </c>
      <c r="B461" s="28">
        <v>2</v>
      </c>
      <c r="C461" s="28">
        <v>1</v>
      </c>
      <c r="D461" s="28">
        <v>3</v>
      </c>
      <c r="E461" s="28">
        <v>3</v>
      </c>
      <c r="F461" s="28">
        <v>2</v>
      </c>
      <c r="G461" s="28">
        <v>240</v>
      </c>
      <c r="H461" s="28">
        <v>51320</v>
      </c>
    </row>
    <row r="462" spans="1:8">
      <c r="A462" s="27" t="s">
        <v>491</v>
      </c>
      <c r="B462" s="28">
        <v>1</v>
      </c>
      <c r="C462" s="28">
        <v>1</v>
      </c>
      <c r="D462" s="28">
        <v>2</v>
      </c>
      <c r="E462" s="28">
        <v>3</v>
      </c>
      <c r="F462" s="28">
        <v>2</v>
      </c>
      <c r="G462" s="28">
        <v>60</v>
      </c>
      <c r="H462" s="28">
        <v>28000</v>
      </c>
    </row>
    <row r="463" spans="1:8">
      <c r="A463" s="27" t="s">
        <v>492</v>
      </c>
      <c r="B463" s="28">
        <v>2</v>
      </c>
      <c r="C463" s="28">
        <v>2</v>
      </c>
      <c r="D463" s="28">
        <v>2</v>
      </c>
      <c r="E463" s="28">
        <v>3</v>
      </c>
      <c r="F463" s="28">
        <v>2</v>
      </c>
      <c r="G463" s="28">
        <v>120</v>
      </c>
      <c r="H463" s="28">
        <v>36400</v>
      </c>
    </row>
    <row r="464" spans="1:8">
      <c r="A464" s="27" t="s">
        <v>493</v>
      </c>
      <c r="B464" s="28">
        <v>1</v>
      </c>
      <c r="C464" s="28">
        <v>2</v>
      </c>
      <c r="D464" s="28">
        <v>2</v>
      </c>
      <c r="E464" s="28">
        <v>1</v>
      </c>
      <c r="F464" s="28">
        <v>1</v>
      </c>
      <c r="G464" s="28">
        <v>15</v>
      </c>
      <c r="H464" s="28">
        <v>25000</v>
      </c>
    </row>
    <row r="465" spans="1:8">
      <c r="A465" s="27" t="s">
        <v>494</v>
      </c>
      <c r="B465" s="28">
        <v>1</v>
      </c>
      <c r="C465" s="28">
        <v>6</v>
      </c>
      <c r="D465" s="28">
        <v>2</v>
      </c>
      <c r="E465" s="28">
        <v>1</v>
      </c>
      <c r="F465" s="28">
        <v>3</v>
      </c>
      <c r="G465" s="28">
        <v>30</v>
      </c>
      <c r="H465" s="28">
        <v>52000</v>
      </c>
    </row>
    <row r="466" spans="1:8">
      <c r="A466" s="27" t="s">
        <v>495</v>
      </c>
      <c r="B466" s="28">
        <v>2</v>
      </c>
      <c r="C466" s="28">
        <v>6</v>
      </c>
      <c r="D466" s="28">
        <v>1</v>
      </c>
      <c r="E466" s="28">
        <v>3</v>
      </c>
      <c r="F466" s="28">
        <v>3</v>
      </c>
      <c r="G466" s="28">
        <v>120</v>
      </c>
      <c r="H466" s="28">
        <v>60500</v>
      </c>
    </row>
    <row r="467" spans="1:8">
      <c r="A467" s="27" t="s">
        <v>496</v>
      </c>
      <c r="B467" s="28">
        <v>2</v>
      </c>
      <c r="C467" s="28">
        <v>3</v>
      </c>
      <c r="D467" s="28">
        <v>2</v>
      </c>
      <c r="E467" s="28">
        <v>3</v>
      </c>
      <c r="F467" s="28">
        <v>1</v>
      </c>
      <c r="G467" s="28">
        <v>90</v>
      </c>
      <c r="H467" s="28">
        <v>32000</v>
      </c>
    </row>
    <row r="468" spans="1:8">
      <c r="A468" s="27" t="s">
        <v>497</v>
      </c>
      <c r="B468" s="28">
        <v>2</v>
      </c>
      <c r="C468" s="28">
        <v>1</v>
      </c>
      <c r="D468" s="28">
        <v>1</v>
      </c>
      <c r="E468" s="28">
        <v>3</v>
      </c>
      <c r="F468" s="28">
        <v>2</v>
      </c>
      <c r="G468" s="28">
        <v>30</v>
      </c>
      <c r="H468" s="28">
        <v>38000</v>
      </c>
    </row>
    <row r="469" spans="1:8">
      <c r="A469" s="27" t="s">
        <v>498</v>
      </c>
      <c r="B469" s="28">
        <v>2</v>
      </c>
      <c r="C469" s="28">
        <v>2</v>
      </c>
      <c r="D469" s="28">
        <v>1</v>
      </c>
      <c r="E469" s="28">
        <v>1</v>
      </c>
      <c r="F469" s="28">
        <v>1</v>
      </c>
      <c r="G469" s="28">
        <v>60</v>
      </c>
      <c r="H469" s="28">
        <v>54000</v>
      </c>
    </row>
    <row r="470" spans="1:8">
      <c r="A470" s="27" t="s">
        <v>499</v>
      </c>
      <c r="B470" s="28">
        <v>2</v>
      </c>
      <c r="C470" s="28">
        <v>6</v>
      </c>
      <c r="D470" s="28">
        <v>1</v>
      </c>
      <c r="E470" s="28">
        <v>3</v>
      </c>
      <c r="F470" s="28">
        <v>2</v>
      </c>
      <c r="G470" s="28">
        <v>30</v>
      </c>
      <c r="H470" s="28">
        <v>26000</v>
      </c>
    </row>
    <row r="471" spans="1:8">
      <c r="A471" s="27" t="s">
        <v>500</v>
      </c>
      <c r="B471" s="28">
        <v>2</v>
      </c>
      <c r="C471" s="28">
        <v>3</v>
      </c>
      <c r="D471" s="28">
        <v>3</v>
      </c>
      <c r="E471" s="28">
        <v>3</v>
      </c>
      <c r="F471" s="28">
        <v>3</v>
      </c>
      <c r="G471" s="28">
        <v>0</v>
      </c>
      <c r="H471" s="28">
        <v>36000</v>
      </c>
    </row>
    <row r="472" spans="1:8">
      <c r="A472" s="27" t="s">
        <v>501</v>
      </c>
      <c r="B472" s="28">
        <v>2</v>
      </c>
      <c r="C472" s="28">
        <v>4</v>
      </c>
      <c r="D472" s="28">
        <v>3</v>
      </c>
      <c r="E472" s="28">
        <v>3</v>
      </c>
      <c r="F472" s="28">
        <v>3</v>
      </c>
      <c r="G472" s="28">
        <v>120</v>
      </c>
      <c r="H472" s="28">
        <v>40400</v>
      </c>
    </row>
    <row r="473" spans="1:8">
      <c r="A473" s="27" t="s">
        <v>502</v>
      </c>
      <c r="B473" s="28">
        <v>2</v>
      </c>
      <c r="C473" s="28">
        <v>6</v>
      </c>
      <c r="D473" s="28">
        <v>3</v>
      </c>
      <c r="E473" s="28">
        <v>1</v>
      </c>
      <c r="F473" s="28">
        <v>3</v>
      </c>
      <c r="G473" s="28">
        <v>90</v>
      </c>
      <c r="H473" s="28">
        <v>61500</v>
      </c>
    </row>
    <row r="474" spans="1:8">
      <c r="A474" s="27" t="s">
        <v>503</v>
      </c>
      <c r="B474" s="28">
        <v>1</v>
      </c>
      <c r="C474" s="28">
        <v>6</v>
      </c>
      <c r="D474" s="28">
        <v>3</v>
      </c>
      <c r="E474" s="28">
        <v>2</v>
      </c>
      <c r="F474" s="28">
        <v>3</v>
      </c>
      <c r="G474" s="28">
        <v>70</v>
      </c>
      <c r="H474" s="28">
        <v>32900</v>
      </c>
    </row>
    <row r="475" spans="1:8">
      <c r="A475" s="27" t="s">
        <v>504</v>
      </c>
      <c r="B475" s="28">
        <v>2</v>
      </c>
      <c r="C475" s="28">
        <v>1</v>
      </c>
      <c r="D475" s="28">
        <v>3</v>
      </c>
      <c r="E475" s="28">
        <v>1</v>
      </c>
      <c r="F475" s="28">
        <v>2</v>
      </c>
      <c r="G475" s="28">
        <v>0</v>
      </c>
      <c r="H475" s="28">
        <v>54000</v>
      </c>
    </row>
    <row r="476" spans="1:8">
      <c r="A476" s="27" t="s">
        <v>505</v>
      </c>
      <c r="B476" s="28">
        <v>2</v>
      </c>
      <c r="C476" s="28">
        <v>3</v>
      </c>
      <c r="D476" s="28">
        <v>3</v>
      </c>
      <c r="E476" s="28">
        <v>1</v>
      </c>
      <c r="F476" s="28">
        <v>2</v>
      </c>
      <c r="G476" s="28">
        <v>120</v>
      </c>
      <c r="H476" s="28">
        <v>36000</v>
      </c>
    </row>
    <row r="477" spans="1:8">
      <c r="A477" s="27" t="s">
        <v>506</v>
      </c>
      <c r="B477" s="28">
        <v>2</v>
      </c>
      <c r="C477" s="28">
        <v>3</v>
      </c>
      <c r="D477" s="28">
        <v>1</v>
      </c>
      <c r="E477" s="28">
        <v>2</v>
      </c>
      <c r="F477" s="28">
        <v>2</v>
      </c>
      <c r="G477" s="28">
        <v>60</v>
      </c>
      <c r="H477" s="28">
        <v>60500</v>
      </c>
    </row>
    <row r="478" spans="1:8">
      <c r="A478" s="27" t="s">
        <v>507</v>
      </c>
      <c r="B478" s="28">
        <v>1</v>
      </c>
      <c r="C478" s="28">
        <v>3</v>
      </c>
      <c r="D478" s="28">
        <v>1</v>
      </c>
      <c r="E478" s="28">
        <v>2</v>
      </c>
      <c r="F478" s="28">
        <v>2</v>
      </c>
      <c r="G478" s="28">
        <v>100</v>
      </c>
      <c r="H478" s="28">
        <v>54000</v>
      </c>
    </row>
    <row r="479" spans="1:8">
      <c r="A479" s="27" t="s">
        <v>508</v>
      </c>
      <c r="B479" s="28">
        <v>2</v>
      </c>
      <c r="C479" s="28">
        <v>2</v>
      </c>
      <c r="D479" s="28">
        <v>2</v>
      </c>
      <c r="E479" s="28">
        <v>1</v>
      </c>
      <c r="F479" s="28">
        <v>1</v>
      </c>
      <c r="G479" s="28">
        <v>105</v>
      </c>
      <c r="H479" s="28">
        <v>26400</v>
      </c>
    </row>
    <row r="480" spans="1:8">
      <c r="A480" s="27" t="s">
        <v>509</v>
      </c>
      <c r="B480" s="28">
        <v>1</v>
      </c>
      <c r="C480" s="28">
        <v>6</v>
      </c>
      <c r="D480" s="28">
        <v>1</v>
      </c>
      <c r="E480" s="28">
        <v>3</v>
      </c>
      <c r="F480" s="28">
        <v>1</v>
      </c>
      <c r="G480" s="28">
        <v>105</v>
      </c>
      <c r="H480" s="28">
        <v>28500</v>
      </c>
    </row>
    <row r="481" spans="1:8">
      <c r="A481" s="27" t="s">
        <v>510</v>
      </c>
      <c r="B481" s="28">
        <v>2</v>
      </c>
      <c r="C481" s="28">
        <v>3</v>
      </c>
      <c r="D481" s="28">
        <v>1</v>
      </c>
      <c r="E481" s="28">
        <v>1</v>
      </c>
      <c r="F481" s="28">
        <v>1</v>
      </c>
      <c r="G481" s="28">
        <v>60</v>
      </c>
      <c r="H481" s="28">
        <v>54000</v>
      </c>
    </row>
    <row r="482" spans="1:8">
      <c r="A482" s="27" t="s">
        <v>511</v>
      </c>
      <c r="B482" s="28">
        <v>1</v>
      </c>
      <c r="C482" s="28">
        <v>1</v>
      </c>
      <c r="D482" s="28">
        <v>2</v>
      </c>
      <c r="E482" s="28">
        <v>3</v>
      </c>
      <c r="F482" s="28">
        <v>3</v>
      </c>
      <c r="G482" s="28">
        <v>105</v>
      </c>
      <c r="H482" s="28">
        <v>28000</v>
      </c>
    </row>
    <row r="483" spans="1:8">
      <c r="A483" s="27" t="s">
        <v>512</v>
      </c>
      <c r="B483" s="28">
        <v>2</v>
      </c>
      <c r="C483" s="28">
        <v>3</v>
      </c>
      <c r="D483" s="28">
        <v>1</v>
      </c>
      <c r="E483" s="28">
        <v>3</v>
      </c>
      <c r="F483" s="28">
        <v>2</v>
      </c>
      <c r="G483" s="28">
        <v>60</v>
      </c>
      <c r="H483" s="28">
        <v>26000</v>
      </c>
    </row>
    <row r="484" spans="1:8">
      <c r="A484" s="27" t="s">
        <v>513</v>
      </c>
      <c r="B484" s="28">
        <v>2</v>
      </c>
      <c r="C484" s="28">
        <v>4</v>
      </c>
      <c r="D484" s="28">
        <v>1</v>
      </c>
      <c r="E484" s="28">
        <v>2</v>
      </c>
      <c r="F484" s="28">
        <v>1</v>
      </c>
      <c r="G484" s="28">
        <v>105</v>
      </c>
      <c r="H484" s="28">
        <v>50500</v>
      </c>
    </row>
    <row r="485" spans="1:8">
      <c r="A485" s="27" t="s">
        <v>514</v>
      </c>
      <c r="B485" s="28">
        <v>2</v>
      </c>
      <c r="C485" s="28">
        <v>6</v>
      </c>
      <c r="D485" s="28">
        <v>1</v>
      </c>
      <c r="E485" s="28">
        <v>3</v>
      </c>
      <c r="F485" s="28">
        <v>1</v>
      </c>
      <c r="G485" s="28">
        <v>260</v>
      </c>
      <c r="H485" s="28">
        <v>26400</v>
      </c>
    </row>
    <row r="486" spans="1:8">
      <c r="A486" s="27" t="s">
        <v>515</v>
      </c>
      <c r="B486" s="28">
        <v>1</v>
      </c>
      <c r="C486" s="28">
        <v>3</v>
      </c>
      <c r="D486" s="28">
        <v>2</v>
      </c>
      <c r="E486" s="28">
        <v>1</v>
      </c>
      <c r="F486" s="28">
        <v>1</v>
      </c>
      <c r="G486" s="28">
        <v>60</v>
      </c>
      <c r="H486" s="28">
        <v>36400</v>
      </c>
    </row>
    <row r="487" spans="1:8">
      <c r="A487" s="27" t="s">
        <v>516</v>
      </c>
      <c r="B487" s="28">
        <v>2</v>
      </c>
      <c r="C487" s="28">
        <v>2</v>
      </c>
      <c r="D487" s="28">
        <v>3</v>
      </c>
      <c r="E487" s="28">
        <v>1</v>
      </c>
      <c r="F487" s="28">
        <v>2</v>
      </c>
      <c r="G487" s="28">
        <v>126</v>
      </c>
      <c r="H487" s="28">
        <v>26000</v>
      </c>
    </row>
    <row r="488" spans="1:8">
      <c r="A488" s="27" t="s">
        <v>517</v>
      </c>
      <c r="B488" s="28">
        <v>1</v>
      </c>
      <c r="C488" s="28">
        <v>1</v>
      </c>
      <c r="D488" s="28">
        <v>4</v>
      </c>
      <c r="E488" s="28">
        <v>3</v>
      </c>
      <c r="F488" s="28">
        <v>1</v>
      </c>
      <c r="G488" s="28">
        <v>30</v>
      </c>
      <c r="H488" s="28">
        <v>41000</v>
      </c>
    </row>
    <row r="489" spans="1:8">
      <c r="A489" s="27" t="s">
        <v>518</v>
      </c>
      <c r="B489" s="28">
        <v>1</v>
      </c>
      <c r="C489" s="28">
        <v>2</v>
      </c>
      <c r="D489" s="28">
        <v>1</v>
      </c>
      <c r="E489" s="28">
        <v>3</v>
      </c>
      <c r="F489" s="28">
        <v>1</v>
      </c>
      <c r="G489" s="28">
        <v>60</v>
      </c>
      <c r="H489" s="28">
        <v>28500</v>
      </c>
    </row>
    <row r="490" spans="1:8">
      <c r="A490" s="27" t="s">
        <v>519</v>
      </c>
      <c r="B490" s="28">
        <v>1</v>
      </c>
      <c r="C490" s="28">
        <v>6</v>
      </c>
      <c r="D490" s="28">
        <v>1</v>
      </c>
      <c r="E490" s="28">
        <v>1</v>
      </c>
      <c r="F490" s="28">
        <v>1</v>
      </c>
      <c r="G490" s="28">
        <v>30</v>
      </c>
      <c r="H490" s="28">
        <v>28500</v>
      </c>
    </row>
    <row r="491" spans="1:8">
      <c r="A491" s="27" t="s">
        <v>520</v>
      </c>
      <c r="B491" s="28">
        <v>2</v>
      </c>
      <c r="C491" s="28">
        <v>2</v>
      </c>
      <c r="D491" s="28">
        <v>2</v>
      </c>
      <c r="E491" s="28">
        <v>2</v>
      </c>
      <c r="F491" s="28">
        <v>3</v>
      </c>
      <c r="G491" s="28">
        <v>126</v>
      </c>
      <c r="H491" s="28">
        <v>26400</v>
      </c>
    </row>
    <row r="492" spans="1:8">
      <c r="A492" s="27" t="s">
        <v>521</v>
      </c>
      <c r="B492" s="28">
        <v>2</v>
      </c>
      <c r="C492" s="28">
        <v>1</v>
      </c>
      <c r="D492" s="28">
        <v>1</v>
      </c>
      <c r="E492" s="28">
        <v>2</v>
      </c>
      <c r="F492" s="28">
        <v>2</v>
      </c>
      <c r="G492" s="28">
        <v>0</v>
      </c>
      <c r="H492" s="28">
        <v>26000</v>
      </c>
    </row>
    <row r="493" spans="1:8">
      <c r="A493" s="27" t="s">
        <v>522</v>
      </c>
      <c r="B493" s="28">
        <v>1</v>
      </c>
      <c r="C493" s="28">
        <v>1</v>
      </c>
      <c r="D493" s="28">
        <v>2</v>
      </c>
      <c r="E493" s="28">
        <v>1</v>
      </c>
      <c r="F493" s="28">
        <v>1</v>
      </c>
      <c r="G493" s="28">
        <v>60</v>
      </c>
      <c r="H493" s="28">
        <v>26000</v>
      </c>
    </row>
    <row r="494" spans="1:8">
      <c r="A494" s="27" t="s">
        <v>523</v>
      </c>
      <c r="B494" s="28">
        <v>1</v>
      </c>
      <c r="C494" s="28">
        <v>1</v>
      </c>
      <c r="D494" s="28">
        <v>1</v>
      </c>
      <c r="E494" s="28">
        <v>3</v>
      </c>
      <c r="F494" s="28">
        <v>1</v>
      </c>
      <c r="G494" s="28">
        <v>60</v>
      </c>
      <c r="H494" s="28">
        <v>48000</v>
      </c>
    </row>
    <row r="495" spans="1:8">
      <c r="A495" s="27" t="s">
        <v>524</v>
      </c>
      <c r="B495" s="28">
        <v>1</v>
      </c>
      <c r="C495" s="28">
        <v>2</v>
      </c>
      <c r="D495" s="28">
        <v>1</v>
      </c>
      <c r="E495" s="28">
        <v>3</v>
      </c>
      <c r="F495" s="28">
        <v>3</v>
      </c>
      <c r="G495" s="28">
        <v>30</v>
      </c>
      <c r="H495" s="28">
        <v>30000</v>
      </c>
    </row>
    <row r="496" spans="1:8">
      <c r="A496" s="27" t="s">
        <v>525</v>
      </c>
      <c r="B496" s="28">
        <v>2</v>
      </c>
      <c r="C496" s="28">
        <v>1</v>
      </c>
      <c r="D496" s="28">
        <v>3</v>
      </c>
      <c r="E496" s="28">
        <v>1</v>
      </c>
      <c r="F496" s="28">
        <v>3</v>
      </c>
      <c r="G496" s="28">
        <v>60</v>
      </c>
      <c r="H496" s="28">
        <v>28000</v>
      </c>
    </row>
    <row r="497" spans="1:8">
      <c r="A497" s="27" t="s">
        <v>526</v>
      </c>
      <c r="B497" s="28">
        <v>2</v>
      </c>
      <c r="C497" s="28">
        <v>3</v>
      </c>
      <c r="D497" s="28">
        <v>3</v>
      </c>
      <c r="E497" s="28">
        <v>3</v>
      </c>
      <c r="F497" s="28">
        <v>3</v>
      </c>
      <c r="G497" s="28">
        <v>120</v>
      </c>
      <c r="H497" s="28">
        <v>54000</v>
      </c>
    </row>
    <row r="498" spans="1:8">
      <c r="A498" s="27" t="s">
        <v>527</v>
      </c>
      <c r="B498" s="28">
        <v>1</v>
      </c>
      <c r="C498" s="28">
        <v>4</v>
      </c>
      <c r="D498" s="28">
        <v>1</v>
      </c>
      <c r="E498" s="28">
        <v>1</v>
      </c>
      <c r="F498" s="28">
        <v>2</v>
      </c>
      <c r="G498" s="28">
        <v>90</v>
      </c>
      <c r="H498" s="28">
        <v>36400</v>
      </c>
    </row>
    <row r="499" spans="1:8">
      <c r="A499" s="27" t="s">
        <v>528</v>
      </c>
      <c r="B499" s="28">
        <v>2</v>
      </c>
      <c r="C499" s="28">
        <v>3</v>
      </c>
      <c r="D499" s="28">
        <v>2</v>
      </c>
      <c r="E499" s="28">
        <v>1</v>
      </c>
      <c r="F499" s="28">
        <v>1</v>
      </c>
      <c r="G499" s="28">
        <v>105</v>
      </c>
      <c r="H499" s="28">
        <v>41000</v>
      </c>
    </row>
    <row r="500" spans="1:8">
      <c r="A500" s="27" t="s">
        <v>529</v>
      </c>
      <c r="B500" s="28">
        <v>1</v>
      </c>
      <c r="C500" s="28">
        <v>3</v>
      </c>
      <c r="D500" s="28">
        <v>2</v>
      </c>
      <c r="E500" s="28">
        <v>2</v>
      </c>
      <c r="F500" s="28">
        <v>3</v>
      </c>
      <c r="G500" s="28">
        <v>30</v>
      </c>
      <c r="H500" s="28">
        <v>25000</v>
      </c>
    </row>
    <row r="501" spans="1:8">
      <c r="A501" s="27" t="s">
        <v>530</v>
      </c>
      <c r="B501" s="28">
        <v>1</v>
      </c>
      <c r="C501" s="28">
        <v>1</v>
      </c>
      <c r="D501" s="28">
        <v>1</v>
      </c>
      <c r="E501" s="28">
        <v>1</v>
      </c>
      <c r="F501" s="28">
        <v>1</v>
      </c>
      <c r="G501" s="28">
        <v>105</v>
      </c>
      <c r="H501" s="28">
        <v>38000</v>
      </c>
    </row>
    <row r="502" spans="1:8">
      <c r="A502" s="27" t="s">
        <v>531</v>
      </c>
      <c r="B502" s="28">
        <v>1</v>
      </c>
      <c r="C502" s="28">
        <v>6</v>
      </c>
      <c r="D502" s="28">
        <v>2</v>
      </c>
      <c r="E502" s="28">
        <v>1</v>
      </c>
      <c r="F502" s="28">
        <v>1</v>
      </c>
      <c r="G502" s="28">
        <v>120</v>
      </c>
      <c r="H502" s="28">
        <v>45000</v>
      </c>
    </row>
    <row r="503" spans="1:8">
      <c r="A503" s="27" t="s">
        <v>532</v>
      </c>
      <c r="B503" s="28">
        <v>2</v>
      </c>
      <c r="C503" s="28">
        <v>6</v>
      </c>
      <c r="D503" s="28">
        <v>3</v>
      </c>
      <c r="E503" s="28">
        <v>3</v>
      </c>
      <c r="F503" s="28">
        <v>3</v>
      </c>
      <c r="G503" s="28">
        <v>10</v>
      </c>
      <c r="H503" s="28">
        <v>26000</v>
      </c>
    </row>
    <row r="504" spans="1:8">
      <c r="A504" s="27" t="s">
        <v>533</v>
      </c>
      <c r="B504" s="28">
        <v>1</v>
      </c>
      <c r="C504" s="28">
        <v>2</v>
      </c>
      <c r="D504" s="28">
        <v>1</v>
      </c>
      <c r="E504" s="28">
        <v>2</v>
      </c>
      <c r="F504" s="28">
        <v>2</v>
      </c>
      <c r="G504" s="28">
        <v>120</v>
      </c>
      <c r="H504" s="28">
        <v>26000</v>
      </c>
    </row>
    <row r="505" spans="1:8">
      <c r="A505" s="27" t="s">
        <v>534</v>
      </c>
      <c r="B505" s="28">
        <v>2</v>
      </c>
      <c r="C505" s="28">
        <v>5</v>
      </c>
      <c r="D505" s="28">
        <v>3</v>
      </c>
      <c r="E505" s="28">
        <v>1</v>
      </c>
      <c r="F505" s="28">
        <v>2</v>
      </c>
      <c r="G505" s="28">
        <v>60</v>
      </c>
      <c r="H505" s="28">
        <v>32900</v>
      </c>
    </row>
    <row r="506" spans="1:8">
      <c r="A506" s="27" t="s">
        <v>535</v>
      </c>
      <c r="B506" s="28">
        <v>2</v>
      </c>
      <c r="C506" s="28">
        <v>1</v>
      </c>
      <c r="D506" s="28">
        <v>3</v>
      </c>
      <c r="E506" s="28">
        <v>1</v>
      </c>
      <c r="F506" s="28">
        <v>1</v>
      </c>
      <c r="G506" s="28">
        <v>30</v>
      </c>
      <c r="H506" s="28">
        <v>32000</v>
      </c>
    </row>
    <row r="507" spans="1:8">
      <c r="A507" s="27" t="s">
        <v>536</v>
      </c>
      <c r="B507" s="28">
        <v>1</v>
      </c>
      <c r="C507" s="28">
        <v>6</v>
      </c>
      <c r="D507" s="28">
        <v>1</v>
      </c>
      <c r="E507" s="28">
        <v>3</v>
      </c>
      <c r="F507" s="28">
        <v>2</v>
      </c>
      <c r="G507" s="28">
        <v>260</v>
      </c>
      <c r="H507" s="28">
        <v>35600</v>
      </c>
    </row>
    <row r="508" spans="1:8">
      <c r="A508" s="27" t="s">
        <v>537</v>
      </c>
      <c r="B508" s="28">
        <v>1</v>
      </c>
      <c r="C508" s="28">
        <v>6</v>
      </c>
      <c r="D508" s="28">
        <v>2</v>
      </c>
      <c r="E508" s="28">
        <v>1</v>
      </c>
      <c r="F508" s="28">
        <v>2</v>
      </c>
      <c r="G508" s="28">
        <v>60</v>
      </c>
      <c r="H508" s="28">
        <v>67000</v>
      </c>
    </row>
    <row r="509" spans="1:8">
      <c r="A509" s="27" t="s">
        <v>538</v>
      </c>
      <c r="B509" s="28">
        <v>2</v>
      </c>
      <c r="C509" s="28">
        <v>3</v>
      </c>
      <c r="D509" s="28">
        <v>3</v>
      </c>
      <c r="E509" s="28">
        <v>2</v>
      </c>
      <c r="F509" s="28">
        <v>3</v>
      </c>
      <c r="G509" s="28">
        <v>30</v>
      </c>
      <c r="H509" s="28">
        <v>38000</v>
      </c>
    </row>
    <row r="510" spans="1:8">
      <c r="A510" s="27" t="s">
        <v>539</v>
      </c>
      <c r="B510" s="28">
        <v>1</v>
      </c>
      <c r="C510" s="28">
        <v>1</v>
      </c>
      <c r="D510" s="28">
        <v>1</v>
      </c>
      <c r="E510" s="28">
        <v>3</v>
      </c>
      <c r="F510" s="28">
        <v>2</v>
      </c>
      <c r="G510" s="28">
        <v>90</v>
      </c>
      <c r="H510" s="28">
        <v>38000</v>
      </c>
    </row>
    <row r="511" spans="1:8">
      <c r="A511" s="27" t="s">
        <v>540</v>
      </c>
      <c r="B511" s="28">
        <v>1</v>
      </c>
      <c r="C511" s="28">
        <v>3</v>
      </c>
      <c r="D511" s="28">
        <v>1</v>
      </c>
      <c r="E511" s="28">
        <v>2</v>
      </c>
      <c r="F511" s="28">
        <v>2</v>
      </c>
      <c r="G511" s="28">
        <v>120</v>
      </c>
      <c r="H511" s="28">
        <v>40000</v>
      </c>
    </row>
    <row r="512" spans="1:8">
      <c r="A512" s="27" t="s">
        <v>541</v>
      </c>
      <c r="B512" s="28">
        <v>2</v>
      </c>
      <c r="C512" s="28">
        <v>6</v>
      </c>
      <c r="D512" s="28">
        <v>1</v>
      </c>
      <c r="E512" s="28">
        <v>3</v>
      </c>
      <c r="F512" s="28">
        <v>1</v>
      </c>
      <c r="G512" s="28">
        <v>120</v>
      </c>
      <c r="H512" s="28">
        <v>32900</v>
      </c>
    </row>
    <row r="513" spans="1:8">
      <c r="A513" s="27" t="s">
        <v>542</v>
      </c>
      <c r="B513" s="28">
        <v>2</v>
      </c>
      <c r="C513" s="28">
        <v>2</v>
      </c>
      <c r="D513" s="28">
        <v>2</v>
      </c>
      <c r="E513" s="28">
        <v>2</v>
      </c>
      <c r="F513" s="28">
        <v>3</v>
      </c>
      <c r="G513" s="28">
        <v>120</v>
      </c>
      <c r="H513" s="28">
        <v>51000</v>
      </c>
    </row>
    <row r="514" spans="1:8">
      <c r="A514" s="27" t="s">
        <v>543</v>
      </c>
      <c r="B514" s="28">
        <v>2</v>
      </c>
      <c r="C514" s="28">
        <v>6</v>
      </c>
      <c r="D514" s="28">
        <v>2</v>
      </c>
      <c r="E514" s="28">
        <v>2</v>
      </c>
      <c r="F514" s="28">
        <v>2</v>
      </c>
      <c r="G514" s="28">
        <v>60</v>
      </c>
      <c r="H514" s="28">
        <v>35600</v>
      </c>
    </row>
    <row r="515" spans="1:8">
      <c r="A515" s="27" t="s">
        <v>544</v>
      </c>
      <c r="B515" s="28">
        <v>1</v>
      </c>
      <c r="C515" s="28">
        <v>3</v>
      </c>
      <c r="D515" s="28">
        <v>3</v>
      </c>
      <c r="E515" s="28">
        <v>2</v>
      </c>
      <c r="F515" s="28">
        <v>1</v>
      </c>
      <c r="G515" s="28">
        <v>30</v>
      </c>
      <c r="H515" s="28">
        <v>50500</v>
      </c>
    </row>
    <row r="516" spans="1:8">
      <c r="A516" s="27" t="s">
        <v>545</v>
      </c>
      <c r="B516" s="28">
        <v>2</v>
      </c>
      <c r="C516" s="28">
        <v>2</v>
      </c>
      <c r="D516" s="28">
        <v>2</v>
      </c>
      <c r="E516" s="28">
        <v>1</v>
      </c>
      <c r="F516" s="28">
        <v>1</v>
      </c>
      <c r="G516" s="28">
        <v>90</v>
      </c>
      <c r="H516" s="28">
        <v>32900</v>
      </c>
    </row>
    <row r="517" spans="1:8">
      <c r="A517" s="27" t="s">
        <v>546</v>
      </c>
      <c r="B517" s="28">
        <v>2</v>
      </c>
      <c r="C517" s="28">
        <v>2</v>
      </c>
      <c r="D517" s="28">
        <v>1</v>
      </c>
      <c r="E517" s="28">
        <v>3</v>
      </c>
      <c r="F517" s="28">
        <v>1</v>
      </c>
      <c r="G517" s="28">
        <v>60</v>
      </c>
      <c r="H517" s="28">
        <v>26000</v>
      </c>
    </row>
    <row r="518" spans="1:8">
      <c r="A518" s="27" t="s">
        <v>547</v>
      </c>
      <c r="B518" s="28">
        <v>1</v>
      </c>
      <c r="C518" s="28">
        <v>1</v>
      </c>
      <c r="D518" s="28">
        <v>3</v>
      </c>
      <c r="E518" s="28">
        <v>3</v>
      </c>
      <c r="F518" s="28">
        <v>2</v>
      </c>
      <c r="G518" s="28">
        <v>90</v>
      </c>
      <c r="H518" s="28">
        <v>48000</v>
      </c>
    </row>
    <row r="519" spans="1:8">
      <c r="A519" s="27" t="s">
        <v>548</v>
      </c>
      <c r="B519" s="28">
        <v>1</v>
      </c>
      <c r="C519" s="28">
        <v>1</v>
      </c>
      <c r="D519" s="28">
        <v>1</v>
      </c>
      <c r="E519" s="28">
        <v>3</v>
      </c>
      <c r="F519" s="28">
        <v>2</v>
      </c>
      <c r="G519" s="28">
        <v>60</v>
      </c>
      <c r="H519" s="28">
        <v>56000</v>
      </c>
    </row>
    <row r="520" spans="1:8">
      <c r="A520" s="27" t="s">
        <v>549</v>
      </c>
      <c r="B520" s="28">
        <v>2</v>
      </c>
      <c r="C520" s="28">
        <v>3</v>
      </c>
      <c r="D520" s="28">
        <v>1</v>
      </c>
      <c r="E520" s="28">
        <v>3</v>
      </c>
      <c r="F520" s="28">
        <v>1</v>
      </c>
      <c r="G520" s="28">
        <v>60</v>
      </c>
      <c r="H520" s="28">
        <v>36000</v>
      </c>
    </row>
    <row r="521" spans="1:8">
      <c r="A521" s="27" t="s">
        <v>550</v>
      </c>
      <c r="B521" s="28">
        <v>2</v>
      </c>
      <c r="C521" s="28">
        <v>2</v>
      </c>
      <c r="D521" s="28">
        <v>3</v>
      </c>
      <c r="E521" s="28">
        <v>2</v>
      </c>
      <c r="F521" s="28">
        <v>2</v>
      </c>
      <c r="G521" s="28">
        <v>30</v>
      </c>
      <c r="H521" s="28">
        <v>45000</v>
      </c>
    </row>
    <row r="522" spans="1:8">
      <c r="A522" s="27" t="s">
        <v>551</v>
      </c>
      <c r="B522" s="28">
        <v>2</v>
      </c>
      <c r="C522" s="28">
        <v>3</v>
      </c>
      <c r="D522" s="28">
        <v>3</v>
      </c>
      <c r="E522" s="28">
        <v>2</v>
      </c>
      <c r="F522" s="28">
        <v>2</v>
      </c>
      <c r="G522" s="28">
        <v>120</v>
      </c>
      <c r="H522" s="28">
        <v>54000</v>
      </c>
    </row>
    <row r="523" spans="1:8">
      <c r="A523" s="27" t="s">
        <v>552</v>
      </c>
      <c r="B523" s="28">
        <v>1</v>
      </c>
      <c r="C523" s="28">
        <v>1</v>
      </c>
      <c r="D523" s="28">
        <v>1</v>
      </c>
      <c r="E523" s="28">
        <v>3</v>
      </c>
      <c r="F523" s="28">
        <v>1</v>
      </c>
      <c r="G523" s="28">
        <v>40</v>
      </c>
      <c r="H523" s="28">
        <v>28500</v>
      </c>
    </row>
    <row r="524" spans="1:8">
      <c r="A524" s="27" t="s">
        <v>553</v>
      </c>
      <c r="B524" s="28">
        <v>2</v>
      </c>
      <c r="C524" s="28">
        <v>2</v>
      </c>
      <c r="D524" s="28">
        <v>3</v>
      </c>
      <c r="E524" s="28">
        <v>1</v>
      </c>
      <c r="F524" s="28">
        <v>2</v>
      </c>
      <c r="G524" s="28">
        <v>0</v>
      </c>
      <c r="H524" s="28">
        <v>41000</v>
      </c>
    </row>
    <row r="525" spans="1:8">
      <c r="A525" s="27" t="s">
        <v>554</v>
      </c>
      <c r="B525" s="28">
        <v>1</v>
      </c>
      <c r="C525" s="28">
        <v>1</v>
      </c>
      <c r="D525" s="28">
        <v>3</v>
      </c>
      <c r="E525" s="28">
        <v>3</v>
      </c>
      <c r="F525" s="28">
        <v>1</v>
      </c>
      <c r="G525" s="28">
        <v>240</v>
      </c>
      <c r="H525" s="28">
        <v>28000</v>
      </c>
    </row>
    <row r="526" spans="1:8">
      <c r="A526" s="27" t="s">
        <v>555</v>
      </c>
      <c r="B526" s="28">
        <v>2</v>
      </c>
      <c r="C526" s="28">
        <v>2</v>
      </c>
      <c r="D526" s="28">
        <v>1</v>
      </c>
      <c r="E526" s="28">
        <v>3</v>
      </c>
      <c r="F526" s="28">
        <v>3</v>
      </c>
      <c r="G526" s="28">
        <v>120</v>
      </c>
      <c r="H526" s="28">
        <v>62000</v>
      </c>
    </row>
    <row r="527" spans="1:8">
      <c r="A527" s="27" t="s">
        <v>556</v>
      </c>
      <c r="B527" s="28">
        <v>1</v>
      </c>
      <c r="C527" s="28">
        <v>3</v>
      </c>
      <c r="D527" s="28">
        <v>1</v>
      </c>
      <c r="E527" s="28">
        <v>3</v>
      </c>
      <c r="F527" s="28">
        <v>3</v>
      </c>
      <c r="G527" s="28">
        <v>120</v>
      </c>
      <c r="H527" s="28">
        <v>41000</v>
      </c>
    </row>
    <row r="528" spans="1:8">
      <c r="A528" s="27" t="s">
        <v>557</v>
      </c>
      <c r="B528" s="28">
        <v>2</v>
      </c>
      <c r="C528" s="28">
        <v>6</v>
      </c>
      <c r="D528" s="28">
        <v>3</v>
      </c>
      <c r="E528" s="28">
        <v>1</v>
      </c>
      <c r="F528" s="28">
        <v>1</v>
      </c>
      <c r="G528" s="28">
        <v>120</v>
      </c>
      <c r="H528" s="28">
        <v>42000</v>
      </c>
    </row>
    <row r="529" spans="1:8">
      <c r="A529" s="27" t="s">
        <v>558</v>
      </c>
      <c r="B529" s="28">
        <v>2</v>
      </c>
      <c r="C529" s="28">
        <v>5</v>
      </c>
      <c r="D529" s="28">
        <v>1</v>
      </c>
      <c r="E529" s="28">
        <v>1</v>
      </c>
      <c r="F529" s="28">
        <v>1</v>
      </c>
      <c r="G529" s="28">
        <v>120</v>
      </c>
      <c r="H529" s="28">
        <v>28500</v>
      </c>
    </row>
    <row r="530" spans="1:8">
      <c r="A530" s="27" t="s">
        <v>559</v>
      </c>
      <c r="B530" s="28">
        <v>1</v>
      </c>
      <c r="C530" s="28">
        <v>6</v>
      </c>
      <c r="D530" s="28">
        <v>1</v>
      </c>
      <c r="E530" s="28">
        <v>2</v>
      </c>
      <c r="F530" s="28">
        <v>1</v>
      </c>
      <c r="G530" s="28">
        <v>70</v>
      </c>
      <c r="H530" s="28">
        <v>40000</v>
      </c>
    </row>
    <row r="531" spans="1:8">
      <c r="A531" s="27" t="s">
        <v>560</v>
      </c>
      <c r="B531" s="28">
        <v>1</v>
      </c>
      <c r="C531" s="28">
        <v>3</v>
      </c>
      <c r="D531" s="28">
        <v>1</v>
      </c>
      <c r="E531" s="28">
        <v>3</v>
      </c>
      <c r="F531" s="28">
        <v>2</v>
      </c>
      <c r="G531" s="28">
        <v>60</v>
      </c>
      <c r="H531" s="28">
        <v>26000</v>
      </c>
    </row>
    <row r="532" spans="1:8">
      <c r="A532" s="27" t="s">
        <v>561</v>
      </c>
      <c r="B532" s="28">
        <v>1</v>
      </c>
      <c r="C532" s="28">
        <v>3</v>
      </c>
      <c r="D532" s="28">
        <v>2</v>
      </c>
      <c r="E532" s="28">
        <v>1</v>
      </c>
      <c r="F532" s="28">
        <v>2</v>
      </c>
      <c r="G532" s="28">
        <v>105</v>
      </c>
      <c r="H532" s="28">
        <v>54000</v>
      </c>
    </row>
    <row r="533" spans="1:8">
      <c r="A533" s="27" t="s">
        <v>562</v>
      </c>
      <c r="B533" s="28">
        <v>2</v>
      </c>
      <c r="C533" s="28">
        <v>6</v>
      </c>
      <c r="D533" s="28">
        <v>2</v>
      </c>
      <c r="E533" s="28">
        <v>1</v>
      </c>
      <c r="F533" s="28">
        <v>2</v>
      </c>
      <c r="G533" s="28">
        <v>60</v>
      </c>
      <c r="H533" s="28">
        <v>42000</v>
      </c>
    </row>
    <row r="534" spans="1:8">
      <c r="A534" s="27" t="s">
        <v>563</v>
      </c>
      <c r="B534" s="28">
        <v>2</v>
      </c>
      <c r="C534" s="28">
        <v>6</v>
      </c>
      <c r="D534" s="28">
        <v>1</v>
      </c>
      <c r="E534" s="28">
        <v>3</v>
      </c>
      <c r="F534" s="28">
        <v>2</v>
      </c>
      <c r="G534" s="28">
        <v>60</v>
      </c>
      <c r="H534" s="28">
        <v>26400</v>
      </c>
    </row>
    <row r="535" spans="1:8">
      <c r="A535" s="27" t="s">
        <v>564</v>
      </c>
      <c r="B535" s="28">
        <v>1</v>
      </c>
      <c r="C535" s="28">
        <v>6</v>
      </c>
      <c r="D535" s="28">
        <v>4</v>
      </c>
      <c r="E535" s="28">
        <v>1</v>
      </c>
      <c r="F535" s="28">
        <v>2</v>
      </c>
      <c r="G535" s="28">
        <v>120</v>
      </c>
      <c r="H535" s="28">
        <v>67000</v>
      </c>
    </row>
    <row r="536" spans="1:8">
      <c r="A536" s="27" t="s">
        <v>565</v>
      </c>
      <c r="B536" s="28">
        <v>1</v>
      </c>
      <c r="C536" s="28">
        <v>1</v>
      </c>
      <c r="D536" s="28">
        <v>3</v>
      </c>
      <c r="E536" s="28">
        <v>3</v>
      </c>
      <c r="F536" s="28">
        <v>2</v>
      </c>
      <c r="G536" s="28">
        <v>120</v>
      </c>
      <c r="H536" s="28">
        <v>54000</v>
      </c>
    </row>
    <row r="537" spans="1:8">
      <c r="A537" s="27" t="s">
        <v>566</v>
      </c>
      <c r="B537" s="28">
        <v>1</v>
      </c>
      <c r="C537" s="28">
        <v>6</v>
      </c>
      <c r="D537" s="28">
        <v>3</v>
      </c>
      <c r="E537" s="28">
        <v>3</v>
      </c>
      <c r="F537" s="28">
        <v>1</v>
      </c>
      <c r="G537" s="28">
        <v>30</v>
      </c>
      <c r="H537" s="28">
        <v>54000</v>
      </c>
    </row>
    <row r="538" spans="1:8">
      <c r="A538" s="27" t="s">
        <v>567</v>
      </c>
      <c r="B538" s="28">
        <v>2</v>
      </c>
      <c r="C538" s="28">
        <v>6</v>
      </c>
      <c r="D538" s="28">
        <v>1</v>
      </c>
      <c r="E538" s="28">
        <v>1</v>
      </c>
      <c r="F538" s="28">
        <v>3</v>
      </c>
      <c r="G538" s="28">
        <v>120</v>
      </c>
      <c r="H538" s="28">
        <v>70000</v>
      </c>
    </row>
    <row r="539" spans="1:8">
      <c r="A539" s="27" t="s">
        <v>568</v>
      </c>
      <c r="B539" s="28">
        <v>2</v>
      </c>
      <c r="C539" s="28">
        <v>6</v>
      </c>
      <c r="D539" s="28">
        <v>1</v>
      </c>
      <c r="E539" s="28">
        <v>3</v>
      </c>
      <c r="F539" s="28">
        <v>3</v>
      </c>
      <c r="G539" s="28">
        <v>60</v>
      </c>
      <c r="H539" s="28">
        <v>26000</v>
      </c>
    </row>
    <row r="540" spans="1:8">
      <c r="A540" s="27" t="s">
        <v>569</v>
      </c>
      <c r="B540" s="28">
        <v>2</v>
      </c>
      <c r="C540" s="28">
        <v>1</v>
      </c>
      <c r="D540" s="28">
        <v>1</v>
      </c>
      <c r="E540" s="28">
        <v>2</v>
      </c>
      <c r="F540" s="28">
        <v>2</v>
      </c>
      <c r="G540" s="28">
        <v>60</v>
      </c>
      <c r="H540" s="28">
        <v>42000</v>
      </c>
    </row>
    <row r="541" spans="1:8">
      <c r="A541" s="27" t="s">
        <v>570</v>
      </c>
      <c r="B541" s="28">
        <v>2</v>
      </c>
      <c r="C541" s="28">
        <v>3</v>
      </c>
      <c r="D541" s="28">
        <v>1</v>
      </c>
      <c r="E541" s="28">
        <v>1</v>
      </c>
      <c r="F541" s="28">
        <v>1</v>
      </c>
      <c r="G541" s="28">
        <v>90</v>
      </c>
      <c r="H541" s="28">
        <v>30000</v>
      </c>
    </row>
    <row r="542" spans="1:8">
      <c r="A542" s="27" t="s">
        <v>571</v>
      </c>
      <c r="B542" s="28">
        <v>1</v>
      </c>
      <c r="C542" s="28">
        <v>1</v>
      </c>
      <c r="D542" s="28">
        <v>3</v>
      </c>
      <c r="E542" s="28">
        <v>1</v>
      </c>
      <c r="F542" s="28">
        <v>3</v>
      </c>
      <c r="G542" s="28">
        <v>90</v>
      </c>
      <c r="H542" s="28">
        <v>30000</v>
      </c>
    </row>
    <row r="543" spans="1:8">
      <c r="A543" s="27" t="s">
        <v>572</v>
      </c>
      <c r="B543" s="28">
        <v>1</v>
      </c>
      <c r="C543" s="28">
        <v>1</v>
      </c>
      <c r="D543" s="28">
        <v>3</v>
      </c>
      <c r="E543" s="28">
        <v>3</v>
      </c>
      <c r="F543" s="28">
        <v>2</v>
      </c>
      <c r="G543" s="28">
        <v>240</v>
      </c>
      <c r="H543" s="28">
        <v>56000</v>
      </c>
    </row>
    <row r="544" spans="1:8">
      <c r="A544" s="27" t="s">
        <v>573</v>
      </c>
      <c r="B544" s="28">
        <v>2</v>
      </c>
      <c r="C544" s="28">
        <v>1</v>
      </c>
      <c r="D544" s="28">
        <v>1</v>
      </c>
      <c r="E544" s="28">
        <v>3</v>
      </c>
      <c r="F544" s="28">
        <v>3</v>
      </c>
      <c r="G544" s="28">
        <v>120</v>
      </c>
      <c r="H544" s="28">
        <v>40000</v>
      </c>
    </row>
    <row r="545" spans="1:8">
      <c r="A545" s="27" t="s">
        <v>574</v>
      </c>
      <c r="B545" s="28">
        <v>1</v>
      </c>
      <c r="C545" s="28">
        <v>5</v>
      </c>
      <c r="D545" s="28">
        <v>2</v>
      </c>
      <c r="E545" s="28">
        <v>1</v>
      </c>
      <c r="F545" s="28">
        <v>1</v>
      </c>
      <c r="G545" s="28">
        <v>60</v>
      </c>
      <c r="H545" s="28">
        <v>30000</v>
      </c>
    </row>
    <row r="546" spans="1:8">
      <c r="A546" s="27" t="s">
        <v>575</v>
      </c>
      <c r="B546" s="28">
        <v>2</v>
      </c>
      <c r="C546" s="28">
        <v>6</v>
      </c>
      <c r="D546" s="28">
        <v>2</v>
      </c>
      <c r="E546" s="28">
        <v>1</v>
      </c>
      <c r="F546" s="28">
        <v>2</v>
      </c>
      <c r="G546" s="28">
        <v>300</v>
      </c>
      <c r="H546" s="28">
        <v>58000</v>
      </c>
    </row>
    <row r="547" spans="1:8">
      <c r="A547" s="27" t="s">
        <v>576</v>
      </c>
      <c r="B547" s="28">
        <v>2</v>
      </c>
      <c r="C547" s="28">
        <v>1</v>
      </c>
      <c r="D547" s="28">
        <v>3</v>
      </c>
      <c r="E547" s="28">
        <v>3</v>
      </c>
      <c r="F547" s="28">
        <v>3</v>
      </c>
      <c r="G547" s="28">
        <v>240</v>
      </c>
      <c r="H547" s="28">
        <v>30000</v>
      </c>
    </row>
    <row r="548" spans="1:8">
      <c r="A548" s="27" t="s">
        <v>577</v>
      </c>
      <c r="B548" s="28">
        <v>1</v>
      </c>
      <c r="C548" s="28">
        <v>2</v>
      </c>
      <c r="D548" s="28">
        <v>2</v>
      </c>
      <c r="E548" s="28">
        <v>1</v>
      </c>
      <c r="F548" s="28">
        <v>1</v>
      </c>
      <c r="G548" s="28">
        <v>260</v>
      </c>
      <c r="H548" s="28">
        <v>54000</v>
      </c>
    </row>
    <row r="549" spans="1:8">
      <c r="A549" s="27" t="s">
        <v>578</v>
      </c>
      <c r="B549" s="28">
        <v>1</v>
      </c>
      <c r="C549" s="28">
        <v>2</v>
      </c>
      <c r="D549" s="28">
        <v>4</v>
      </c>
      <c r="E549" s="28">
        <v>2</v>
      </c>
      <c r="F549" s="28">
        <v>3</v>
      </c>
      <c r="G549" s="28">
        <v>120</v>
      </c>
      <c r="H549" s="28">
        <v>28500</v>
      </c>
    </row>
    <row r="550" spans="1:8">
      <c r="A550" s="27" t="s">
        <v>579</v>
      </c>
      <c r="B550" s="28">
        <v>2</v>
      </c>
      <c r="C550" s="28">
        <v>3</v>
      </c>
      <c r="D550" s="28">
        <v>2</v>
      </c>
      <c r="E550" s="28">
        <v>1</v>
      </c>
      <c r="F550" s="28">
        <v>3</v>
      </c>
      <c r="G550" s="28">
        <v>15</v>
      </c>
      <c r="H550" s="28">
        <v>38000</v>
      </c>
    </row>
    <row r="551" spans="1:8">
      <c r="A551" s="27" t="s">
        <v>580</v>
      </c>
      <c r="B551" s="28">
        <v>1</v>
      </c>
      <c r="C551" s="28">
        <v>2</v>
      </c>
      <c r="D551" s="28">
        <v>1</v>
      </c>
      <c r="E551" s="28">
        <v>3</v>
      </c>
      <c r="F551" s="28">
        <v>1</v>
      </c>
      <c r="G551" s="28">
        <v>120</v>
      </c>
      <c r="H551" s="28">
        <v>60500</v>
      </c>
    </row>
    <row r="552" spans="1:8">
      <c r="A552" s="27" t="s">
        <v>581</v>
      </c>
      <c r="B552" s="28">
        <v>1</v>
      </c>
      <c r="C552" s="28">
        <v>4</v>
      </c>
      <c r="D552" s="28">
        <v>2</v>
      </c>
      <c r="E552" s="28">
        <v>2</v>
      </c>
      <c r="F552" s="28">
        <v>2</v>
      </c>
      <c r="G552" s="28">
        <v>30</v>
      </c>
      <c r="H552" s="28">
        <v>54000</v>
      </c>
    </row>
    <row r="553" spans="1:8">
      <c r="A553" s="27" t="s">
        <v>582</v>
      </c>
      <c r="B553" s="28">
        <v>2</v>
      </c>
      <c r="C553" s="28">
        <v>3</v>
      </c>
      <c r="D553" s="28">
        <v>3</v>
      </c>
      <c r="E553" s="28">
        <v>1</v>
      </c>
      <c r="F553" s="28">
        <v>3</v>
      </c>
      <c r="G553" s="28">
        <v>120</v>
      </c>
      <c r="H553" s="28">
        <v>56000</v>
      </c>
    </row>
    <row r="554" spans="1:8">
      <c r="A554" s="27" t="s">
        <v>583</v>
      </c>
      <c r="B554" s="28">
        <v>2</v>
      </c>
      <c r="C554" s="28">
        <v>2</v>
      </c>
      <c r="D554" s="28">
        <v>1</v>
      </c>
      <c r="E554" s="28">
        <v>3</v>
      </c>
      <c r="F554" s="28">
        <v>2</v>
      </c>
      <c r="G554" s="28">
        <v>10</v>
      </c>
      <c r="H554" s="28">
        <v>27000</v>
      </c>
    </row>
    <row r="555" spans="1:8">
      <c r="A555" s="27" t="s">
        <v>584</v>
      </c>
      <c r="B555" s="28">
        <v>1</v>
      </c>
      <c r="C555" s="28">
        <v>2</v>
      </c>
      <c r="D555" s="28">
        <v>1</v>
      </c>
      <c r="E555" s="28">
        <v>1</v>
      </c>
      <c r="F555" s="28">
        <v>2</v>
      </c>
      <c r="G555" s="28">
        <v>0</v>
      </c>
      <c r="H555" s="28">
        <v>54000</v>
      </c>
    </row>
    <row r="556" spans="1:8">
      <c r="A556" s="27" t="s">
        <v>585</v>
      </c>
      <c r="B556" s="28">
        <v>2</v>
      </c>
      <c r="C556" s="28">
        <v>3</v>
      </c>
      <c r="D556" s="28">
        <v>2</v>
      </c>
      <c r="E556" s="28">
        <v>3</v>
      </c>
      <c r="F556" s="28">
        <v>1</v>
      </c>
      <c r="G556" s="28">
        <v>90</v>
      </c>
      <c r="H556" s="28">
        <v>28000</v>
      </c>
    </row>
    <row r="557" spans="1:8">
      <c r="A557" s="27" t="s">
        <v>586</v>
      </c>
      <c r="B557" s="28">
        <v>2</v>
      </c>
      <c r="C557" s="28">
        <v>1</v>
      </c>
      <c r="D557" s="28">
        <v>3</v>
      </c>
      <c r="E557" s="28">
        <v>3</v>
      </c>
      <c r="F557" s="28">
        <v>2</v>
      </c>
      <c r="G557" s="28">
        <v>120</v>
      </c>
      <c r="H557" s="28">
        <v>26400</v>
      </c>
    </row>
    <row r="558" spans="1:8">
      <c r="A558" s="27" t="s">
        <v>587</v>
      </c>
      <c r="B558" s="28">
        <v>2</v>
      </c>
      <c r="C558" s="28">
        <v>3</v>
      </c>
      <c r="D558" s="28">
        <v>2</v>
      </c>
      <c r="E558" s="28">
        <v>3</v>
      </c>
      <c r="F558" s="28">
        <v>2</v>
      </c>
      <c r="G558" s="28">
        <v>30</v>
      </c>
      <c r="H558" s="28">
        <v>42000</v>
      </c>
    </row>
    <row r="559" spans="1:8">
      <c r="A559" s="27" t="s">
        <v>588</v>
      </c>
      <c r="B559" s="28">
        <v>2</v>
      </c>
      <c r="C559" s="28">
        <v>3</v>
      </c>
      <c r="D559" s="28">
        <v>3</v>
      </c>
      <c r="E559" s="28">
        <v>2</v>
      </c>
      <c r="F559" s="28">
        <v>2</v>
      </c>
      <c r="G559" s="28">
        <v>120</v>
      </c>
      <c r="H559" s="28">
        <v>30000</v>
      </c>
    </row>
    <row r="560" spans="1:8">
      <c r="A560" s="27" t="s">
        <v>589</v>
      </c>
      <c r="B560" s="28">
        <v>2</v>
      </c>
      <c r="C560" s="28">
        <v>2</v>
      </c>
      <c r="D560" s="28">
        <v>1</v>
      </c>
      <c r="E560" s="28">
        <v>1</v>
      </c>
      <c r="F560" s="28">
        <v>2</v>
      </c>
      <c r="G560" s="28">
        <v>300</v>
      </c>
      <c r="H560" s="28">
        <v>35600</v>
      </c>
    </row>
    <row r="561" spans="1:8">
      <c r="A561" s="27" t="s">
        <v>590</v>
      </c>
      <c r="B561" s="28">
        <v>1</v>
      </c>
      <c r="C561" s="28">
        <v>3</v>
      </c>
      <c r="D561" s="28">
        <v>1</v>
      </c>
      <c r="E561" s="28">
        <v>3</v>
      </c>
      <c r="F561" s="28">
        <v>3</v>
      </c>
      <c r="G561" s="28">
        <v>120</v>
      </c>
      <c r="H561" s="28">
        <v>70000</v>
      </c>
    </row>
    <row r="562" spans="1:8">
      <c r="A562" s="27" t="s">
        <v>591</v>
      </c>
      <c r="B562" s="28">
        <v>2</v>
      </c>
      <c r="C562" s="28">
        <v>2</v>
      </c>
      <c r="D562" s="28">
        <v>1</v>
      </c>
      <c r="E562" s="28">
        <v>3</v>
      </c>
      <c r="F562" s="28">
        <v>1</v>
      </c>
      <c r="G562" s="28">
        <v>90</v>
      </c>
      <c r="H562" s="28">
        <v>26000</v>
      </c>
    </row>
    <row r="563" spans="1:8">
      <c r="A563" s="27" t="s">
        <v>592</v>
      </c>
      <c r="B563" s="28">
        <v>1</v>
      </c>
      <c r="C563" s="28">
        <v>3</v>
      </c>
      <c r="D563" s="28">
        <v>2</v>
      </c>
      <c r="E563" s="28">
        <v>3</v>
      </c>
      <c r="F563" s="28">
        <v>1</v>
      </c>
      <c r="G563" s="28">
        <v>120</v>
      </c>
      <c r="H563" s="28">
        <v>26000</v>
      </c>
    </row>
    <row r="564" spans="1:8">
      <c r="A564" s="27" t="s">
        <v>593</v>
      </c>
      <c r="B564" s="28">
        <v>2</v>
      </c>
      <c r="C564" s="28">
        <v>6</v>
      </c>
      <c r="D564" s="28">
        <v>3</v>
      </c>
      <c r="E564" s="28">
        <v>3</v>
      </c>
      <c r="F564" s="28">
        <v>2</v>
      </c>
      <c r="G564" s="28">
        <v>30</v>
      </c>
      <c r="H564" s="28">
        <v>28500</v>
      </c>
    </row>
    <row r="565" spans="1:8">
      <c r="A565" s="27" t="s">
        <v>594</v>
      </c>
      <c r="B565" s="28">
        <v>1</v>
      </c>
      <c r="C565" s="28">
        <v>1</v>
      </c>
      <c r="D565" s="28">
        <v>1</v>
      </c>
      <c r="E565" s="28">
        <v>1</v>
      </c>
      <c r="F565" s="28">
        <v>2</v>
      </c>
      <c r="G565" s="28">
        <v>120</v>
      </c>
      <c r="H565" s="28">
        <v>50500</v>
      </c>
    </row>
    <row r="566" spans="1:8">
      <c r="A566" s="27" t="s">
        <v>595</v>
      </c>
      <c r="B566" s="28">
        <v>2</v>
      </c>
      <c r="C566" s="28">
        <v>3</v>
      </c>
      <c r="D566" s="28">
        <v>1</v>
      </c>
      <c r="E566" s="28">
        <v>2</v>
      </c>
      <c r="F566" s="28">
        <v>1</v>
      </c>
      <c r="G566" s="28">
        <v>120</v>
      </c>
      <c r="H566" s="28">
        <v>54000</v>
      </c>
    </row>
    <row r="567" spans="1:8">
      <c r="A567" s="27" t="s">
        <v>596</v>
      </c>
      <c r="B567" s="28">
        <v>2</v>
      </c>
      <c r="C567" s="28">
        <v>2</v>
      </c>
      <c r="D567" s="28">
        <v>1</v>
      </c>
      <c r="E567" s="28">
        <v>2</v>
      </c>
      <c r="F567" s="28">
        <v>2</v>
      </c>
      <c r="G567" s="28">
        <v>90</v>
      </c>
      <c r="H567" s="28">
        <v>25000</v>
      </c>
    </row>
    <row r="568" spans="1:8">
      <c r="A568" s="27" t="s">
        <v>597</v>
      </c>
      <c r="B568" s="28">
        <v>1</v>
      </c>
      <c r="C568" s="28">
        <v>6</v>
      </c>
      <c r="D568" s="28">
        <v>1</v>
      </c>
      <c r="E568" s="28">
        <v>2</v>
      </c>
      <c r="F568" s="28">
        <v>1</v>
      </c>
      <c r="G568" s="28">
        <v>0</v>
      </c>
      <c r="H568" s="28">
        <v>26000</v>
      </c>
    </row>
    <row r="569" spans="1:8">
      <c r="A569" s="27" t="s">
        <v>598</v>
      </c>
      <c r="B569" s="28">
        <v>2</v>
      </c>
      <c r="C569" s="28">
        <v>6</v>
      </c>
      <c r="D569" s="28">
        <v>3</v>
      </c>
      <c r="E569" s="28">
        <v>3</v>
      </c>
      <c r="F569" s="28">
        <v>3</v>
      </c>
      <c r="G569" s="28">
        <v>90</v>
      </c>
      <c r="H569" s="28">
        <v>62000</v>
      </c>
    </row>
    <row r="570" spans="1:8">
      <c r="A570" s="27" t="s">
        <v>599</v>
      </c>
      <c r="B570" s="28">
        <v>2</v>
      </c>
      <c r="C570" s="28">
        <v>2</v>
      </c>
      <c r="D570" s="28">
        <v>1</v>
      </c>
      <c r="E570" s="28">
        <v>3</v>
      </c>
      <c r="F570" s="28">
        <v>1</v>
      </c>
      <c r="G570" s="28">
        <v>60</v>
      </c>
      <c r="H570" s="28">
        <v>38000</v>
      </c>
    </row>
    <row r="571" spans="1:8">
      <c r="A571" s="27" t="s">
        <v>600</v>
      </c>
      <c r="B571" s="28">
        <v>2</v>
      </c>
      <c r="C571" s="28">
        <v>1</v>
      </c>
      <c r="D571" s="28">
        <v>2</v>
      </c>
      <c r="E571" s="28">
        <v>2</v>
      </c>
      <c r="F571" s="28">
        <v>2</v>
      </c>
      <c r="G571" s="28">
        <v>120</v>
      </c>
      <c r="H571" s="28">
        <v>26000</v>
      </c>
    </row>
    <row r="572" spans="1:8">
      <c r="A572" s="27" t="s">
        <v>601</v>
      </c>
      <c r="B572" s="28">
        <v>1</v>
      </c>
      <c r="C572" s="28">
        <v>3</v>
      </c>
      <c r="D572" s="28">
        <v>2</v>
      </c>
      <c r="E572" s="28">
        <v>2</v>
      </c>
      <c r="F572" s="28">
        <v>3</v>
      </c>
      <c r="G572" s="28">
        <v>60</v>
      </c>
      <c r="H572" s="28">
        <v>26000</v>
      </c>
    </row>
    <row r="573" spans="1:8">
      <c r="A573" s="27" t="s">
        <v>602</v>
      </c>
      <c r="B573" s="28">
        <v>2</v>
      </c>
      <c r="C573" s="28">
        <v>1</v>
      </c>
      <c r="D573" s="28">
        <v>3</v>
      </c>
      <c r="E573" s="28">
        <v>1</v>
      </c>
      <c r="F573" s="28">
        <v>1</v>
      </c>
      <c r="G573" s="28">
        <v>120</v>
      </c>
      <c r="H573" s="28">
        <v>28500</v>
      </c>
    </row>
    <row r="574" spans="1:8">
      <c r="A574" s="27" t="s">
        <v>603</v>
      </c>
      <c r="B574" s="28">
        <v>2</v>
      </c>
      <c r="C574" s="28">
        <v>3</v>
      </c>
      <c r="D574" s="28">
        <v>1</v>
      </c>
      <c r="E574" s="28">
        <v>2</v>
      </c>
      <c r="F574" s="28">
        <v>2</v>
      </c>
      <c r="G574" s="28">
        <v>150</v>
      </c>
      <c r="H574" s="28">
        <v>40400</v>
      </c>
    </row>
    <row r="575" spans="1:8">
      <c r="A575" s="27" t="s">
        <v>604</v>
      </c>
      <c r="B575" s="28">
        <v>1</v>
      </c>
      <c r="C575" s="28">
        <v>6</v>
      </c>
      <c r="D575" s="28">
        <v>3</v>
      </c>
      <c r="E575" s="28">
        <v>3</v>
      </c>
      <c r="F575" s="28">
        <v>1</v>
      </c>
      <c r="G575" s="28">
        <v>120</v>
      </c>
      <c r="H575" s="28">
        <v>28500</v>
      </c>
    </row>
    <row r="576" spans="1:8">
      <c r="A576" s="27" t="s">
        <v>605</v>
      </c>
      <c r="B576" s="28">
        <v>2</v>
      </c>
      <c r="C576" s="28">
        <v>6</v>
      </c>
      <c r="D576" s="28">
        <v>1</v>
      </c>
      <c r="E576" s="28">
        <v>1</v>
      </c>
      <c r="F576" s="28">
        <v>3</v>
      </c>
      <c r="G576" s="28">
        <v>10</v>
      </c>
      <c r="H576" s="28">
        <v>26000</v>
      </c>
    </row>
    <row r="577" spans="1:8">
      <c r="A577" s="27" t="s">
        <v>606</v>
      </c>
      <c r="B577" s="28">
        <v>1</v>
      </c>
      <c r="C577" s="28">
        <v>1</v>
      </c>
      <c r="D577" s="28">
        <v>1</v>
      </c>
      <c r="E577" s="28">
        <v>1</v>
      </c>
      <c r="F577" s="28">
        <v>2</v>
      </c>
      <c r="G577" s="28">
        <v>0</v>
      </c>
      <c r="H577" s="28">
        <v>26000</v>
      </c>
    </row>
    <row r="578" spans="1:8">
      <c r="A578" s="27" t="s">
        <v>607</v>
      </c>
      <c r="B578" s="28">
        <v>1</v>
      </c>
      <c r="C578" s="28">
        <v>1</v>
      </c>
      <c r="D578" s="28">
        <v>3</v>
      </c>
      <c r="E578" s="28">
        <v>3</v>
      </c>
      <c r="F578" s="28">
        <v>2</v>
      </c>
      <c r="G578" s="28">
        <v>105</v>
      </c>
      <c r="H578" s="28">
        <v>38000</v>
      </c>
    </row>
    <row r="579" spans="1:8">
      <c r="A579" s="27" t="s">
        <v>608</v>
      </c>
      <c r="B579" s="28">
        <v>2</v>
      </c>
      <c r="C579" s="28">
        <v>6</v>
      </c>
      <c r="D579" s="28">
        <v>1</v>
      </c>
      <c r="E579" s="28">
        <v>2</v>
      </c>
      <c r="F579" s="28">
        <v>1</v>
      </c>
      <c r="G579" s="28">
        <v>90</v>
      </c>
      <c r="H579" s="28">
        <v>62000</v>
      </c>
    </row>
    <row r="580" spans="1:8">
      <c r="A580" s="27" t="s">
        <v>609</v>
      </c>
      <c r="B580" s="28">
        <v>1</v>
      </c>
      <c r="C580" s="28">
        <v>4</v>
      </c>
      <c r="D580" s="28">
        <v>2</v>
      </c>
      <c r="E580" s="28">
        <v>2</v>
      </c>
      <c r="F580" s="28">
        <v>2</v>
      </c>
      <c r="G580" s="28">
        <v>15</v>
      </c>
      <c r="H580" s="28">
        <v>51000</v>
      </c>
    </row>
    <row r="581" spans="1:8">
      <c r="A581" s="27" t="s">
        <v>610</v>
      </c>
      <c r="B581" s="28">
        <v>2</v>
      </c>
      <c r="C581" s="28">
        <v>6</v>
      </c>
      <c r="D581" s="28">
        <v>3</v>
      </c>
      <c r="E581" s="28">
        <v>3</v>
      </c>
      <c r="F581" s="28">
        <v>3</v>
      </c>
      <c r="G581" s="28">
        <v>240</v>
      </c>
      <c r="H581" s="28">
        <v>54000</v>
      </c>
    </row>
    <row r="582" spans="1:8">
      <c r="A582" s="27" t="s">
        <v>611</v>
      </c>
      <c r="B582" s="28">
        <v>2</v>
      </c>
      <c r="C582" s="28">
        <v>6</v>
      </c>
      <c r="D582" s="28">
        <v>2</v>
      </c>
      <c r="E582" s="28">
        <v>2</v>
      </c>
      <c r="F582" s="28">
        <v>2</v>
      </c>
      <c r="G582" s="28">
        <v>10</v>
      </c>
      <c r="H582" s="28">
        <v>25000</v>
      </c>
    </row>
    <row r="583" spans="1:8">
      <c r="A583" s="27" t="s">
        <v>612</v>
      </c>
      <c r="B583" s="28">
        <v>1</v>
      </c>
      <c r="C583" s="28">
        <v>3</v>
      </c>
      <c r="D583" s="28">
        <v>1</v>
      </c>
      <c r="E583" s="28">
        <v>3</v>
      </c>
      <c r="F583" s="28">
        <v>2</v>
      </c>
      <c r="G583" s="28">
        <v>90</v>
      </c>
      <c r="H583" s="28">
        <v>48000</v>
      </c>
    </row>
    <row r="584" spans="1:8">
      <c r="A584" s="27" t="s">
        <v>613</v>
      </c>
      <c r="B584" s="28">
        <v>1</v>
      </c>
      <c r="C584" s="28">
        <v>2</v>
      </c>
      <c r="D584" s="28">
        <v>1</v>
      </c>
      <c r="E584" s="28">
        <v>1</v>
      </c>
      <c r="F584" s="28">
        <v>3</v>
      </c>
      <c r="G584" s="28">
        <v>120</v>
      </c>
      <c r="H584" s="28">
        <v>26000</v>
      </c>
    </row>
    <row r="585" spans="1:8">
      <c r="A585" s="27" t="s">
        <v>614</v>
      </c>
      <c r="B585" s="28">
        <v>2</v>
      </c>
      <c r="C585" s="28">
        <v>6</v>
      </c>
      <c r="D585" s="28">
        <v>1</v>
      </c>
      <c r="E585" s="28">
        <v>3</v>
      </c>
      <c r="F585" s="28">
        <v>1</v>
      </c>
      <c r="G585" s="28">
        <v>90</v>
      </c>
      <c r="H585" s="28">
        <v>32900</v>
      </c>
    </row>
    <row r="586" spans="1:8">
      <c r="A586" s="27" t="s">
        <v>615</v>
      </c>
      <c r="B586" s="28">
        <v>2</v>
      </c>
      <c r="C586" s="28">
        <v>6</v>
      </c>
      <c r="D586" s="28">
        <v>2</v>
      </c>
      <c r="E586" s="28">
        <v>1</v>
      </c>
      <c r="F586" s="28">
        <v>3</v>
      </c>
      <c r="G586" s="28">
        <v>144</v>
      </c>
      <c r="H586" s="28">
        <v>60500</v>
      </c>
    </row>
    <row r="587" spans="1:8">
      <c r="A587" s="27" t="s">
        <v>616</v>
      </c>
      <c r="B587" s="28">
        <v>2</v>
      </c>
      <c r="C587" s="28">
        <v>4</v>
      </c>
      <c r="D587" s="28">
        <v>3</v>
      </c>
      <c r="E587" s="28">
        <v>2</v>
      </c>
      <c r="F587" s="28">
        <v>1</v>
      </c>
      <c r="G587" s="28">
        <v>15</v>
      </c>
      <c r="H587" s="28">
        <v>26000</v>
      </c>
    </row>
    <row r="588" spans="1:8">
      <c r="A588" s="27" t="s">
        <v>617</v>
      </c>
      <c r="B588" s="28">
        <v>2</v>
      </c>
      <c r="C588" s="28">
        <v>3</v>
      </c>
      <c r="D588" s="28">
        <v>4</v>
      </c>
      <c r="E588" s="28">
        <v>2</v>
      </c>
      <c r="F588" s="28">
        <v>3</v>
      </c>
      <c r="G588" s="28">
        <v>105</v>
      </c>
      <c r="H588" s="28">
        <v>28000</v>
      </c>
    </row>
    <row r="589" spans="1:8">
      <c r="A589" s="27" t="s">
        <v>618</v>
      </c>
      <c r="B589" s="28">
        <v>2</v>
      </c>
      <c r="C589" s="28">
        <v>3</v>
      </c>
      <c r="D589" s="28">
        <v>3</v>
      </c>
      <c r="E589" s="28">
        <v>2</v>
      </c>
      <c r="F589" s="28">
        <v>2</v>
      </c>
      <c r="G589" s="28">
        <v>0</v>
      </c>
      <c r="H589" s="28">
        <v>60500</v>
      </c>
    </row>
    <row r="590" spans="1:8">
      <c r="A590" s="27" t="s">
        <v>619</v>
      </c>
      <c r="B590" s="28">
        <v>2</v>
      </c>
      <c r="C590" s="28">
        <v>1</v>
      </c>
      <c r="D590" s="28">
        <v>1</v>
      </c>
      <c r="E590" s="28">
        <v>2</v>
      </c>
      <c r="F590" s="28">
        <v>3</v>
      </c>
      <c r="G590" s="28">
        <v>120</v>
      </c>
      <c r="H590" s="28">
        <v>28000</v>
      </c>
    </row>
    <row r="591" spans="1:8">
      <c r="A591" s="27" t="s">
        <v>620</v>
      </c>
      <c r="B591" s="28">
        <v>1</v>
      </c>
      <c r="C591" s="28">
        <v>6</v>
      </c>
      <c r="D591" s="28">
        <v>2</v>
      </c>
      <c r="E591" s="28">
        <v>1</v>
      </c>
      <c r="F591" s="28">
        <v>3</v>
      </c>
      <c r="G591" s="28">
        <v>100</v>
      </c>
      <c r="H591" s="28">
        <v>32900</v>
      </c>
    </row>
    <row r="592" spans="1:8">
      <c r="A592" s="27" t="s">
        <v>621</v>
      </c>
      <c r="B592" s="28">
        <v>2</v>
      </c>
      <c r="C592" s="28">
        <v>6</v>
      </c>
      <c r="D592" s="28">
        <v>3</v>
      </c>
      <c r="E592" s="28">
        <v>1</v>
      </c>
      <c r="F592" s="28">
        <v>3</v>
      </c>
      <c r="G592" s="28">
        <v>90</v>
      </c>
      <c r="H592" s="28">
        <v>26000</v>
      </c>
    </row>
    <row r="593" spans="1:8">
      <c r="A593" s="27" t="s">
        <v>622</v>
      </c>
      <c r="B593" s="28">
        <v>2</v>
      </c>
      <c r="C593" s="28">
        <v>2</v>
      </c>
      <c r="D593" s="28">
        <v>1</v>
      </c>
      <c r="E593" s="28">
        <v>2</v>
      </c>
      <c r="F593" s="28">
        <v>1</v>
      </c>
      <c r="G593" s="28">
        <v>60</v>
      </c>
      <c r="H593" s="28">
        <v>50500</v>
      </c>
    </row>
    <row r="594" spans="1:8">
      <c r="A594" s="27" t="s">
        <v>623</v>
      </c>
      <c r="B594" s="28">
        <v>1</v>
      </c>
      <c r="C594" s="28">
        <v>6</v>
      </c>
      <c r="D594" s="28">
        <v>3</v>
      </c>
      <c r="E594" s="28">
        <v>1</v>
      </c>
      <c r="F594" s="28">
        <v>1</v>
      </c>
      <c r="G594" s="28">
        <v>90</v>
      </c>
      <c r="H594" s="28">
        <v>51000</v>
      </c>
    </row>
    <row r="595" spans="1:8">
      <c r="A595" s="27" t="s">
        <v>624</v>
      </c>
      <c r="B595" s="28">
        <v>1</v>
      </c>
      <c r="C595" s="28">
        <v>1</v>
      </c>
      <c r="D595" s="28">
        <v>2</v>
      </c>
      <c r="E595" s="28">
        <v>1</v>
      </c>
      <c r="F595" s="28">
        <v>1</v>
      </c>
      <c r="G595" s="28">
        <v>60</v>
      </c>
      <c r="H595" s="28">
        <v>38000</v>
      </c>
    </row>
    <row r="596" spans="1:8">
      <c r="A596" s="27" t="s">
        <v>625</v>
      </c>
      <c r="B596" s="28">
        <v>1</v>
      </c>
      <c r="C596" s="28">
        <v>1</v>
      </c>
      <c r="D596" s="28">
        <v>3</v>
      </c>
      <c r="E596" s="28">
        <v>1</v>
      </c>
      <c r="F596" s="28">
        <v>2</v>
      </c>
      <c r="G596" s="28">
        <v>120</v>
      </c>
      <c r="H596" s="28">
        <v>51320</v>
      </c>
    </row>
    <row r="597" spans="1:8">
      <c r="A597" s="27" t="s">
        <v>626</v>
      </c>
      <c r="B597" s="28">
        <v>2</v>
      </c>
      <c r="C597" s="28">
        <v>1</v>
      </c>
      <c r="D597" s="28">
        <v>3</v>
      </c>
      <c r="E597" s="28">
        <v>1</v>
      </c>
      <c r="F597" s="28">
        <v>2</v>
      </c>
      <c r="G597" s="28">
        <v>120</v>
      </c>
      <c r="H597" s="28">
        <v>35600</v>
      </c>
    </row>
    <row r="598" spans="1:8">
      <c r="A598" s="27" t="s">
        <v>627</v>
      </c>
      <c r="B598" s="28">
        <v>1</v>
      </c>
      <c r="C598" s="28">
        <v>2</v>
      </c>
      <c r="D598" s="28">
        <v>1</v>
      </c>
      <c r="E598" s="28">
        <v>2</v>
      </c>
      <c r="F598" s="28">
        <v>2</v>
      </c>
      <c r="G598" s="28">
        <v>120</v>
      </c>
      <c r="H598" s="28">
        <v>26000</v>
      </c>
    </row>
    <row r="599" spans="1:8">
      <c r="A599" s="27" t="s">
        <v>628</v>
      </c>
      <c r="B599" s="28">
        <v>2</v>
      </c>
      <c r="C599" s="28">
        <v>2</v>
      </c>
      <c r="D599" s="28">
        <v>1</v>
      </c>
      <c r="E599" s="28">
        <v>3</v>
      </c>
      <c r="F599" s="28">
        <v>3</v>
      </c>
      <c r="G599" s="28">
        <v>100</v>
      </c>
      <c r="H599" s="28">
        <v>55000</v>
      </c>
    </row>
    <row r="600" spans="1:8">
      <c r="A600" s="27" t="s">
        <v>629</v>
      </c>
      <c r="B600" s="28">
        <v>2</v>
      </c>
      <c r="C600" s="28">
        <v>2</v>
      </c>
      <c r="D600" s="28">
        <v>3</v>
      </c>
      <c r="E600" s="28">
        <v>3</v>
      </c>
      <c r="F600" s="28">
        <v>1</v>
      </c>
      <c r="G600" s="28">
        <v>120</v>
      </c>
      <c r="H600" s="28">
        <v>40000</v>
      </c>
    </row>
    <row r="601" spans="1:8">
      <c r="A601" s="27" t="s">
        <v>630</v>
      </c>
      <c r="B601" s="28">
        <v>1</v>
      </c>
      <c r="C601" s="28">
        <v>6</v>
      </c>
      <c r="D601" s="28">
        <v>1</v>
      </c>
      <c r="E601" s="28">
        <v>1</v>
      </c>
      <c r="F601" s="28">
        <v>1</v>
      </c>
      <c r="G601" s="28">
        <v>120</v>
      </c>
      <c r="H601" s="28">
        <v>26400</v>
      </c>
    </row>
    <row r="602" spans="1:8">
      <c r="A602" s="27" t="s">
        <v>631</v>
      </c>
      <c r="B602" s="28">
        <v>1</v>
      </c>
      <c r="C602" s="28">
        <v>2</v>
      </c>
      <c r="D602" s="28">
        <v>3</v>
      </c>
      <c r="E602" s="28">
        <v>2</v>
      </c>
      <c r="F602" s="28">
        <v>2</v>
      </c>
      <c r="G602" s="28">
        <v>60</v>
      </c>
      <c r="H602" s="28">
        <v>60500</v>
      </c>
    </row>
    <row r="603" spans="1:8">
      <c r="A603" s="27" t="s">
        <v>632</v>
      </c>
      <c r="B603" s="28">
        <v>2</v>
      </c>
      <c r="C603" s="28">
        <v>2</v>
      </c>
      <c r="D603" s="28">
        <v>4</v>
      </c>
      <c r="E603" s="28">
        <v>2</v>
      </c>
      <c r="F603" s="28">
        <v>3</v>
      </c>
      <c r="G603" s="28">
        <v>120</v>
      </c>
      <c r="H603" s="28">
        <v>60500</v>
      </c>
    </row>
    <row r="604" spans="1:8">
      <c r="A604" s="27" t="s">
        <v>633</v>
      </c>
      <c r="B604" s="28">
        <v>1</v>
      </c>
      <c r="C604" s="28">
        <v>6</v>
      </c>
      <c r="D604" s="28">
        <v>1</v>
      </c>
      <c r="E604" s="28">
        <v>3</v>
      </c>
      <c r="F604" s="28">
        <v>3</v>
      </c>
      <c r="G604" s="28">
        <v>0</v>
      </c>
      <c r="H604" s="28">
        <v>40000</v>
      </c>
    </row>
    <row r="605" spans="1:8">
      <c r="A605" s="27" t="s">
        <v>634</v>
      </c>
      <c r="B605" s="28">
        <v>2</v>
      </c>
      <c r="C605" s="28">
        <v>3</v>
      </c>
      <c r="D605" s="28">
        <v>1</v>
      </c>
      <c r="E605" s="28">
        <v>3</v>
      </c>
      <c r="F605" s="28">
        <v>2</v>
      </c>
      <c r="G605" s="28">
        <v>60</v>
      </c>
      <c r="H605" s="28">
        <v>26400</v>
      </c>
    </row>
    <row r="606" spans="1:8">
      <c r="A606" s="27" t="s">
        <v>635</v>
      </c>
      <c r="B606" s="28">
        <v>1</v>
      </c>
      <c r="C606" s="28">
        <v>3</v>
      </c>
      <c r="D606" s="28">
        <v>3</v>
      </c>
      <c r="E606" s="28">
        <v>3</v>
      </c>
      <c r="F606" s="28">
        <v>1</v>
      </c>
      <c r="G606" s="28">
        <v>90</v>
      </c>
      <c r="H606" s="28">
        <v>28500</v>
      </c>
    </row>
    <row r="607" spans="1:8">
      <c r="A607" s="27" t="s">
        <v>636</v>
      </c>
      <c r="B607" s="28">
        <v>2</v>
      </c>
      <c r="C607" s="28">
        <v>2</v>
      </c>
      <c r="D607" s="28">
        <v>3</v>
      </c>
      <c r="E607" s="28">
        <v>1</v>
      </c>
      <c r="F607" s="28">
        <v>3</v>
      </c>
      <c r="G607" s="28">
        <v>15</v>
      </c>
      <c r="H607" s="28">
        <v>26000</v>
      </c>
    </row>
    <row r="608" spans="1:8">
      <c r="A608" s="27" t="s">
        <v>637</v>
      </c>
      <c r="B608" s="28">
        <v>1</v>
      </c>
      <c r="C608" s="28">
        <v>1</v>
      </c>
      <c r="D608" s="28">
        <v>3</v>
      </c>
      <c r="E608" s="28">
        <v>2</v>
      </c>
      <c r="F608" s="28">
        <v>3</v>
      </c>
      <c r="G608" s="28">
        <v>60</v>
      </c>
      <c r="H608" s="28">
        <v>54000</v>
      </c>
    </row>
    <row r="609" spans="1:8">
      <c r="A609" s="27" t="s">
        <v>638</v>
      </c>
      <c r="B609" s="28">
        <v>2</v>
      </c>
      <c r="C609" s="28">
        <v>1</v>
      </c>
      <c r="D609" s="28">
        <v>1</v>
      </c>
      <c r="E609" s="28">
        <v>1</v>
      </c>
      <c r="F609" s="28">
        <v>2</v>
      </c>
      <c r="G609" s="28">
        <v>120</v>
      </c>
      <c r="H609" s="28">
        <v>51320</v>
      </c>
    </row>
    <row r="610" spans="1:8">
      <c r="A610" s="27" t="s">
        <v>639</v>
      </c>
      <c r="B610" s="28">
        <v>2</v>
      </c>
      <c r="C610" s="28">
        <v>2</v>
      </c>
      <c r="D610" s="28">
        <v>1</v>
      </c>
      <c r="E610" s="28">
        <v>3</v>
      </c>
      <c r="F610" s="28">
        <v>3</v>
      </c>
      <c r="G610" s="28">
        <v>120</v>
      </c>
      <c r="H610" s="28">
        <v>40400</v>
      </c>
    </row>
    <row r="611" spans="1:8">
      <c r="A611" s="27" t="s">
        <v>640</v>
      </c>
      <c r="B611" s="28">
        <v>2</v>
      </c>
      <c r="C611" s="28">
        <v>2</v>
      </c>
      <c r="D611" s="28">
        <v>1</v>
      </c>
      <c r="E611" s="28">
        <v>3</v>
      </c>
      <c r="F611" s="28">
        <v>1</v>
      </c>
      <c r="G611" s="28">
        <v>120</v>
      </c>
      <c r="H611" s="28">
        <v>26000</v>
      </c>
    </row>
    <row r="612" spans="1:8">
      <c r="A612" s="27" t="s">
        <v>641</v>
      </c>
      <c r="B612" s="28">
        <v>1</v>
      </c>
      <c r="C612" s="28">
        <v>6</v>
      </c>
      <c r="D612" s="28">
        <v>1</v>
      </c>
      <c r="E612" s="28">
        <v>3</v>
      </c>
      <c r="F612" s="28">
        <v>3</v>
      </c>
      <c r="G612" s="28">
        <v>60</v>
      </c>
      <c r="H612" s="28">
        <v>26000</v>
      </c>
    </row>
    <row r="613" spans="1:8">
      <c r="A613" s="27" t="s">
        <v>642</v>
      </c>
      <c r="B613" s="28">
        <v>2</v>
      </c>
      <c r="C613" s="28">
        <v>6</v>
      </c>
      <c r="D613" s="28">
        <v>1</v>
      </c>
      <c r="E613" s="28">
        <v>1</v>
      </c>
      <c r="F613" s="28">
        <v>3</v>
      </c>
      <c r="G613" s="28">
        <v>120</v>
      </c>
      <c r="H613" s="28">
        <v>31000</v>
      </c>
    </row>
    <row r="614" spans="1:8">
      <c r="A614" s="27" t="s">
        <v>643</v>
      </c>
      <c r="B614" s="28">
        <v>2</v>
      </c>
      <c r="C614" s="28">
        <v>6</v>
      </c>
      <c r="D614" s="28">
        <v>2</v>
      </c>
      <c r="E614" s="28">
        <v>2</v>
      </c>
      <c r="F614" s="28">
        <v>1</v>
      </c>
      <c r="G614" s="28">
        <v>30</v>
      </c>
      <c r="H614" s="28">
        <v>26000</v>
      </c>
    </row>
    <row r="615" spans="1:8">
      <c r="A615" s="27" t="s">
        <v>644</v>
      </c>
      <c r="B615" s="28">
        <v>2</v>
      </c>
      <c r="C615" s="28">
        <v>1</v>
      </c>
      <c r="D615" s="28">
        <v>3</v>
      </c>
      <c r="E615" s="28">
        <v>2</v>
      </c>
      <c r="F615" s="28">
        <v>1</v>
      </c>
      <c r="G615" s="28">
        <v>60</v>
      </c>
      <c r="H615" s="28">
        <v>38000</v>
      </c>
    </row>
    <row r="616" spans="1:8">
      <c r="A616" s="27" t="s">
        <v>645</v>
      </c>
      <c r="B616" s="28">
        <v>1</v>
      </c>
      <c r="C616" s="28">
        <v>6</v>
      </c>
      <c r="D616" s="28">
        <v>3</v>
      </c>
      <c r="E616" s="28">
        <v>1</v>
      </c>
      <c r="F616" s="28">
        <v>2</v>
      </c>
      <c r="G616" s="28">
        <v>30</v>
      </c>
      <c r="H616" s="28">
        <v>36000</v>
      </c>
    </row>
    <row r="617" spans="1:8">
      <c r="A617" s="27" t="s">
        <v>646</v>
      </c>
      <c r="B617" s="28">
        <v>1</v>
      </c>
      <c r="C617" s="28">
        <v>1</v>
      </c>
      <c r="D617" s="28">
        <v>4</v>
      </c>
      <c r="E617" s="28">
        <v>3</v>
      </c>
      <c r="F617" s="28">
        <v>1</v>
      </c>
      <c r="G617" s="28">
        <v>60</v>
      </c>
      <c r="H617" s="28">
        <v>54000</v>
      </c>
    </row>
    <row r="618" spans="1:8">
      <c r="A618" s="27" t="s">
        <v>647</v>
      </c>
      <c r="B618" s="28">
        <v>2</v>
      </c>
      <c r="C618" s="28">
        <v>1</v>
      </c>
      <c r="D618" s="28">
        <v>1</v>
      </c>
      <c r="E618" s="28">
        <v>3</v>
      </c>
      <c r="F618" s="28">
        <v>1</v>
      </c>
      <c r="G618" s="28">
        <v>60</v>
      </c>
      <c r="H618" s="28">
        <v>51570</v>
      </c>
    </row>
    <row r="619" spans="1:8">
      <c r="A619" s="27" t="s">
        <v>648</v>
      </c>
      <c r="B619" s="28">
        <v>2</v>
      </c>
      <c r="C619" s="28">
        <v>6</v>
      </c>
      <c r="D619" s="28">
        <v>1</v>
      </c>
      <c r="E619" s="28">
        <v>3</v>
      </c>
      <c r="F619" s="28">
        <v>2</v>
      </c>
      <c r="G619" s="28">
        <v>0</v>
      </c>
      <c r="H619" s="28">
        <v>36000</v>
      </c>
    </row>
    <row r="620" spans="1:8">
      <c r="A620" s="27" t="s">
        <v>649</v>
      </c>
      <c r="B620" s="28">
        <v>1</v>
      </c>
      <c r="C620" s="28">
        <v>1</v>
      </c>
      <c r="D620" s="28">
        <v>3</v>
      </c>
      <c r="E620" s="28">
        <v>3</v>
      </c>
      <c r="F620" s="28">
        <v>3</v>
      </c>
      <c r="G620" s="28">
        <v>120</v>
      </c>
      <c r="H620" s="28">
        <v>67000</v>
      </c>
    </row>
    <row r="621" spans="1:8">
      <c r="A621" s="27" t="s">
        <v>650</v>
      </c>
      <c r="B621" s="28">
        <v>2</v>
      </c>
      <c r="C621" s="28">
        <v>1</v>
      </c>
      <c r="D621" s="28">
        <v>3</v>
      </c>
      <c r="E621" s="28">
        <v>1</v>
      </c>
      <c r="F621" s="28">
        <v>1</v>
      </c>
      <c r="G621" s="28">
        <v>60</v>
      </c>
      <c r="H621" s="28">
        <v>56000</v>
      </c>
    </row>
    <row r="622" spans="1:8">
      <c r="A622" s="27" t="s">
        <v>651</v>
      </c>
      <c r="B622" s="28">
        <v>1</v>
      </c>
      <c r="C622" s="28">
        <v>2</v>
      </c>
      <c r="D622" s="28">
        <v>1</v>
      </c>
      <c r="E622" s="28">
        <v>2</v>
      </c>
      <c r="F622" s="28">
        <v>1</v>
      </c>
      <c r="G622" s="28">
        <v>60</v>
      </c>
      <c r="H622" s="28">
        <v>36000</v>
      </c>
    </row>
    <row r="623" spans="1:8">
      <c r="A623" s="27" t="s">
        <v>652</v>
      </c>
      <c r="B623" s="28">
        <v>2</v>
      </c>
      <c r="C623" s="28">
        <v>2</v>
      </c>
      <c r="D623" s="28">
        <v>1</v>
      </c>
      <c r="E623" s="28">
        <v>1</v>
      </c>
      <c r="F623" s="28">
        <v>3</v>
      </c>
      <c r="G623" s="28">
        <v>30</v>
      </c>
      <c r="H623" s="28">
        <v>35600</v>
      </c>
    </row>
    <row r="624" spans="1:8">
      <c r="A624" s="27" t="s">
        <v>653</v>
      </c>
      <c r="B624" s="28">
        <v>2</v>
      </c>
      <c r="C624" s="28">
        <v>6</v>
      </c>
      <c r="D624" s="28">
        <v>1</v>
      </c>
      <c r="E624" s="28">
        <v>3</v>
      </c>
      <c r="F624" s="28">
        <v>2</v>
      </c>
      <c r="G624" s="28">
        <v>300</v>
      </c>
      <c r="H624" s="28">
        <v>32900</v>
      </c>
    </row>
    <row r="625" spans="1:8">
      <c r="A625" s="27" t="s">
        <v>654</v>
      </c>
      <c r="B625" s="28">
        <v>2</v>
      </c>
      <c r="C625" s="28">
        <v>2</v>
      </c>
      <c r="D625" s="28">
        <v>2</v>
      </c>
      <c r="E625" s="28">
        <v>2</v>
      </c>
      <c r="F625" s="28">
        <v>2</v>
      </c>
      <c r="G625" s="28">
        <v>30</v>
      </c>
      <c r="H625" s="28">
        <v>54000</v>
      </c>
    </row>
    <row r="626" spans="1:8">
      <c r="A626" s="27" t="s">
        <v>655</v>
      </c>
      <c r="B626" s="28">
        <v>2</v>
      </c>
      <c r="C626" s="28">
        <v>2</v>
      </c>
      <c r="D626" s="28">
        <v>3</v>
      </c>
      <c r="E626" s="28">
        <v>3</v>
      </c>
      <c r="F626" s="28">
        <v>2</v>
      </c>
      <c r="G626" s="28">
        <v>60</v>
      </c>
      <c r="H626" s="28">
        <v>32900</v>
      </c>
    </row>
    <row r="627" spans="1:8">
      <c r="A627" s="27" t="s">
        <v>656</v>
      </c>
      <c r="B627" s="28">
        <v>1</v>
      </c>
      <c r="C627" s="28">
        <v>3</v>
      </c>
      <c r="D627" s="28">
        <v>3</v>
      </c>
      <c r="E627" s="28">
        <v>3</v>
      </c>
      <c r="F627" s="28">
        <v>2</v>
      </c>
      <c r="G627" s="28">
        <v>120</v>
      </c>
      <c r="H627" s="28">
        <v>67000</v>
      </c>
    </row>
    <row r="628" spans="1:8">
      <c r="A628" s="27" t="s">
        <v>657</v>
      </c>
      <c r="B628" s="28">
        <v>2</v>
      </c>
      <c r="C628" s="28">
        <v>3</v>
      </c>
      <c r="D628" s="28">
        <v>3</v>
      </c>
      <c r="E628" s="28">
        <v>1</v>
      </c>
      <c r="F628" s="28">
        <v>2</v>
      </c>
      <c r="G628" s="28">
        <v>0</v>
      </c>
      <c r="H628" s="28">
        <v>30000</v>
      </c>
    </row>
    <row r="629" spans="1:8">
      <c r="A629" s="27" t="s">
        <v>658</v>
      </c>
      <c r="B629" s="28">
        <v>2</v>
      </c>
      <c r="C629" s="28">
        <v>3</v>
      </c>
      <c r="D629" s="28">
        <v>2</v>
      </c>
      <c r="E629" s="28">
        <v>3</v>
      </c>
      <c r="F629" s="28">
        <v>3</v>
      </c>
      <c r="G629" s="28">
        <v>60</v>
      </c>
      <c r="H629" s="28">
        <v>28500</v>
      </c>
    </row>
    <row r="630" spans="1:8">
      <c r="A630" s="27" t="s">
        <v>659</v>
      </c>
      <c r="B630" s="28">
        <v>1</v>
      </c>
      <c r="C630" s="28">
        <v>1</v>
      </c>
      <c r="D630" s="28">
        <v>3</v>
      </c>
      <c r="E630" s="28">
        <v>2</v>
      </c>
      <c r="F630" s="28">
        <v>2</v>
      </c>
      <c r="G630" s="28">
        <v>60</v>
      </c>
      <c r="H630" s="28">
        <v>60500</v>
      </c>
    </row>
    <row r="631" spans="1:8">
      <c r="A631" s="27" t="s">
        <v>660</v>
      </c>
      <c r="B631" s="28">
        <v>2</v>
      </c>
      <c r="C631" s="28">
        <v>2</v>
      </c>
      <c r="D631" s="28">
        <v>3</v>
      </c>
      <c r="E631" s="28">
        <v>1</v>
      </c>
      <c r="F631" s="28">
        <v>1</v>
      </c>
      <c r="G631" s="28">
        <v>120</v>
      </c>
      <c r="H631" s="28">
        <v>38000</v>
      </c>
    </row>
    <row r="632" spans="1:8">
      <c r="A632" s="27" t="s">
        <v>661</v>
      </c>
      <c r="B632" s="28">
        <v>1</v>
      </c>
      <c r="C632" s="28">
        <v>3</v>
      </c>
      <c r="D632" s="28">
        <v>3</v>
      </c>
      <c r="E632" s="28">
        <v>1</v>
      </c>
      <c r="F632" s="28">
        <v>2</v>
      </c>
      <c r="G632" s="28">
        <v>30</v>
      </c>
      <c r="H632" s="28">
        <v>36400</v>
      </c>
    </row>
    <row r="633" spans="1:8">
      <c r="A633" s="27" t="s">
        <v>662</v>
      </c>
      <c r="B633" s="28">
        <v>1</v>
      </c>
      <c r="C633" s="28">
        <v>6</v>
      </c>
      <c r="D633" s="28">
        <v>3</v>
      </c>
      <c r="E633" s="28">
        <v>3</v>
      </c>
      <c r="F633" s="28">
        <v>2</v>
      </c>
      <c r="G633" s="28">
        <v>120</v>
      </c>
      <c r="H633" s="28">
        <v>26400</v>
      </c>
    </row>
    <row r="634" spans="1:8">
      <c r="A634" s="27" t="s">
        <v>663</v>
      </c>
      <c r="B634" s="28">
        <v>2</v>
      </c>
      <c r="C634" s="28">
        <v>6</v>
      </c>
      <c r="D634" s="28">
        <v>1</v>
      </c>
      <c r="E634" s="28">
        <v>2</v>
      </c>
      <c r="F634" s="28">
        <v>3</v>
      </c>
      <c r="G634" s="28">
        <v>60</v>
      </c>
      <c r="H634" s="28">
        <v>58000</v>
      </c>
    </row>
    <row r="635" spans="1:8">
      <c r="A635" s="27" t="s">
        <v>664</v>
      </c>
      <c r="B635" s="28">
        <v>1</v>
      </c>
      <c r="C635" s="28">
        <v>3</v>
      </c>
      <c r="D635" s="28">
        <v>2</v>
      </c>
      <c r="E635" s="28">
        <v>2</v>
      </c>
      <c r="F635" s="28">
        <v>1</v>
      </c>
      <c r="G635" s="28">
        <v>0</v>
      </c>
      <c r="H635" s="28">
        <v>30000</v>
      </c>
    </row>
    <row r="636" spans="1:8">
      <c r="A636" s="27" t="s">
        <v>665</v>
      </c>
      <c r="B636" s="28">
        <v>2</v>
      </c>
      <c r="C636" s="28">
        <v>5</v>
      </c>
      <c r="D636" s="28">
        <v>1</v>
      </c>
      <c r="E636" s="28">
        <v>2</v>
      </c>
      <c r="F636" s="28">
        <v>3</v>
      </c>
      <c r="G636" s="28">
        <v>120</v>
      </c>
      <c r="H636" s="28">
        <v>26000</v>
      </c>
    </row>
    <row r="637" spans="1:8">
      <c r="A637" s="27" t="s">
        <v>666</v>
      </c>
      <c r="B637" s="28">
        <v>1</v>
      </c>
      <c r="C637" s="28">
        <v>6</v>
      </c>
      <c r="D637" s="28">
        <v>2</v>
      </c>
      <c r="E637" s="28">
        <v>2</v>
      </c>
      <c r="F637" s="28">
        <v>3</v>
      </c>
      <c r="G637" s="28">
        <v>90</v>
      </c>
      <c r="H637" s="28">
        <v>38000</v>
      </c>
    </row>
    <row r="638" spans="1:8">
      <c r="A638" s="27" t="s">
        <v>667</v>
      </c>
      <c r="B638" s="28">
        <v>2</v>
      </c>
      <c r="C638" s="28">
        <v>1</v>
      </c>
      <c r="D638" s="28">
        <v>3</v>
      </c>
      <c r="E638" s="28">
        <v>3</v>
      </c>
      <c r="F638" s="28">
        <v>1</v>
      </c>
      <c r="G638" s="28">
        <v>120</v>
      </c>
      <c r="H638" s="28">
        <v>50500</v>
      </c>
    </row>
    <row r="639" spans="1:8">
      <c r="A639" s="27" t="s">
        <v>668</v>
      </c>
      <c r="B639" s="28">
        <v>2</v>
      </c>
      <c r="C639" s="28">
        <v>1</v>
      </c>
      <c r="D639" s="28">
        <v>3</v>
      </c>
      <c r="E639" s="28">
        <v>3</v>
      </c>
      <c r="F639" s="28">
        <v>3</v>
      </c>
      <c r="G639" s="28">
        <v>30</v>
      </c>
      <c r="H639" s="28">
        <v>25000</v>
      </c>
    </row>
    <row r="640" spans="1:8">
      <c r="A640" s="27" t="s">
        <v>669</v>
      </c>
      <c r="B640" s="28">
        <v>1</v>
      </c>
      <c r="C640" s="28">
        <v>4</v>
      </c>
      <c r="D640" s="28">
        <v>1</v>
      </c>
      <c r="E640" s="28">
        <v>3</v>
      </c>
      <c r="F640" s="28">
        <v>1</v>
      </c>
      <c r="G640" s="28">
        <v>300</v>
      </c>
      <c r="H640" s="28">
        <v>51570</v>
      </c>
    </row>
    <row r="641" spans="1:8">
      <c r="A641" s="27" t="s">
        <v>670</v>
      </c>
      <c r="B641" s="28">
        <v>2</v>
      </c>
      <c r="C641" s="28">
        <v>6</v>
      </c>
      <c r="D641" s="28">
        <v>1</v>
      </c>
      <c r="E641" s="28">
        <v>1</v>
      </c>
      <c r="F641" s="28">
        <v>2</v>
      </c>
      <c r="G641" s="28">
        <v>240</v>
      </c>
      <c r="H641" s="28">
        <v>32000</v>
      </c>
    </row>
    <row r="642" spans="1:8">
      <c r="A642" s="27" t="s">
        <v>671</v>
      </c>
      <c r="B642" s="28">
        <v>1</v>
      </c>
      <c r="C642" s="28">
        <v>1</v>
      </c>
      <c r="D642" s="28">
        <v>3</v>
      </c>
      <c r="E642" s="28">
        <v>2</v>
      </c>
      <c r="F642" s="28">
        <v>3</v>
      </c>
      <c r="G642" s="28">
        <v>10</v>
      </c>
      <c r="H642" s="28">
        <v>35600</v>
      </c>
    </row>
    <row r="643" spans="1:8">
      <c r="A643" s="27" t="s">
        <v>672</v>
      </c>
      <c r="B643" s="28">
        <v>1</v>
      </c>
      <c r="C643" s="28">
        <v>4</v>
      </c>
      <c r="D643" s="28">
        <v>1</v>
      </c>
      <c r="E643" s="28">
        <v>3</v>
      </c>
      <c r="F643" s="28">
        <v>2</v>
      </c>
      <c r="G643" s="28">
        <v>100</v>
      </c>
      <c r="H643" s="28">
        <v>26000</v>
      </c>
    </row>
    <row r="644" spans="1:8">
      <c r="A644" s="27" t="s">
        <v>673</v>
      </c>
      <c r="B644" s="28">
        <v>2</v>
      </c>
      <c r="C644" s="28">
        <v>1</v>
      </c>
      <c r="D644" s="28">
        <v>1</v>
      </c>
      <c r="E644" s="28">
        <v>3</v>
      </c>
      <c r="F644" s="28">
        <v>2</v>
      </c>
      <c r="G644" s="28">
        <v>60</v>
      </c>
      <c r="H644" s="28">
        <v>54000</v>
      </c>
    </row>
    <row r="645" spans="1:8">
      <c r="A645" s="27" t="s">
        <v>674</v>
      </c>
      <c r="B645" s="28">
        <v>2</v>
      </c>
      <c r="C645" s="28">
        <v>3</v>
      </c>
      <c r="D645" s="28">
        <v>1</v>
      </c>
      <c r="E645" s="28">
        <v>1</v>
      </c>
      <c r="F645" s="28">
        <v>2</v>
      </c>
      <c r="G645" s="28">
        <v>60</v>
      </c>
      <c r="H645" s="28">
        <v>50500</v>
      </c>
    </row>
    <row r="646" spans="1:8">
      <c r="A646" s="27" t="s">
        <v>675</v>
      </c>
      <c r="B646" s="28">
        <v>2</v>
      </c>
      <c r="C646" s="28">
        <v>6</v>
      </c>
      <c r="D646" s="28">
        <v>1</v>
      </c>
      <c r="E646" s="28">
        <v>1</v>
      </c>
      <c r="F646" s="28">
        <v>2</v>
      </c>
      <c r="G646" s="28">
        <v>60</v>
      </c>
      <c r="H646" s="28">
        <v>28500</v>
      </c>
    </row>
    <row r="647" spans="1:8">
      <c r="A647" s="27" t="s">
        <v>676</v>
      </c>
      <c r="B647" s="28">
        <v>2</v>
      </c>
      <c r="C647" s="28">
        <v>2</v>
      </c>
      <c r="D647" s="28">
        <v>1</v>
      </c>
      <c r="E647" s="28">
        <v>3</v>
      </c>
      <c r="F647" s="28">
        <v>1</v>
      </c>
      <c r="G647" s="28">
        <v>45</v>
      </c>
      <c r="H647" s="28">
        <v>51570</v>
      </c>
    </row>
    <row r="648" spans="1:8">
      <c r="A648" s="27" t="s">
        <v>677</v>
      </c>
      <c r="B648" s="28">
        <v>1</v>
      </c>
      <c r="C648" s="28">
        <v>3</v>
      </c>
      <c r="D648" s="28">
        <v>1</v>
      </c>
      <c r="E648" s="28">
        <v>2</v>
      </c>
      <c r="F648" s="28">
        <v>3</v>
      </c>
      <c r="G648" s="28">
        <v>60</v>
      </c>
      <c r="H648" s="28">
        <v>31000</v>
      </c>
    </row>
    <row r="649" spans="1:8">
      <c r="A649" s="27" t="s">
        <v>678</v>
      </c>
      <c r="B649" s="28">
        <v>1</v>
      </c>
      <c r="C649" s="28">
        <v>1</v>
      </c>
      <c r="D649" s="28">
        <v>3</v>
      </c>
      <c r="E649" s="28">
        <v>3</v>
      </c>
      <c r="F649" s="28">
        <v>2</v>
      </c>
      <c r="G649" s="28">
        <v>60</v>
      </c>
      <c r="H649" s="28">
        <v>38000</v>
      </c>
    </row>
    <row r="650" spans="1:8">
      <c r="A650" s="27" t="s">
        <v>679</v>
      </c>
      <c r="B650" s="28">
        <v>2</v>
      </c>
      <c r="C650" s="28">
        <v>3</v>
      </c>
      <c r="D650" s="28">
        <v>3</v>
      </c>
      <c r="E650" s="28">
        <v>3</v>
      </c>
      <c r="F650" s="28">
        <v>1</v>
      </c>
      <c r="G650" s="28">
        <v>90</v>
      </c>
      <c r="H650" s="28">
        <v>26400</v>
      </c>
    </row>
    <row r="651" spans="1:8">
      <c r="A651" s="27" t="s">
        <v>680</v>
      </c>
      <c r="B651" s="28">
        <v>1</v>
      </c>
      <c r="C651" s="28">
        <v>5</v>
      </c>
      <c r="D651" s="28">
        <v>3</v>
      </c>
      <c r="E651" s="28">
        <v>2</v>
      </c>
      <c r="F651" s="28">
        <v>2</v>
      </c>
      <c r="G651" s="28">
        <v>60</v>
      </c>
      <c r="H651" s="28">
        <v>42000</v>
      </c>
    </row>
    <row r="652" spans="1:8">
      <c r="A652" s="27" t="s">
        <v>681</v>
      </c>
      <c r="B652" s="28">
        <v>2</v>
      </c>
      <c r="C652" s="28">
        <v>2</v>
      </c>
      <c r="D652" s="28">
        <v>1</v>
      </c>
      <c r="E652" s="28">
        <v>3</v>
      </c>
      <c r="F652" s="28">
        <v>1</v>
      </c>
      <c r="G652" s="28">
        <v>90</v>
      </c>
      <c r="H652" s="28">
        <v>26000</v>
      </c>
    </row>
    <row r="653" spans="1:8">
      <c r="A653" s="27" t="s">
        <v>682</v>
      </c>
      <c r="B653" s="28">
        <v>1</v>
      </c>
      <c r="C653" s="28">
        <v>1</v>
      </c>
      <c r="D653" s="28">
        <v>3</v>
      </c>
      <c r="E653" s="28">
        <v>2</v>
      </c>
      <c r="F653" s="28">
        <v>3</v>
      </c>
      <c r="G653" s="28">
        <v>120</v>
      </c>
      <c r="H653" s="28">
        <v>54000</v>
      </c>
    </row>
    <row r="654" spans="1:8">
      <c r="A654" s="27" t="s">
        <v>683</v>
      </c>
      <c r="B654" s="28">
        <v>2</v>
      </c>
      <c r="C654" s="28">
        <v>3</v>
      </c>
      <c r="D654" s="28">
        <v>1</v>
      </c>
      <c r="E654" s="28">
        <v>1</v>
      </c>
      <c r="F654" s="28">
        <v>1</v>
      </c>
      <c r="G654" s="28">
        <v>120</v>
      </c>
      <c r="H654" s="28">
        <v>28000</v>
      </c>
    </row>
    <row r="655" spans="1:8">
      <c r="A655" s="27" t="s">
        <v>684</v>
      </c>
      <c r="B655" s="28">
        <v>1</v>
      </c>
      <c r="C655" s="28">
        <v>1</v>
      </c>
      <c r="D655" s="28">
        <v>1</v>
      </c>
      <c r="E655" s="28">
        <v>1</v>
      </c>
      <c r="F655" s="28">
        <v>1</v>
      </c>
      <c r="G655" s="28">
        <v>60</v>
      </c>
      <c r="H655" s="28">
        <v>38000</v>
      </c>
    </row>
    <row r="656" spans="1:8">
      <c r="A656" s="27" t="s">
        <v>685</v>
      </c>
      <c r="B656" s="28">
        <v>1</v>
      </c>
      <c r="C656" s="28">
        <v>6</v>
      </c>
      <c r="D656" s="28">
        <v>2</v>
      </c>
      <c r="E656" s="28">
        <v>3</v>
      </c>
      <c r="F656" s="28">
        <v>3</v>
      </c>
      <c r="G656" s="28">
        <v>60</v>
      </c>
      <c r="H656" s="28">
        <v>26000</v>
      </c>
    </row>
    <row r="657" spans="1:8">
      <c r="A657" s="27" t="s">
        <v>686</v>
      </c>
      <c r="B657" s="28">
        <v>2</v>
      </c>
      <c r="C657" s="28">
        <v>1</v>
      </c>
      <c r="D657" s="28">
        <v>3</v>
      </c>
      <c r="E657" s="28">
        <v>3</v>
      </c>
      <c r="F657" s="28">
        <v>3</v>
      </c>
      <c r="G657" s="28">
        <v>90</v>
      </c>
      <c r="H657" s="28">
        <v>26000</v>
      </c>
    </row>
    <row r="658" spans="1:8">
      <c r="A658" s="27" t="s">
        <v>687</v>
      </c>
      <c r="B658" s="28">
        <v>1</v>
      </c>
      <c r="C658" s="28">
        <v>6</v>
      </c>
      <c r="D658" s="28">
        <v>3</v>
      </c>
      <c r="E658" s="28">
        <v>1</v>
      </c>
      <c r="F658" s="28">
        <v>2</v>
      </c>
      <c r="G658" s="28">
        <v>60</v>
      </c>
      <c r="H658" s="28">
        <v>30200</v>
      </c>
    </row>
    <row r="659" spans="1:8">
      <c r="A659" s="27" t="s">
        <v>688</v>
      </c>
      <c r="B659" s="28">
        <v>2</v>
      </c>
      <c r="C659" s="28">
        <v>2</v>
      </c>
      <c r="D659" s="28">
        <v>2</v>
      </c>
      <c r="E659" s="28">
        <v>2</v>
      </c>
      <c r="F659" s="28">
        <v>1</v>
      </c>
      <c r="G659" s="28">
        <v>60</v>
      </c>
      <c r="H659" s="28">
        <v>40000</v>
      </c>
    </row>
    <row r="660" spans="1:8">
      <c r="A660" s="27" t="s">
        <v>689</v>
      </c>
      <c r="B660" s="28">
        <v>1</v>
      </c>
      <c r="C660" s="28">
        <v>1</v>
      </c>
      <c r="D660" s="28">
        <v>4</v>
      </c>
      <c r="E660" s="28">
        <v>2</v>
      </c>
      <c r="F660" s="28">
        <v>2</v>
      </c>
      <c r="G660" s="28">
        <v>30</v>
      </c>
      <c r="H660" s="28">
        <v>41000</v>
      </c>
    </row>
    <row r="661" spans="1:8">
      <c r="A661" s="27" t="s">
        <v>690</v>
      </c>
      <c r="B661" s="28">
        <v>2</v>
      </c>
      <c r="C661" s="28">
        <v>1</v>
      </c>
      <c r="D661" s="28">
        <v>3</v>
      </c>
      <c r="E661" s="28">
        <v>3</v>
      </c>
      <c r="F661" s="28">
        <v>3</v>
      </c>
      <c r="G661" s="28">
        <v>120</v>
      </c>
      <c r="H661" s="28">
        <v>62000</v>
      </c>
    </row>
    <row r="662" spans="1:8">
      <c r="A662" s="27" t="s">
        <v>691</v>
      </c>
      <c r="B662" s="28">
        <v>1</v>
      </c>
      <c r="C662" s="28">
        <v>1</v>
      </c>
      <c r="D662" s="28">
        <v>1</v>
      </c>
      <c r="E662" s="28">
        <v>3</v>
      </c>
      <c r="F662" s="28">
        <v>1</v>
      </c>
      <c r="G662" s="28">
        <v>0</v>
      </c>
      <c r="H662" s="28">
        <v>35600</v>
      </c>
    </row>
    <row r="663" spans="1:8">
      <c r="A663" s="27" t="s">
        <v>692</v>
      </c>
      <c r="B663" s="28">
        <v>2</v>
      </c>
      <c r="C663" s="28">
        <v>6</v>
      </c>
      <c r="D663" s="28">
        <v>2</v>
      </c>
      <c r="E663" s="28">
        <v>2</v>
      </c>
      <c r="F663" s="28">
        <v>2</v>
      </c>
      <c r="G663" s="28">
        <v>105</v>
      </c>
      <c r="H663" s="28">
        <v>54000</v>
      </c>
    </row>
    <row r="664" spans="1:8">
      <c r="A664" s="27" t="s">
        <v>693</v>
      </c>
      <c r="B664" s="28">
        <v>2</v>
      </c>
      <c r="C664" s="28">
        <v>3</v>
      </c>
      <c r="D664" s="28">
        <v>3</v>
      </c>
      <c r="E664" s="28">
        <v>2</v>
      </c>
      <c r="F664" s="28">
        <v>2</v>
      </c>
      <c r="G664" s="28">
        <v>30</v>
      </c>
      <c r="H664" s="28">
        <v>38000</v>
      </c>
    </row>
    <row r="665" spans="1:8">
      <c r="A665" s="27" t="s">
        <v>694</v>
      </c>
      <c r="B665" s="28">
        <v>1</v>
      </c>
      <c r="C665" s="28">
        <v>4</v>
      </c>
      <c r="D665" s="28">
        <v>3</v>
      </c>
      <c r="E665" s="28">
        <v>3</v>
      </c>
      <c r="F665" s="28">
        <v>1</v>
      </c>
      <c r="G665" s="28">
        <v>30</v>
      </c>
      <c r="H665" s="28">
        <v>61500</v>
      </c>
    </row>
    <row r="666" spans="1:8">
      <c r="A666" s="27" t="s">
        <v>695</v>
      </c>
      <c r="B666" s="28">
        <v>1</v>
      </c>
      <c r="C666" s="28">
        <v>3</v>
      </c>
      <c r="D666" s="28">
        <v>1</v>
      </c>
      <c r="E666" s="28">
        <v>3</v>
      </c>
      <c r="F666" s="28">
        <v>2</v>
      </c>
      <c r="G666" s="28">
        <v>90</v>
      </c>
      <c r="H666" s="28">
        <v>40000</v>
      </c>
    </row>
    <row r="667" spans="1:8">
      <c r="A667" s="27" t="s">
        <v>696</v>
      </c>
      <c r="B667" s="28">
        <v>2</v>
      </c>
      <c r="C667" s="28">
        <v>2</v>
      </c>
      <c r="D667" s="28">
        <v>3</v>
      </c>
      <c r="E667" s="28">
        <v>1</v>
      </c>
      <c r="F667" s="28">
        <v>2</v>
      </c>
      <c r="G667" s="28">
        <v>105</v>
      </c>
      <c r="H667" s="28">
        <v>42000</v>
      </c>
    </row>
    <row r="668" spans="1:8">
      <c r="A668" s="27" t="s">
        <v>697</v>
      </c>
      <c r="B668" s="28">
        <v>1</v>
      </c>
      <c r="C668" s="28">
        <v>2</v>
      </c>
      <c r="D668" s="28">
        <v>3</v>
      </c>
      <c r="E668" s="28">
        <v>3</v>
      </c>
      <c r="F668" s="28">
        <v>2</v>
      </c>
      <c r="G668" s="28">
        <v>30</v>
      </c>
      <c r="H668" s="28">
        <v>30000</v>
      </c>
    </row>
    <row r="669" spans="1:8">
      <c r="A669" s="27" t="s">
        <v>698</v>
      </c>
      <c r="B669" s="28">
        <v>2</v>
      </c>
      <c r="C669" s="28">
        <v>2</v>
      </c>
      <c r="D669" s="28">
        <v>1</v>
      </c>
      <c r="E669" s="28">
        <v>3</v>
      </c>
      <c r="F669" s="28">
        <v>3</v>
      </c>
      <c r="G669" s="28">
        <v>150</v>
      </c>
      <c r="H669" s="28">
        <v>26400</v>
      </c>
    </row>
    <row r="670" spans="1:8">
      <c r="A670" s="27" t="s">
        <v>699</v>
      </c>
      <c r="B670" s="28">
        <v>2</v>
      </c>
      <c r="C670" s="28">
        <v>1</v>
      </c>
      <c r="D670" s="28">
        <v>2</v>
      </c>
      <c r="E670" s="28">
        <v>3</v>
      </c>
      <c r="F670" s="28">
        <v>3</v>
      </c>
      <c r="G670" s="28">
        <v>60</v>
      </c>
      <c r="H670" s="28">
        <v>40000</v>
      </c>
    </row>
    <row r="671" spans="1:8">
      <c r="A671" s="27" t="s">
        <v>700</v>
      </c>
      <c r="B671" s="28">
        <v>1</v>
      </c>
      <c r="C671" s="28">
        <v>1</v>
      </c>
      <c r="D671" s="28">
        <v>1</v>
      </c>
      <c r="E671" s="28">
        <v>1</v>
      </c>
      <c r="F671" s="28">
        <v>2</v>
      </c>
      <c r="G671" s="28">
        <v>300</v>
      </c>
      <c r="H671" s="28">
        <v>35600</v>
      </c>
    </row>
    <row r="672" spans="1:8">
      <c r="A672" s="27" t="s">
        <v>701</v>
      </c>
      <c r="B672" s="28">
        <v>2</v>
      </c>
      <c r="C672" s="28">
        <v>4</v>
      </c>
      <c r="D672" s="28">
        <v>4</v>
      </c>
      <c r="E672" s="28">
        <v>1</v>
      </c>
      <c r="F672" s="28">
        <v>2</v>
      </c>
      <c r="G672" s="28">
        <v>90</v>
      </c>
      <c r="H672" s="28">
        <v>28500</v>
      </c>
    </row>
    <row r="673" spans="1:8">
      <c r="A673" s="27" t="s">
        <v>702</v>
      </c>
      <c r="B673" s="28">
        <v>2</v>
      </c>
      <c r="C673" s="28">
        <v>2</v>
      </c>
      <c r="D673" s="28">
        <v>1</v>
      </c>
      <c r="E673" s="28">
        <v>3</v>
      </c>
      <c r="F673" s="28">
        <v>1</v>
      </c>
      <c r="G673" s="28">
        <v>105</v>
      </c>
      <c r="H673" s="28">
        <v>41000</v>
      </c>
    </row>
    <row r="674" spans="1:8">
      <c r="A674" s="27" t="s">
        <v>703</v>
      </c>
      <c r="B674" s="28">
        <v>2</v>
      </c>
      <c r="C674" s="28">
        <v>3</v>
      </c>
      <c r="D674" s="28">
        <v>1</v>
      </c>
      <c r="E674" s="28">
        <v>3</v>
      </c>
      <c r="F674" s="28">
        <v>1</v>
      </c>
      <c r="G674" s="28">
        <v>30</v>
      </c>
      <c r="H674" s="28">
        <v>30000</v>
      </c>
    </row>
    <row r="675" spans="1:8">
      <c r="A675" s="27" t="s">
        <v>704</v>
      </c>
      <c r="B675" s="28">
        <v>1</v>
      </c>
      <c r="C675" s="28">
        <v>5</v>
      </c>
      <c r="D675" s="28">
        <v>1</v>
      </c>
      <c r="E675" s="28">
        <v>3</v>
      </c>
      <c r="F675" s="28">
        <v>2</v>
      </c>
      <c r="G675" s="28">
        <v>120</v>
      </c>
      <c r="H675" s="28">
        <v>26000</v>
      </c>
    </row>
    <row r="676" spans="1:8">
      <c r="A676" s="27" t="s">
        <v>705</v>
      </c>
      <c r="B676" s="28">
        <v>1</v>
      </c>
      <c r="C676" s="28">
        <v>1</v>
      </c>
      <c r="D676" s="28">
        <v>3</v>
      </c>
      <c r="E676" s="28">
        <v>1</v>
      </c>
      <c r="F676" s="28">
        <v>1</v>
      </c>
      <c r="G676" s="28">
        <v>120</v>
      </c>
      <c r="H676" s="28">
        <v>38000</v>
      </c>
    </row>
    <row r="677" spans="1:8">
      <c r="A677" s="27" t="s">
        <v>706</v>
      </c>
      <c r="B677" s="28">
        <v>1</v>
      </c>
      <c r="C677" s="28">
        <v>6</v>
      </c>
      <c r="D677" s="28">
        <v>1</v>
      </c>
      <c r="E677" s="28">
        <v>2</v>
      </c>
      <c r="F677" s="28">
        <v>2</v>
      </c>
      <c r="G677" s="28">
        <v>30</v>
      </c>
      <c r="H677" s="28">
        <v>28000</v>
      </c>
    </row>
    <row r="678" spans="1:8">
      <c r="A678" s="27" t="s">
        <v>707</v>
      </c>
      <c r="B678" s="28">
        <v>2</v>
      </c>
      <c r="C678" s="28">
        <v>6</v>
      </c>
      <c r="D678" s="28">
        <v>1</v>
      </c>
      <c r="E678" s="28">
        <v>1</v>
      </c>
      <c r="F678" s="28">
        <v>1</v>
      </c>
      <c r="G678" s="28">
        <v>60</v>
      </c>
      <c r="H678" s="28">
        <v>36400</v>
      </c>
    </row>
    <row r="679" spans="1:8">
      <c r="A679" s="27" t="s">
        <v>708</v>
      </c>
      <c r="B679" s="28">
        <v>2</v>
      </c>
      <c r="C679" s="28">
        <v>6</v>
      </c>
      <c r="D679" s="28">
        <v>4</v>
      </c>
      <c r="E679" s="28">
        <v>1</v>
      </c>
      <c r="F679" s="28">
        <v>3</v>
      </c>
      <c r="G679" s="28">
        <v>90</v>
      </c>
      <c r="H679" s="28">
        <v>60500</v>
      </c>
    </row>
    <row r="680" spans="1:8">
      <c r="A680" s="27" t="s">
        <v>709</v>
      </c>
      <c r="B680" s="28">
        <v>1</v>
      </c>
      <c r="C680" s="28">
        <v>6</v>
      </c>
      <c r="D680" s="28">
        <v>1</v>
      </c>
      <c r="E680" s="28">
        <v>2</v>
      </c>
      <c r="F680" s="28">
        <v>1</v>
      </c>
      <c r="G680" s="28">
        <v>120</v>
      </c>
      <c r="H680" s="28">
        <v>36000</v>
      </c>
    </row>
    <row r="681" spans="1:8">
      <c r="A681" s="27" t="s">
        <v>710</v>
      </c>
      <c r="B681" s="28">
        <v>2</v>
      </c>
      <c r="C681" s="28">
        <v>1</v>
      </c>
      <c r="D681" s="28">
        <v>3</v>
      </c>
      <c r="E681" s="28">
        <v>2</v>
      </c>
      <c r="F681" s="28">
        <v>1</v>
      </c>
      <c r="G681" s="28">
        <v>120</v>
      </c>
      <c r="H681" s="28">
        <v>28000</v>
      </c>
    </row>
    <row r="682" spans="1:8">
      <c r="A682" s="27" t="s">
        <v>711</v>
      </c>
      <c r="B682" s="28">
        <v>1</v>
      </c>
      <c r="C682" s="28">
        <v>2</v>
      </c>
      <c r="D682" s="28">
        <v>3</v>
      </c>
      <c r="E682" s="28">
        <v>1</v>
      </c>
      <c r="F682" s="28">
        <v>1</v>
      </c>
      <c r="G682" s="28">
        <v>10</v>
      </c>
      <c r="H682" s="28">
        <v>36400</v>
      </c>
    </row>
    <row r="683" spans="1:8">
      <c r="A683" s="27" t="s">
        <v>712</v>
      </c>
      <c r="B683" s="28">
        <v>1</v>
      </c>
      <c r="C683" s="28">
        <v>1</v>
      </c>
      <c r="D683" s="28">
        <v>1</v>
      </c>
      <c r="E683" s="28">
        <v>3</v>
      </c>
      <c r="F683" s="28">
        <v>2</v>
      </c>
      <c r="G683" s="28">
        <v>0</v>
      </c>
      <c r="H683" s="28">
        <v>60500</v>
      </c>
    </row>
    <row r="684" spans="1:8">
      <c r="A684" s="27" t="s">
        <v>713</v>
      </c>
      <c r="B684" s="28">
        <v>1</v>
      </c>
      <c r="C684" s="28">
        <v>2</v>
      </c>
      <c r="D684" s="28">
        <v>1</v>
      </c>
      <c r="E684" s="28">
        <v>2</v>
      </c>
      <c r="F684" s="28">
        <v>1</v>
      </c>
      <c r="G684" s="28">
        <v>0</v>
      </c>
      <c r="H684" s="28">
        <v>26000</v>
      </c>
    </row>
    <row r="685" spans="1:8">
      <c r="A685" s="27" t="s">
        <v>714</v>
      </c>
      <c r="B685" s="28">
        <v>2</v>
      </c>
      <c r="C685" s="28">
        <v>6</v>
      </c>
      <c r="D685" s="28">
        <v>2</v>
      </c>
      <c r="E685" s="28">
        <v>1</v>
      </c>
      <c r="F685" s="28">
        <v>2</v>
      </c>
      <c r="G685" s="28">
        <v>60</v>
      </c>
      <c r="H685" s="28">
        <v>60500</v>
      </c>
    </row>
    <row r="686" spans="1:8">
      <c r="A686" s="27" t="s">
        <v>715</v>
      </c>
      <c r="B686" s="28">
        <v>2</v>
      </c>
      <c r="C686" s="28">
        <v>4</v>
      </c>
      <c r="D686" s="28">
        <v>3</v>
      </c>
      <c r="E686" s="28">
        <v>3</v>
      </c>
      <c r="F686" s="28">
        <v>3</v>
      </c>
      <c r="G686" s="28">
        <v>0</v>
      </c>
      <c r="H686" s="28">
        <v>55000</v>
      </c>
    </row>
    <row r="687" spans="1:8">
      <c r="A687" s="27" t="s">
        <v>716</v>
      </c>
      <c r="B687" s="28">
        <v>2</v>
      </c>
      <c r="C687" s="28">
        <v>1</v>
      </c>
      <c r="D687" s="28">
        <v>1</v>
      </c>
      <c r="E687" s="28">
        <v>3</v>
      </c>
      <c r="F687" s="28">
        <v>3</v>
      </c>
      <c r="G687" s="28">
        <v>120</v>
      </c>
      <c r="H687" s="28">
        <v>40000</v>
      </c>
    </row>
    <row r="688" spans="1:8">
      <c r="A688" s="27" t="s">
        <v>717</v>
      </c>
      <c r="B688" s="28">
        <v>1</v>
      </c>
      <c r="C688" s="28">
        <v>1</v>
      </c>
      <c r="D688" s="28">
        <v>2</v>
      </c>
      <c r="E688" s="28">
        <v>2</v>
      </c>
      <c r="F688" s="28">
        <v>3</v>
      </c>
      <c r="G688" s="28">
        <v>60</v>
      </c>
      <c r="H688" s="28">
        <v>42000</v>
      </c>
    </row>
    <row r="689" spans="1:8">
      <c r="A689" s="27" t="s">
        <v>718</v>
      </c>
      <c r="B689" s="28">
        <v>2</v>
      </c>
      <c r="C689" s="28">
        <v>1</v>
      </c>
      <c r="D689" s="28">
        <v>1</v>
      </c>
      <c r="E689" s="28">
        <v>1</v>
      </c>
      <c r="F689" s="28">
        <v>1</v>
      </c>
      <c r="G689" s="28">
        <v>90</v>
      </c>
      <c r="H689" s="28">
        <v>36000</v>
      </c>
    </row>
    <row r="690" spans="1:8">
      <c r="A690" s="27" t="s">
        <v>719</v>
      </c>
      <c r="B690" s="28">
        <v>1</v>
      </c>
      <c r="C690" s="28">
        <v>1</v>
      </c>
      <c r="D690" s="28">
        <v>1</v>
      </c>
      <c r="E690" s="28">
        <v>1</v>
      </c>
      <c r="F690" s="28">
        <v>1</v>
      </c>
      <c r="G690" s="28">
        <v>90</v>
      </c>
      <c r="H690" s="28">
        <v>36400</v>
      </c>
    </row>
    <row r="691" spans="1:8">
      <c r="A691" s="27" t="s">
        <v>720</v>
      </c>
      <c r="B691" s="28">
        <v>2</v>
      </c>
      <c r="C691" s="28">
        <v>3</v>
      </c>
      <c r="D691" s="28">
        <v>1</v>
      </c>
      <c r="E691" s="28">
        <v>1</v>
      </c>
      <c r="F691" s="28">
        <v>1</v>
      </c>
      <c r="G691" s="28">
        <v>0</v>
      </c>
      <c r="H691" s="28">
        <v>27000</v>
      </c>
    </row>
    <row r="692" spans="1:8">
      <c r="A692" s="27" t="s">
        <v>721</v>
      </c>
      <c r="B692" s="28">
        <v>2</v>
      </c>
      <c r="C692" s="28">
        <v>1</v>
      </c>
      <c r="D692" s="28">
        <v>3</v>
      </c>
      <c r="E692" s="28">
        <v>2</v>
      </c>
      <c r="F692" s="28">
        <v>3</v>
      </c>
      <c r="G692" s="28">
        <v>120</v>
      </c>
      <c r="H692" s="28">
        <v>48000</v>
      </c>
    </row>
    <row r="693" spans="1:8">
      <c r="A693" s="27" t="s">
        <v>722</v>
      </c>
      <c r="B693" s="28">
        <v>2</v>
      </c>
      <c r="C693" s="28">
        <v>5</v>
      </c>
      <c r="D693" s="28">
        <v>1</v>
      </c>
      <c r="E693" s="28">
        <v>3</v>
      </c>
      <c r="F693" s="28">
        <v>2</v>
      </c>
      <c r="G693" s="28">
        <v>30</v>
      </c>
      <c r="H693" s="28">
        <v>26000</v>
      </c>
    </row>
    <row r="694" spans="1:8">
      <c r="A694" s="27" t="s">
        <v>723</v>
      </c>
      <c r="B694" s="28">
        <v>1</v>
      </c>
      <c r="C694" s="28">
        <v>6</v>
      </c>
      <c r="D694" s="28">
        <v>1</v>
      </c>
      <c r="E694" s="28">
        <v>3</v>
      </c>
      <c r="F694" s="28">
        <v>1</v>
      </c>
      <c r="G694" s="28">
        <v>150</v>
      </c>
      <c r="H694" s="28">
        <v>60500</v>
      </c>
    </row>
    <row r="695" spans="1:8">
      <c r="A695" s="27" t="s">
        <v>724</v>
      </c>
      <c r="B695" s="28">
        <v>2</v>
      </c>
      <c r="C695" s="28">
        <v>2</v>
      </c>
      <c r="D695" s="28">
        <v>2</v>
      </c>
      <c r="E695" s="28">
        <v>2</v>
      </c>
      <c r="F695" s="28">
        <v>3</v>
      </c>
      <c r="G695" s="28">
        <v>30</v>
      </c>
      <c r="H695" s="28">
        <v>62000</v>
      </c>
    </row>
    <row r="696" spans="1:8">
      <c r="A696" s="27" t="s">
        <v>725</v>
      </c>
      <c r="B696" s="28">
        <v>2</v>
      </c>
      <c r="C696" s="28">
        <v>3</v>
      </c>
      <c r="D696" s="28">
        <v>4</v>
      </c>
      <c r="E696" s="28">
        <v>2</v>
      </c>
      <c r="F696" s="28">
        <v>3</v>
      </c>
      <c r="G696" s="28">
        <v>60</v>
      </c>
      <c r="H696" s="28">
        <v>26000</v>
      </c>
    </row>
    <row r="697" spans="1:8">
      <c r="A697" s="27" t="s">
        <v>726</v>
      </c>
      <c r="B697" s="28">
        <v>1</v>
      </c>
      <c r="C697" s="28">
        <v>2</v>
      </c>
      <c r="D697" s="28">
        <v>1</v>
      </c>
      <c r="E697" s="28">
        <v>2</v>
      </c>
      <c r="F697" s="28">
        <v>2</v>
      </c>
      <c r="G697" s="28">
        <v>30</v>
      </c>
      <c r="H697" s="28">
        <v>30000</v>
      </c>
    </row>
    <row r="698" spans="1:8">
      <c r="A698" s="27" t="s">
        <v>727</v>
      </c>
      <c r="B698" s="28">
        <v>1</v>
      </c>
      <c r="C698" s="28">
        <v>3</v>
      </c>
      <c r="D698" s="28">
        <v>3</v>
      </c>
      <c r="E698" s="28">
        <v>3</v>
      </c>
      <c r="F698" s="28">
        <v>2</v>
      </c>
      <c r="G698" s="28">
        <v>90</v>
      </c>
      <c r="H698" s="28">
        <v>36400</v>
      </c>
    </row>
    <row r="699" spans="1:8">
      <c r="A699" s="27" t="s">
        <v>728</v>
      </c>
      <c r="B699" s="28">
        <v>2</v>
      </c>
      <c r="C699" s="28">
        <v>3</v>
      </c>
      <c r="D699" s="28">
        <v>2</v>
      </c>
      <c r="E699" s="28">
        <v>2</v>
      </c>
      <c r="F699" s="28">
        <v>3</v>
      </c>
      <c r="G699" s="28">
        <v>60</v>
      </c>
      <c r="H699" s="28">
        <v>26000</v>
      </c>
    </row>
    <row r="700" spans="1:8">
      <c r="A700" s="27" t="s">
        <v>729</v>
      </c>
      <c r="B700" s="28">
        <v>1</v>
      </c>
      <c r="C700" s="28">
        <v>3</v>
      </c>
      <c r="D700" s="28">
        <v>2</v>
      </c>
      <c r="E700" s="28">
        <v>3</v>
      </c>
      <c r="F700" s="28">
        <v>1</v>
      </c>
      <c r="G700" s="28">
        <v>90</v>
      </c>
      <c r="H700" s="28">
        <v>26000</v>
      </c>
    </row>
    <row r="701" spans="1:8">
      <c r="A701" s="27" t="s">
        <v>730</v>
      </c>
      <c r="B701" s="28">
        <v>1</v>
      </c>
      <c r="C701" s="28">
        <v>1</v>
      </c>
      <c r="D701" s="28">
        <v>3</v>
      </c>
      <c r="E701" s="28">
        <v>1</v>
      </c>
      <c r="F701" s="28">
        <v>2</v>
      </c>
      <c r="G701" s="28">
        <v>30</v>
      </c>
      <c r="H701" s="28">
        <v>40000</v>
      </c>
    </row>
    <row r="702" spans="1:8">
      <c r="A702" s="27" t="s">
        <v>731</v>
      </c>
      <c r="B702" s="28">
        <v>2</v>
      </c>
      <c r="C702" s="28">
        <v>6</v>
      </c>
      <c r="D702" s="28">
        <v>1</v>
      </c>
      <c r="E702" s="28">
        <v>2</v>
      </c>
      <c r="F702" s="28">
        <v>3</v>
      </c>
      <c r="G702" s="28">
        <v>30</v>
      </c>
      <c r="H702" s="28">
        <v>26000</v>
      </c>
    </row>
    <row r="703" spans="1:8">
      <c r="A703" s="27" t="s">
        <v>732</v>
      </c>
      <c r="B703" s="28">
        <v>2</v>
      </c>
      <c r="C703" s="28">
        <v>1</v>
      </c>
      <c r="D703" s="28">
        <v>2</v>
      </c>
      <c r="E703" s="28">
        <v>1</v>
      </c>
      <c r="F703" s="28">
        <v>1</v>
      </c>
      <c r="G703" s="28">
        <v>120</v>
      </c>
      <c r="H703" s="28">
        <v>51000</v>
      </c>
    </row>
    <row r="704" spans="1:8">
      <c r="A704" s="27" t="s">
        <v>733</v>
      </c>
      <c r="B704" s="28">
        <v>2</v>
      </c>
      <c r="C704" s="28">
        <v>6</v>
      </c>
      <c r="D704" s="28">
        <v>1</v>
      </c>
      <c r="E704" s="28">
        <v>2</v>
      </c>
      <c r="F704" s="28">
        <v>2</v>
      </c>
      <c r="G704" s="28">
        <v>40</v>
      </c>
      <c r="H704" s="28">
        <v>38000</v>
      </c>
    </row>
    <row r="705" spans="1:8">
      <c r="A705" s="27" t="s">
        <v>734</v>
      </c>
      <c r="B705" s="28">
        <v>2</v>
      </c>
      <c r="C705" s="28">
        <v>6</v>
      </c>
      <c r="D705" s="28">
        <v>3</v>
      </c>
      <c r="E705" s="28">
        <v>2</v>
      </c>
      <c r="F705" s="28">
        <v>1</v>
      </c>
      <c r="G705" s="28">
        <v>120</v>
      </c>
      <c r="H705" s="28">
        <v>51000</v>
      </c>
    </row>
    <row r="706" spans="1:8">
      <c r="A706" s="27" t="s">
        <v>735</v>
      </c>
      <c r="B706" s="28">
        <v>2</v>
      </c>
      <c r="C706" s="28">
        <v>6</v>
      </c>
      <c r="D706" s="28">
        <v>1</v>
      </c>
      <c r="E706" s="28">
        <v>3</v>
      </c>
      <c r="F706" s="28">
        <v>3</v>
      </c>
      <c r="G706" s="28">
        <v>60</v>
      </c>
      <c r="H706" s="28">
        <v>36400</v>
      </c>
    </row>
    <row r="707" spans="1:8">
      <c r="A707" s="27" t="s">
        <v>736</v>
      </c>
      <c r="B707" s="28">
        <v>1</v>
      </c>
      <c r="C707" s="28">
        <v>2</v>
      </c>
      <c r="D707" s="28">
        <v>2</v>
      </c>
      <c r="E707" s="28">
        <v>3</v>
      </c>
      <c r="F707" s="28">
        <v>2</v>
      </c>
      <c r="G707" s="28">
        <v>0</v>
      </c>
      <c r="H707" s="28">
        <v>55000</v>
      </c>
    </row>
    <row r="708" spans="1:8">
      <c r="A708" s="27" t="s">
        <v>737</v>
      </c>
      <c r="B708" s="28">
        <v>2</v>
      </c>
      <c r="C708" s="28">
        <v>2</v>
      </c>
      <c r="D708" s="28">
        <v>4</v>
      </c>
      <c r="E708" s="28">
        <v>1</v>
      </c>
      <c r="F708" s="28">
        <v>1</v>
      </c>
      <c r="G708" s="28">
        <v>0</v>
      </c>
      <c r="H708" s="28">
        <v>50500</v>
      </c>
    </row>
    <row r="709" spans="1:8">
      <c r="A709" s="27" t="s">
        <v>738</v>
      </c>
      <c r="B709" s="28">
        <v>1</v>
      </c>
      <c r="C709" s="28">
        <v>2</v>
      </c>
      <c r="D709" s="28">
        <v>1</v>
      </c>
      <c r="E709" s="28">
        <v>3</v>
      </c>
      <c r="F709" s="28">
        <v>1</v>
      </c>
      <c r="G709" s="28">
        <v>120</v>
      </c>
      <c r="H709" s="28">
        <v>58000</v>
      </c>
    </row>
    <row r="710" spans="1:8">
      <c r="A710" s="27" t="s">
        <v>739</v>
      </c>
      <c r="B710" s="28">
        <v>2</v>
      </c>
      <c r="C710" s="28">
        <v>3</v>
      </c>
      <c r="D710" s="28">
        <v>2</v>
      </c>
      <c r="E710" s="28">
        <v>2</v>
      </c>
      <c r="F710" s="28">
        <v>2</v>
      </c>
      <c r="G710" s="28">
        <v>0</v>
      </c>
      <c r="H710" s="28">
        <v>48000</v>
      </c>
    </row>
    <row r="711" spans="1:8">
      <c r="A711" s="27" t="s">
        <v>740</v>
      </c>
      <c r="B711" s="28">
        <v>1</v>
      </c>
      <c r="C711" s="28">
        <v>6</v>
      </c>
      <c r="D711" s="28">
        <v>3</v>
      </c>
      <c r="E711" s="28">
        <v>1</v>
      </c>
      <c r="F711" s="28">
        <v>2</v>
      </c>
      <c r="G711" s="28">
        <v>30</v>
      </c>
      <c r="H711" s="28">
        <v>42000</v>
      </c>
    </row>
    <row r="712" spans="1:8">
      <c r="A712" s="27" t="s">
        <v>741</v>
      </c>
      <c r="B712" s="28">
        <v>1</v>
      </c>
      <c r="C712" s="28">
        <v>1</v>
      </c>
      <c r="D712" s="28">
        <v>1</v>
      </c>
      <c r="E712" s="28">
        <v>2</v>
      </c>
      <c r="F712" s="28">
        <v>2</v>
      </c>
      <c r="G712" s="28">
        <v>120</v>
      </c>
      <c r="H712" s="28">
        <v>30000</v>
      </c>
    </row>
    <row r="713" spans="1:8">
      <c r="A713" s="27" t="s">
        <v>742</v>
      </c>
      <c r="B713" s="28">
        <v>2</v>
      </c>
      <c r="C713" s="28">
        <v>6</v>
      </c>
      <c r="D713" s="28">
        <v>1</v>
      </c>
      <c r="E713" s="28">
        <v>3</v>
      </c>
      <c r="F713" s="28">
        <v>3</v>
      </c>
      <c r="G713" s="28">
        <v>60</v>
      </c>
      <c r="H713" s="28">
        <v>42000</v>
      </c>
    </row>
    <row r="714" spans="1:8">
      <c r="A714" s="27" t="s">
        <v>743</v>
      </c>
      <c r="B714" s="28">
        <v>1</v>
      </c>
      <c r="C714" s="28">
        <v>1</v>
      </c>
      <c r="D714" s="28">
        <v>3</v>
      </c>
      <c r="E714" s="28">
        <v>1</v>
      </c>
      <c r="F714" s="28">
        <v>2</v>
      </c>
      <c r="G714" s="28">
        <v>120</v>
      </c>
      <c r="H714" s="28">
        <v>40000</v>
      </c>
    </row>
    <row r="715" spans="1:8">
      <c r="A715" s="27" t="s">
        <v>744</v>
      </c>
      <c r="B715" s="28">
        <v>1</v>
      </c>
      <c r="C715" s="28">
        <v>3</v>
      </c>
      <c r="D715" s="28">
        <v>1</v>
      </c>
      <c r="E715" s="28">
        <v>2</v>
      </c>
      <c r="F715" s="28">
        <v>1</v>
      </c>
      <c r="G715" s="28">
        <v>90</v>
      </c>
      <c r="H715" s="28">
        <v>61500</v>
      </c>
    </row>
    <row r="716" spans="1:8">
      <c r="A716" s="27" t="s">
        <v>745</v>
      </c>
      <c r="B716" s="28">
        <v>1</v>
      </c>
      <c r="C716" s="28">
        <v>6</v>
      </c>
      <c r="D716" s="28">
        <v>1</v>
      </c>
      <c r="E716" s="28">
        <v>1</v>
      </c>
      <c r="F716" s="28">
        <v>1</v>
      </c>
      <c r="G716" s="28">
        <v>90</v>
      </c>
      <c r="H716" s="28">
        <v>28000</v>
      </c>
    </row>
    <row r="717" spans="1:8">
      <c r="A717" s="27" t="s">
        <v>746</v>
      </c>
      <c r="B717" s="28">
        <v>2</v>
      </c>
      <c r="C717" s="28">
        <v>1</v>
      </c>
      <c r="D717" s="28">
        <v>1</v>
      </c>
      <c r="E717" s="28">
        <v>3</v>
      </c>
      <c r="F717" s="28">
        <v>1</v>
      </c>
      <c r="G717" s="28">
        <v>120</v>
      </c>
      <c r="H717" s="28">
        <v>51570</v>
      </c>
    </row>
    <row r="718" spans="1:8">
      <c r="A718" s="27" t="s">
        <v>747</v>
      </c>
      <c r="B718" s="28">
        <v>2</v>
      </c>
      <c r="C718" s="28">
        <v>3</v>
      </c>
      <c r="D718" s="28">
        <v>2</v>
      </c>
      <c r="E718" s="28">
        <v>3</v>
      </c>
      <c r="F718" s="28">
        <v>3</v>
      </c>
      <c r="G718" s="28">
        <v>0</v>
      </c>
      <c r="H718" s="28">
        <v>40400</v>
      </c>
    </row>
    <row r="719" spans="1:8">
      <c r="A719" s="27" t="s">
        <v>748</v>
      </c>
      <c r="B719" s="28">
        <v>1</v>
      </c>
      <c r="C719" s="28">
        <v>3</v>
      </c>
      <c r="D719" s="28">
        <v>1</v>
      </c>
      <c r="E719" s="28">
        <v>3</v>
      </c>
      <c r="F719" s="28">
        <v>2</v>
      </c>
      <c r="G719" s="28">
        <v>0</v>
      </c>
      <c r="H719" s="28">
        <v>26000</v>
      </c>
    </row>
    <row r="720" spans="1:8">
      <c r="A720" s="27" t="s">
        <v>749</v>
      </c>
      <c r="B720" s="28">
        <v>2</v>
      </c>
      <c r="C720" s="28">
        <v>2</v>
      </c>
      <c r="D720" s="28">
        <v>1</v>
      </c>
      <c r="E720" s="28">
        <v>1</v>
      </c>
      <c r="F720" s="28">
        <v>1</v>
      </c>
      <c r="G720" s="28">
        <v>105</v>
      </c>
      <c r="H720" s="28">
        <v>28000</v>
      </c>
    </row>
    <row r="721" spans="1:8">
      <c r="A721" s="27" t="s">
        <v>750</v>
      </c>
      <c r="B721" s="28">
        <v>2</v>
      </c>
      <c r="C721" s="28">
        <v>6</v>
      </c>
      <c r="D721" s="28">
        <v>1</v>
      </c>
      <c r="E721" s="28">
        <v>2</v>
      </c>
      <c r="F721" s="28">
        <v>2</v>
      </c>
      <c r="G721" s="28">
        <v>150</v>
      </c>
      <c r="H721" s="28">
        <v>32900</v>
      </c>
    </row>
    <row r="722" spans="1:8">
      <c r="A722" s="27" t="s">
        <v>751</v>
      </c>
      <c r="B722" s="28">
        <v>2</v>
      </c>
      <c r="C722" s="28">
        <v>1</v>
      </c>
      <c r="D722" s="28">
        <v>3</v>
      </c>
      <c r="E722" s="28">
        <v>2</v>
      </c>
      <c r="F722" s="28">
        <v>2</v>
      </c>
      <c r="G722" s="28">
        <v>90</v>
      </c>
      <c r="H722" s="28">
        <v>48000</v>
      </c>
    </row>
    <row r="723" spans="1:8">
      <c r="A723" s="27" t="s">
        <v>752</v>
      </c>
      <c r="B723" s="28">
        <v>1</v>
      </c>
      <c r="C723" s="28">
        <v>6</v>
      </c>
      <c r="D723" s="28">
        <v>1</v>
      </c>
      <c r="E723" s="28">
        <v>3</v>
      </c>
      <c r="F723" s="28">
        <v>1</v>
      </c>
      <c r="G723" s="28">
        <v>60</v>
      </c>
      <c r="H723" s="28">
        <v>38000</v>
      </c>
    </row>
    <row r="724" spans="1:8">
      <c r="A724" s="27" t="s">
        <v>753</v>
      </c>
      <c r="B724" s="28">
        <v>2</v>
      </c>
      <c r="C724" s="28">
        <v>3</v>
      </c>
      <c r="D724" s="28">
        <v>2</v>
      </c>
      <c r="E724" s="28">
        <v>3</v>
      </c>
      <c r="F724" s="28">
        <v>1</v>
      </c>
      <c r="G724" s="28">
        <v>0</v>
      </c>
      <c r="H724" s="28">
        <v>61500</v>
      </c>
    </row>
    <row r="725" spans="1:8">
      <c r="A725" s="27" t="s">
        <v>754</v>
      </c>
      <c r="B725" s="28">
        <v>2</v>
      </c>
      <c r="C725" s="28">
        <v>5</v>
      </c>
      <c r="D725" s="28">
        <v>2</v>
      </c>
      <c r="E725" s="28">
        <v>2</v>
      </c>
      <c r="F725" s="28">
        <v>2</v>
      </c>
      <c r="G725" s="28">
        <v>240</v>
      </c>
      <c r="H725" s="28">
        <v>51000</v>
      </c>
    </row>
    <row r="726" spans="1:8">
      <c r="A726" s="27" t="s">
        <v>755</v>
      </c>
      <c r="B726" s="28">
        <v>2</v>
      </c>
      <c r="C726" s="28">
        <v>6</v>
      </c>
      <c r="D726" s="28">
        <v>4</v>
      </c>
      <c r="E726" s="28">
        <v>3</v>
      </c>
      <c r="F726" s="28">
        <v>3</v>
      </c>
      <c r="G726" s="28">
        <v>90</v>
      </c>
      <c r="H726" s="28">
        <v>28500</v>
      </c>
    </row>
    <row r="727" spans="1:8">
      <c r="A727" s="27" t="s">
        <v>756</v>
      </c>
      <c r="B727" s="28">
        <v>2</v>
      </c>
      <c r="C727" s="28">
        <v>4</v>
      </c>
      <c r="D727" s="28">
        <v>3</v>
      </c>
      <c r="E727" s="28">
        <v>3</v>
      </c>
      <c r="F727" s="28">
        <v>3</v>
      </c>
      <c r="G727" s="28">
        <v>60</v>
      </c>
      <c r="H727" s="28">
        <v>28000</v>
      </c>
    </row>
    <row r="728" spans="1:8">
      <c r="A728" s="27" t="s">
        <v>757</v>
      </c>
      <c r="B728" s="28">
        <v>1</v>
      </c>
      <c r="C728" s="28">
        <v>6</v>
      </c>
      <c r="D728" s="28">
        <v>1</v>
      </c>
      <c r="E728" s="28">
        <v>3</v>
      </c>
      <c r="F728" s="28">
        <v>1</v>
      </c>
      <c r="G728" s="28">
        <v>30</v>
      </c>
      <c r="H728" s="28">
        <v>54000</v>
      </c>
    </row>
    <row r="729" spans="1:8">
      <c r="A729" s="27" t="s">
        <v>758</v>
      </c>
      <c r="B729" s="28">
        <v>1</v>
      </c>
      <c r="C729" s="28">
        <v>6</v>
      </c>
      <c r="D729" s="28">
        <v>1</v>
      </c>
      <c r="E729" s="28">
        <v>1</v>
      </c>
      <c r="F729" s="28">
        <v>3</v>
      </c>
      <c r="G729" s="28">
        <v>90</v>
      </c>
      <c r="H729" s="28">
        <v>26000</v>
      </c>
    </row>
    <row r="730" spans="1:8">
      <c r="A730" s="27" t="s">
        <v>759</v>
      </c>
      <c r="B730" s="28">
        <v>2</v>
      </c>
      <c r="C730" s="28">
        <v>2</v>
      </c>
      <c r="D730" s="28">
        <v>3</v>
      </c>
      <c r="E730" s="28">
        <v>1</v>
      </c>
      <c r="F730" s="28">
        <v>2</v>
      </c>
      <c r="G730" s="28">
        <v>10</v>
      </c>
      <c r="H730" s="28">
        <v>27000</v>
      </c>
    </row>
    <row r="731" spans="1:8">
      <c r="A731" s="27" t="s">
        <v>760</v>
      </c>
      <c r="B731" s="28">
        <v>1</v>
      </c>
      <c r="C731" s="28">
        <v>2</v>
      </c>
      <c r="D731" s="28">
        <v>1</v>
      </c>
      <c r="E731" s="28">
        <v>1</v>
      </c>
      <c r="F731" s="28">
        <v>1</v>
      </c>
      <c r="G731" s="28">
        <v>0</v>
      </c>
      <c r="H731" s="28">
        <v>38000</v>
      </c>
    </row>
    <row r="732" spans="1:8">
      <c r="A732" s="27" t="s">
        <v>761</v>
      </c>
      <c r="B732" s="28">
        <v>1</v>
      </c>
      <c r="C732" s="28">
        <v>6</v>
      </c>
      <c r="D732" s="28">
        <v>3</v>
      </c>
      <c r="E732" s="28">
        <v>2</v>
      </c>
      <c r="F732" s="28">
        <v>3</v>
      </c>
      <c r="G732" s="28">
        <v>120</v>
      </c>
      <c r="H732" s="28">
        <v>36000</v>
      </c>
    </row>
    <row r="733" spans="1:8">
      <c r="A733" s="27" t="s">
        <v>762</v>
      </c>
      <c r="B733" s="28">
        <v>1</v>
      </c>
      <c r="C733" s="28">
        <v>6</v>
      </c>
      <c r="D733" s="28">
        <v>1</v>
      </c>
      <c r="E733" s="28">
        <v>1</v>
      </c>
      <c r="F733" s="28">
        <v>1</v>
      </c>
      <c r="G733" s="28">
        <v>90</v>
      </c>
      <c r="H733" s="28">
        <v>36000</v>
      </c>
    </row>
    <row r="734" spans="1:8">
      <c r="A734" s="27" t="s">
        <v>763</v>
      </c>
      <c r="B734" s="28">
        <v>1</v>
      </c>
      <c r="C734" s="28">
        <v>5</v>
      </c>
      <c r="D734" s="28">
        <v>1</v>
      </c>
      <c r="E734" s="28">
        <v>3</v>
      </c>
      <c r="F734" s="28">
        <v>1</v>
      </c>
      <c r="G734" s="28">
        <v>120</v>
      </c>
      <c r="H734" s="28">
        <v>36400</v>
      </c>
    </row>
    <row r="735" spans="1:8">
      <c r="A735" s="27" t="s">
        <v>764</v>
      </c>
      <c r="B735" s="28">
        <v>1</v>
      </c>
      <c r="C735" s="28">
        <v>6</v>
      </c>
      <c r="D735" s="28">
        <v>1</v>
      </c>
      <c r="E735" s="28">
        <v>3</v>
      </c>
      <c r="F735" s="28">
        <v>1</v>
      </c>
      <c r="G735" s="28">
        <v>90</v>
      </c>
      <c r="H735" s="28">
        <v>25000</v>
      </c>
    </row>
    <row r="736" spans="1:8">
      <c r="A736" s="27" t="s">
        <v>765</v>
      </c>
      <c r="B736" s="28">
        <v>2</v>
      </c>
      <c r="C736" s="28">
        <v>6</v>
      </c>
      <c r="D736" s="28">
        <v>1</v>
      </c>
      <c r="E736" s="28">
        <v>1</v>
      </c>
      <c r="F736" s="28">
        <v>3</v>
      </c>
      <c r="G736" s="28">
        <v>0</v>
      </c>
      <c r="H736" s="28">
        <v>26000</v>
      </c>
    </row>
    <row r="737" spans="1:8">
      <c r="A737" s="27" t="s">
        <v>766</v>
      </c>
      <c r="B737" s="28">
        <v>2</v>
      </c>
      <c r="C737" s="28">
        <v>2</v>
      </c>
      <c r="D737" s="28">
        <v>3</v>
      </c>
      <c r="E737" s="28">
        <v>1</v>
      </c>
      <c r="F737" s="28">
        <v>1</v>
      </c>
      <c r="G737" s="28">
        <v>60</v>
      </c>
      <c r="H737" s="28">
        <v>67000</v>
      </c>
    </row>
    <row r="738" spans="1:8">
      <c r="A738" s="27" t="s">
        <v>767</v>
      </c>
      <c r="B738" s="28">
        <v>2</v>
      </c>
      <c r="C738" s="28">
        <v>6</v>
      </c>
      <c r="D738" s="28">
        <v>1</v>
      </c>
      <c r="E738" s="28">
        <v>2</v>
      </c>
      <c r="F738" s="28">
        <v>3</v>
      </c>
      <c r="G738" s="28">
        <v>90</v>
      </c>
      <c r="H738" s="28">
        <v>50500</v>
      </c>
    </row>
    <row r="739" spans="1:8">
      <c r="A739" s="27" t="s">
        <v>768</v>
      </c>
      <c r="B739" s="28">
        <v>1</v>
      </c>
      <c r="C739" s="28">
        <v>6</v>
      </c>
      <c r="D739" s="28">
        <v>1</v>
      </c>
      <c r="E739" s="28">
        <v>1</v>
      </c>
      <c r="F739" s="28">
        <v>1</v>
      </c>
      <c r="G739" s="28">
        <v>0</v>
      </c>
      <c r="H739" s="28">
        <v>54000</v>
      </c>
    </row>
    <row r="740" spans="1:8">
      <c r="A740" s="27" t="s">
        <v>769</v>
      </c>
      <c r="B740" s="28">
        <v>1</v>
      </c>
      <c r="C740" s="28">
        <v>1</v>
      </c>
      <c r="D740" s="28">
        <v>1</v>
      </c>
      <c r="E740" s="28">
        <v>3</v>
      </c>
      <c r="F740" s="28">
        <v>2</v>
      </c>
      <c r="G740" s="28">
        <v>60</v>
      </c>
      <c r="H740" s="28">
        <v>31000</v>
      </c>
    </row>
    <row r="741" spans="1:8">
      <c r="A741" s="27" t="s">
        <v>770</v>
      </c>
      <c r="B741" s="28">
        <v>2</v>
      </c>
      <c r="C741" s="28">
        <v>2</v>
      </c>
      <c r="D741" s="28">
        <v>1</v>
      </c>
      <c r="E741" s="28">
        <v>3</v>
      </c>
      <c r="F741" s="28">
        <v>1</v>
      </c>
      <c r="G741" s="28">
        <v>90</v>
      </c>
      <c r="H741" s="28">
        <v>42000</v>
      </c>
    </row>
    <row r="742" spans="1:8">
      <c r="A742" s="27" t="s">
        <v>771</v>
      </c>
      <c r="B742" s="28">
        <v>2</v>
      </c>
      <c r="C742" s="28">
        <v>4</v>
      </c>
      <c r="D742" s="28">
        <v>1</v>
      </c>
      <c r="E742" s="28">
        <v>3</v>
      </c>
      <c r="F742" s="28">
        <v>2</v>
      </c>
      <c r="G742" s="28">
        <v>0</v>
      </c>
      <c r="H742" s="28">
        <v>31000</v>
      </c>
    </row>
    <row r="743" spans="1:8">
      <c r="A743" s="27" t="s">
        <v>772</v>
      </c>
      <c r="B743" s="28">
        <v>2</v>
      </c>
      <c r="C743" s="28">
        <v>6</v>
      </c>
      <c r="D743" s="28">
        <v>4</v>
      </c>
      <c r="E743" s="28">
        <v>1</v>
      </c>
      <c r="F743" s="28">
        <v>3</v>
      </c>
      <c r="G743" s="28">
        <v>60</v>
      </c>
      <c r="H743" s="28">
        <v>32000</v>
      </c>
    </row>
    <row r="744" spans="1:8">
      <c r="A744" s="27" t="s">
        <v>773</v>
      </c>
      <c r="B744" s="28">
        <v>1</v>
      </c>
      <c r="C744" s="28">
        <v>1</v>
      </c>
      <c r="D744" s="28">
        <v>2</v>
      </c>
      <c r="E744" s="28">
        <v>3</v>
      </c>
      <c r="F744" s="28">
        <v>3</v>
      </c>
      <c r="G744" s="28">
        <v>120</v>
      </c>
      <c r="H744" s="28">
        <v>26000</v>
      </c>
    </row>
    <row r="745" spans="1:8">
      <c r="A745" s="27" t="s">
        <v>774</v>
      </c>
      <c r="B745" s="28">
        <v>1</v>
      </c>
      <c r="C745" s="28">
        <v>6</v>
      </c>
      <c r="D745" s="28">
        <v>2</v>
      </c>
      <c r="E745" s="28">
        <v>3</v>
      </c>
      <c r="F745" s="28">
        <v>3</v>
      </c>
      <c r="G745" s="28">
        <v>30</v>
      </c>
      <c r="H745" s="28">
        <v>51000</v>
      </c>
    </row>
    <row r="746" spans="1:8">
      <c r="A746" s="27" t="s">
        <v>775</v>
      </c>
      <c r="B746" s="28">
        <v>1</v>
      </c>
      <c r="C746" s="28">
        <v>1</v>
      </c>
      <c r="D746" s="28">
        <v>3</v>
      </c>
      <c r="E746" s="28">
        <v>1</v>
      </c>
      <c r="F746" s="28">
        <v>2</v>
      </c>
      <c r="G746" s="28">
        <v>120</v>
      </c>
      <c r="H746" s="28">
        <v>41000</v>
      </c>
    </row>
    <row r="747" spans="1:8">
      <c r="A747" s="27" t="s">
        <v>776</v>
      </c>
      <c r="B747" s="28">
        <v>2</v>
      </c>
      <c r="C747" s="28">
        <v>3</v>
      </c>
      <c r="D747" s="28">
        <v>3</v>
      </c>
      <c r="E747" s="28">
        <v>2</v>
      </c>
      <c r="F747" s="28">
        <v>3</v>
      </c>
      <c r="G747" s="28">
        <v>60</v>
      </c>
      <c r="H747" s="28">
        <v>26400</v>
      </c>
    </row>
    <row r="748" spans="1:8">
      <c r="A748" s="27" t="s">
        <v>777</v>
      </c>
      <c r="B748" s="28">
        <v>2</v>
      </c>
      <c r="C748" s="28">
        <v>2</v>
      </c>
      <c r="D748" s="28">
        <v>4</v>
      </c>
      <c r="E748" s="28">
        <v>3</v>
      </c>
      <c r="F748" s="28">
        <v>2</v>
      </c>
      <c r="G748" s="28">
        <v>120</v>
      </c>
      <c r="H748" s="28">
        <v>32900</v>
      </c>
    </row>
    <row r="749" spans="1:8">
      <c r="A749" s="27" t="s">
        <v>778</v>
      </c>
      <c r="B749" s="28">
        <v>2</v>
      </c>
      <c r="C749" s="28">
        <v>6</v>
      </c>
      <c r="D749" s="28">
        <v>3</v>
      </c>
      <c r="E749" s="28">
        <v>3</v>
      </c>
      <c r="F749" s="28">
        <v>1</v>
      </c>
      <c r="G749" s="28">
        <v>120</v>
      </c>
      <c r="H749" s="28">
        <v>32900</v>
      </c>
    </row>
    <row r="750" spans="1:8">
      <c r="A750" s="27" t="s">
        <v>779</v>
      </c>
      <c r="B750" s="28">
        <v>2</v>
      </c>
      <c r="C750" s="28">
        <v>1</v>
      </c>
      <c r="D750" s="28">
        <v>1</v>
      </c>
      <c r="E750" s="28">
        <v>2</v>
      </c>
      <c r="F750" s="28">
        <v>2</v>
      </c>
      <c r="G750" s="28">
        <v>60</v>
      </c>
      <c r="H750" s="28">
        <v>60500</v>
      </c>
    </row>
    <row r="751" spans="1:8">
      <c r="A751" s="27" t="s">
        <v>780</v>
      </c>
      <c r="B751" s="28">
        <v>2</v>
      </c>
      <c r="C751" s="28">
        <v>3</v>
      </c>
      <c r="D751" s="28">
        <v>3</v>
      </c>
      <c r="E751" s="28">
        <v>3</v>
      </c>
      <c r="F751" s="28">
        <v>1</v>
      </c>
      <c r="G751" s="28">
        <v>0</v>
      </c>
      <c r="H751" s="28">
        <v>32900</v>
      </c>
    </row>
    <row r="752" spans="1:8">
      <c r="A752" s="27" t="s">
        <v>781</v>
      </c>
      <c r="B752" s="28">
        <v>1</v>
      </c>
      <c r="C752" s="28">
        <v>1</v>
      </c>
      <c r="D752" s="28">
        <v>1</v>
      </c>
      <c r="E752" s="28">
        <v>2</v>
      </c>
      <c r="F752" s="28">
        <v>2</v>
      </c>
      <c r="G752" s="28">
        <v>240</v>
      </c>
      <c r="H752" s="28">
        <v>56000</v>
      </c>
    </row>
    <row r="753" spans="1:8">
      <c r="A753" s="27" t="s">
        <v>782</v>
      </c>
      <c r="B753" s="28">
        <v>2</v>
      </c>
      <c r="C753" s="28">
        <v>6</v>
      </c>
      <c r="D753" s="28">
        <v>1</v>
      </c>
      <c r="E753" s="28">
        <v>3</v>
      </c>
      <c r="F753" s="28">
        <v>2</v>
      </c>
      <c r="G753" s="28">
        <v>10</v>
      </c>
      <c r="H753" s="28">
        <v>54000</v>
      </c>
    </row>
    <row r="754" spans="1:8">
      <c r="A754" s="27" t="s">
        <v>783</v>
      </c>
      <c r="B754" s="28">
        <v>2</v>
      </c>
      <c r="C754" s="28">
        <v>4</v>
      </c>
      <c r="D754" s="28">
        <v>2</v>
      </c>
      <c r="E754" s="28">
        <v>1</v>
      </c>
      <c r="F754" s="28">
        <v>1</v>
      </c>
      <c r="G754" s="28">
        <v>120</v>
      </c>
      <c r="H754" s="28">
        <v>41000</v>
      </c>
    </row>
    <row r="755" spans="1:8">
      <c r="A755" s="27" t="s">
        <v>784</v>
      </c>
      <c r="B755" s="28">
        <v>1</v>
      </c>
      <c r="C755" s="28">
        <v>6</v>
      </c>
      <c r="D755" s="28">
        <v>2</v>
      </c>
      <c r="E755" s="28">
        <v>2</v>
      </c>
      <c r="F755" s="28">
        <v>1</v>
      </c>
      <c r="G755" s="28">
        <v>120</v>
      </c>
      <c r="H755" s="28">
        <v>67000</v>
      </c>
    </row>
    <row r="756" spans="1:8">
      <c r="A756" s="27" t="s">
        <v>785</v>
      </c>
      <c r="B756" s="28">
        <v>2</v>
      </c>
      <c r="C756" s="28">
        <v>6</v>
      </c>
      <c r="D756" s="28">
        <v>3</v>
      </c>
      <c r="E756" s="28">
        <v>1</v>
      </c>
      <c r="F756" s="28">
        <v>3</v>
      </c>
      <c r="G756" s="28">
        <v>0</v>
      </c>
      <c r="H756" s="28">
        <v>38000</v>
      </c>
    </row>
    <row r="757" spans="1:8">
      <c r="A757" s="27" t="s">
        <v>786</v>
      </c>
      <c r="B757" s="28">
        <v>2</v>
      </c>
      <c r="C757" s="28">
        <v>6</v>
      </c>
      <c r="D757" s="28">
        <v>1</v>
      </c>
      <c r="E757" s="28">
        <v>3</v>
      </c>
      <c r="F757" s="28">
        <v>2</v>
      </c>
      <c r="G757" s="28">
        <v>30</v>
      </c>
      <c r="H757" s="28">
        <v>26000</v>
      </c>
    </row>
    <row r="758" spans="1:8">
      <c r="A758" s="27" t="s">
        <v>787</v>
      </c>
      <c r="B758" s="28">
        <v>1</v>
      </c>
      <c r="C758" s="28">
        <v>1</v>
      </c>
      <c r="D758" s="28">
        <v>3</v>
      </c>
      <c r="E758" s="28">
        <v>1</v>
      </c>
      <c r="F758" s="28">
        <v>2</v>
      </c>
      <c r="G758" s="28">
        <v>120</v>
      </c>
      <c r="H758" s="28">
        <v>50500</v>
      </c>
    </row>
    <row r="759" spans="1:8">
      <c r="A759" s="27" t="s">
        <v>788</v>
      </c>
      <c r="B759" s="28">
        <v>1</v>
      </c>
      <c r="C759" s="28">
        <v>3</v>
      </c>
      <c r="D759" s="28">
        <v>2</v>
      </c>
      <c r="E759" s="28">
        <v>3</v>
      </c>
      <c r="F759" s="28">
        <v>3</v>
      </c>
      <c r="G759" s="28">
        <v>60</v>
      </c>
      <c r="H759" s="28">
        <v>25000</v>
      </c>
    </row>
    <row r="760" spans="1:8">
      <c r="A760" s="27" t="s">
        <v>789</v>
      </c>
      <c r="B760" s="28">
        <v>2</v>
      </c>
      <c r="C760" s="28">
        <v>3</v>
      </c>
      <c r="D760" s="28">
        <v>3</v>
      </c>
      <c r="E760" s="28">
        <v>2</v>
      </c>
      <c r="F760" s="28">
        <v>3</v>
      </c>
      <c r="G760" s="28">
        <v>0</v>
      </c>
      <c r="H760" s="28">
        <v>27000</v>
      </c>
    </row>
    <row r="761" spans="1:8">
      <c r="A761" s="27" t="s">
        <v>790</v>
      </c>
      <c r="B761" s="28">
        <v>1</v>
      </c>
      <c r="C761" s="28">
        <v>2</v>
      </c>
      <c r="D761" s="28">
        <v>3</v>
      </c>
      <c r="E761" s="28">
        <v>3</v>
      </c>
      <c r="F761" s="28">
        <v>3</v>
      </c>
      <c r="G761" s="28">
        <v>120</v>
      </c>
      <c r="H761" s="28">
        <v>51570</v>
      </c>
    </row>
    <row r="762" spans="1:8">
      <c r="A762" s="27" t="s">
        <v>791</v>
      </c>
      <c r="B762" s="28">
        <v>1</v>
      </c>
      <c r="C762" s="28">
        <v>2</v>
      </c>
      <c r="D762" s="28">
        <v>3</v>
      </c>
      <c r="E762" s="28">
        <v>2</v>
      </c>
      <c r="F762" s="28">
        <v>3</v>
      </c>
      <c r="G762" s="28">
        <v>60</v>
      </c>
      <c r="H762" s="28">
        <v>28500</v>
      </c>
    </row>
    <row r="763" spans="1:8">
      <c r="A763" s="27" t="s">
        <v>792</v>
      </c>
      <c r="B763" s="28">
        <v>2</v>
      </c>
      <c r="C763" s="28">
        <v>6</v>
      </c>
      <c r="D763" s="28">
        <v>1</v>
      </c>
      <c r="E763" s="28">
        <v>3</v>
      </c>
      <c r="F763" s="28">
        <v>2</v>
      </c>
      <c r="G763" s="28">
        <v>0</v>
      </c>
      <c r="H763" s="28">
        <v>26000</v>
      </c>
    </row>
    <row r="764" spans="1:8">
      <c r="A764" s="27" t="s">
        <v>793</v>
      </c>
      <c r="B764" s="28">
        <v>1</v>
      </c>
      <c r="C764" s="28">
        <v>6</v>
      </c>
      <c r="D764" s="28">
        <v>1</v>
      </c>
      <c r="E764" s="28">
        <v>2</v>
      </c>
      <c r="F764" s="28">
        <v>1</v>
      </c>
      <c r="G764" s="28">
        <v>120</v>
      </c>
      <c r="H764" s="28">
        <v>42000</v>
      </c>
    </row>
    <row r="765" spans="1:8">
      <c r="A765" s="27" t="s">
        <v>794</v>
      </c>
      <c r="B765" s="28">
        <v>2</v>
      </c>
      <c r="C765" s="28">
        <v>2</v>
      </c>
      <c r="D765" s="28">
        <v>2</v>
      </c>
      <c r="E765" s="28">
        <v>1</v>
      </c>
      <c r="F765" s="28">
        <v>1</v>
      </c>
      <c r="G765" s="28">
        <v>60</v>
      </c>
      <c r="H765" s="28">
        <v>54000</v>
      </c>
    </row>
    <row r="766" spans="1:8">
      <c r="A766" s="27" t="s">
        <v>795</v>
      </c>
      <c r="B766" s="28">
        <v>2</v>
      </c>
      <c r="C766" s="28">
        <v>2</v>
      </c>
      <c r="D766" s="28">
        <v>3</v>
      </c>
      <c r="E766" s="28">
        <v>2</v>
      </c>
      <c r="F766" s="28">
        <v>2</v>
      </c>
      <c r="G766" s="28">
        <v>120</v>
      </c>
      <c r="H766" s="28">
        <v>36000</v>
      </c>
    </row>
    <row r="767" spans="1:8">
      <c r="A767" s="27" t="s">
        <v>796</v>
      </c>
      <c r="B767" s="28">
        <v>2</v>
      </c>
      <c r="C767" s="28">
        <v>6</v>
      </c>
      <c r="D767" s="28">
        <v>1</v>
      </c>
      <c r="E767" s="28">
        <v>1</v>
      </c>
      <c r="F767" s="28">
        <v>3</v>
      </c>
      <c r="G767" s="28">
        <v>120</v>
      </c>
      <c r="H767" s="28">
        <v>28500</v>
      </c>
    </row>
    <row r="768" spans="1:8">
      <c r="A768" s="27" t="s">
        <v>797</v>
      </c>
      <c r="B768" s="28">
        <v>1</v>
      </c>
      <c r="C768" s="28">
        <v>5</v>
      </c>
      <c r="D768" s="28">
        <v>2</v>
      </c>
      <c r="E768" s="28">
        <v>3</v>
      </c>
      <c r="F768" s="28">
        <v>1</v>
      </c>
      <c r="G768" s="28">
        <v>150</v>
      </c>
      <c r="H768" s="28">
        <v>50500</v>
      </c>
    </row>
    <row r="769" spans="1:8">
      <c r="A769" s="27" t="s">
        <v>798</v>
      </c>
      <c r="B769" s="28">
        <v>2</v>
      </c>
      <c r="C769" s="28">
        <v>6</v>
      </c>
      <c r="D769" s="28">
        <v>1</v>
      </c>
      <c r="E769" s="28">
        <v>2</v>
      </c>
      <c r="F769" s="28">
        <v>2</v>
      </c>
      <c r="G769" s="28">
        <v>60</v>
      </c>
      <c r="H769" s="28">
        <v>32900</v>
      </c>
    </row>
    <row r="770" spans="1:8">
      <c r="A770" s="27" t="s">
        <v>799</v>
      </c>
      <c r="B770" s="28">
        <v>2</v>
      </c>
      <c r="C770" s="28">
        <v>6</v>
      </c>
      <c r="D770" s="28">
        <v>3</v>
      </c>
      <c r="E770" s="28">
        <v>1</v>
      </c>
      <c r="F770" s="28">
        <v>3</v>
      </c>
      <c r="G770" s="28">
        <v>60</v>
      </c>
      <c r="H770" s="28">
        <v>28500</v>
      </c>
    </row>
    <row r="771" spans="1:8">
      <c r="A771" s="27" t="s">
        <v>800</v>
      </c>
      <c r="B771" s="28">
        <v>1</v>
      </c>
      <c r="C771" s="28">
        <v>1</v>
      </c>
      <c r="D771" s="28">
        <v>1</v>
      </c>
      <c r="E771" s="28">
        <v>2</v>
      </c>
      <c r="F771" s="28">
        <v>2</v>
      </c>
      <c r="G771" s="28">
        <v>105</v>
      </c>
      <c r="H771" s="28">
        <v>26400</v>
      </c>
    </row>
    <row r="772" spans="1:8">
      <c r="A772" s="27" t="s">
        <v>801</v>
      </c>
      <c r="B772" s="28">
        <v>1</v>
      </c>
      <c r="C772" s="28">
        <v>3</v>
      </c>
      <c r="D772" s="28">
        <v>1</v>
      </c>
      <c r="E772" s="28">
        <v>3</v>
      </c>
      <c r="F772" s="28">
        <v>2</v>
      </c>
      <c r="G772" s="28">
        <v>60</v>
      </c>
      <c r="H772" s="28">
        <v>36400</v>
      </c>
    </row>
    <row r="773" spans="1:8">
      <c r="A773" s="27" t="s">
        <v>802</v>
      </c>
      <c r="B773" s="28">
        <v>1</v>
      </c>
      <c r="C773" s="28">
        <v>6</v>
      </c>
      <c r="D773" s="28">
        <v>1</v>
      </c>
      <c r="E773" s="28">
        <v>3</v>
      </c>
      <c r="F773" s="28">
        <v>2</v>
      </c>
      <c r="G773" s="28">
        <v>0</v>
      </c>
      <c r="H773" s="28">
        <v>28500</v>
      </c>
    </row>
    <row r="774" spans="1:8">
      <c r="A774" s="27" t="s">
        <v>803</v>
      </c>
      <c r="B774" s="28">
        <v>2</v>
      </c>
      <c r="C774" s="28">
        <v>2</v>
      </c>
      <c r="D774" s="28">
        <v>3</v>
      </c>
      <c r="E774" s="28">
        <v>2</v>
      </c>
      <c r="F774" s="28">
        <v>1</v>
      </c>
      <c r="G774" s="28">
        <v>144</v>
      </c>
      <c r="H774" s="28">
        <v>32900</v>
      </c>
    </row>
    <row r="775" spans="1:8">
      <c r="A775" s="27" t="s">
        <v>804</v>
      </c>
      <c r="B775" s="28">
        <v>1</v>
      </c>
      <c r="C775" s="28">
        <v>2</v>
      </c>
      <c r="D775" s="28">
        <v>2</v>
      </c>
      <c r="E775" s="28">
        <v>1</v>
      </c>
      <c r="F775" s="28">
        <v>2</v>
      </c>
      <c r="G775" s="28">
        <v>126</v>
      </c>
      <c r="H775" s="28">
        <v>41000</v>
      </c>
    </row>
    <row r="776" spans="1:8">
      <c r="A776" s="27" t="s">
        <v>805</v>
      </c>
      <c r="B776" s="28">
        <v>2</v>
      </c>
      <c r="C776" s="28">
        <v>1</v>
      </c>
      <c r="D776" s="28">
        <v>2</v>
      </c>
      <c r="E776" s="28">
        <v>1</v>
      </c>
      <c r="F776" s="28">
        <v>2</v>
      </c>
      <c r="G776" s="28">
        <v>120</v>
      </c>
      <c r="H776" s="28">
        <v>28500</v>
      </c>
    </row>
    <row r="777" spans="1:8">
      <c r="A777" s="27" t="s">
        <v>806</v>
      </c>
      <c r="B777" s="28">
        <v>1</v>
      </c>
      <c r="C777" s="28">
        <v>1</v>
      </c>
      <c r="D777" s="28">
        <v>1</v>
      </c>
      <c r="E777" s="28">
        <v>1</v>
      </c>
      <c r="F777" s="28">
        <v>1</v>
      </c>
      <c r="G777" s="28">
        <v>90</v>
      </c>
      <c r="H777" s="28">
        <v>28000</v>
      </c>
    </row>
    <row r="778" spans="1:8">
      <c r="A778" s="27" t="s">
        <v>807</v>
      </c>
      <c r="B778" s="28">
        <v>2</v>
      </c>
      <c r="C778" s="28">
        <v>2</v>
      </c>
      <c r="D778" s="28">
        <v>3</v>
      </c>
      <c r="E778" s="28">
        <v>2</v>
      </c>
      <c r="F778" s="28">
        <v>3</v>
      </c>
      <c r="G778" s="28">
        <v>30</v>
      </c>
      <c r="H778" s="28">
        <v>54000</v>
      </c>
    </row>
    <row r="779" spans="1:8">
      <c r="A779" s="27" t="s">
        <v>808</v>
      </c>
      <c r="B779" s="28">
        <v>2</v>
      </c>
      <c r="C779" s="28">
        <v>5</v>
      </c>
      <c r="D779" s="28">
        <v>1</v>
      </c>
      <c r="E779" s="28">
        <v>1</v>
      </c>
      <c r="F779" s="28">
        <v>1</v>
      </c>
      <c r="G779" s="28">
        <v>60</v>
      </c>
      <c r="H779" s="28">
        <v>60500</v>
      </c>
    </row>
    <row r="780" spans="1:8">
      <c r="A780" s="27" t="s">
        <v>809</v>
      </c>
      <c r="B780" s="28">
        <v>1</v>
      </c>
      <c r="C780" s="28">
        <v>1</v>
      </c>
      <c r="D780" s="28">
        <v>2</v>
      </c>
      <c r="E780" s="28">
        <v>2</v>
      </c>
      <c r="F780" s="28">
        <v>3</v>
      </c>
      <c r="G780" s="28">
        <v>0</v>
      </c>
      <c r="H780" s="28">
        <v>54000</v>
      </c>
    </row>
    <row r="781" spans="1:8">
      <c r="A781" s="27" t="s">
        <v>810</v>
      </c>
      <c r="B781" s="28">
        <v>1</v>
      </c>
      <c r="C781" s="28">
        <v>1</v>
      </c>
      <c r="D781" s="28">
        <v>2</v>
      </c>
      <c r="E781" s="28">
        <v>1</v>
      </c>
      <c r="F781" s="28">
        <v>3</v>
      </c>
      <c r="G781" s="28">
        <v>10</v>
      </c>
      <c r="H781" s="28">
        <v>70000</v>
      </c>
    </row>
    <row r="782" spans="1:8">
      <c r="A782" s="27" t="s">
        <v>811</v>
      </c>
      <c r="B782" s="28">
        <v>1</v>
      </c>
      <c r="C782" s="28">
        <v>3</v>
      </c>
      <c r="D782" s="28">
        <v>3</v>
      </c>
      <c r="E782" s="28">
        <v>3</v>
      </c>
      <c r="F782" s="28">
        <v>3</v>
      </c>
      <c r="G782" s="28">
        <v>90</v>
      </c>
      <c r="H782" s="28">
        <v>38000</v>
      </c>
    </row>
    <row r="783" spans="1:8">
      <c r="A783" s="27" t="s">
        <v>812</v>
      </c>
      <c r="B783" s="28">
        <v>1</v>
      </c>
      <c r="C783" s="28">
        <v>6</v>
      </c>
      <c r="D783" s="28">
        <v>1</v>
      </c>
      <c r="E783" s="28">
        <v>3</v>
      </c>
      <c r="F783" s="28">
        <v>1</v>
      </c>
      <c r="G783" s="28">
        <v>15</v>
      </c>
      <c r="H783" s="28">
        <v>42000</v>
      </c>
    </row>
    <row r="784" spans="1:8">
      <c r="A784" s="27" t="s">
        <v>813</v>
      </c>
      <c r="B784" s="28">
        <v>1</v>
      </c>
      <c r="C784" s="28">
        <v>2</v>
      </c>
      <c r="D784" s="28">
        <v>1</v>
      </c>
      <c r="E784" s="28">
        <v>2</v>
      </c>
      <c r="F784" s="28">
        <v>2</v>
      </c>
      <c r="G784" s="28">
        <v>90</v>
      </c>
      <c r="H784" s="28">
        <v>32000</v>
      </c>
    </row>
    <row r="785" spans="1:8">
      <c r="A785" s="27" t="s">
        <v>814</v>
      </c>
      <c r="B785" s="28">
        <v>1</v>
      </c>
      <c r="C785" s="28">
        <v>3</v>
      </c>
      <c r="D785" s="28">
        <v>1</v>
      </c>
      <c r="E785" s="28">
        <v>1</v>
      </c>
      <c r="F785" s="28">
        <v>1</v>
      </c>
      <c r="G785" s="28">
        <v>120</v>
      </c>
      <c r="H785" s="28">
        <v>32900</v>
      </c>
    </row>
    <row r="786" spans="1:8">
      <c r="A786" s="27" t="s">
        <v>815</v>
      </c>
      <c r="B786" s="28">
        <v>1</v>
      </c>
      <c r="C786" s="28">
        <v>3</v>
      </c>
      <c r="D786" s="28">
        <v>1</v>
      </c>
      <c r="E786" s="28">
        <v>1</v>
      </c>
      <c r="F786" s="28">
        <v>2</v>
      </c>
      <c r="G786" s="28">
        <v>120</v>
      </c>
      <c r="H786" s="28">
        <v>27000</v>
      </c>
    </row>
    <row r="787" spans="1:8">
      <c r="A787" s="27" t="s">
        <v>816</v>
      </c>
      <c r="B787" s="28">
        <v>2</v>
      </c>
      <c r="C787" s="28">
        <v>3</v>
      </c>
      <c r="D787" s="28">
        <v>3</v>
      </c>
      <c r="E787" s="28">
        <v>1</v>
      </c>
      <c r="F787" s="28">
        <v>1</v>
      </c>
      <c r="G787" s="28">
        <v>90</v>
      </c>
      <c r="H787" s="28">
        <v>38000</v>
      </c>
    </row>
    <row r="788" spans="1:8">
      <c r="A788" s="27" t="s">
        <v>817</v>
      </c>
      <c r="B788" s="28">
        <v>1</v>
      </c>
      <c r="C788" s="28">
        <v>1</v>
      </c>
      <c r="D788" s="28">
        <v>1</v>
      </c>
      <c r="E788" s="28">
        <v>1</v>
      </c>
      <c r="F788" s="28">
        <v>1</v>
      </c>
      <c r="G788" s="28">
        <v>90</v>
      </c>
      <c r="H788" s="28">
        <v>54000</v>
      </c>
    </row>
    <row r="789" spans="1:8">
      <c r="A789" s="27" t="s">
        <v>818</v>
      </c>
      <c r="B789" s="28">
        <v>2</v>
      </c>
      <c r="C789" s="28">
        <v>3</v>
      </c>
      <c r="D789" s="28">
        <v>2</v>
      </c>
      <c r="E789" s="28">
        <v>2</v>
      </c>
      <c r="F789" s="28">
        <v>1</v>
      </c>
      <c r="G789" s="28">
        <v>60</v>
      </c>
      <c r="H789" s="28">
        <v>26000</v>
      </c>
    </row>
    <row r="790" spans="1:8">
      <c r="A790" s="27" t="s">
        <v>819</v>
      </c>
      <c r="B790" s="28">
        <v>2</v>
      </c>
      <c r="C790" s="28">
        <v>1</v>
      </c>
      <c r="D790" s="28">
        <v>3</v>
      </c>
      <c r="E790" s="28">
        <v>3</v>
      </c>
      <c r="F790" s="28">
        <v>2</v>
      </c>
      <c r="G790" s="28">
        <v>60</v>
      </c>
      <c r="H790" s="28">
        <v>26400</v>
      </c>
    </row>
    <row r="791" spans="1:8">
      <c r="A791" s="27" t="s">
        <v>820</v>
      </c>
      <c r="B791" s="28">
        <v>1</v>
      </c>
      <c r="C791" s="28">
        <v>2</v>
      </c>
      <c r="D791" s="28">
        <v>3</v>
      </c>
      <c r="E791" s="28">
        <v>2</v>
      </c>
      <c r="F791" s="28">
        <v>3</v>
      </c>
      <c r="G791" s="28">
        <v>120</v>
      </c>
      <c r="H791" s="28">
        <v>42000</v>
      </c>
    </row>
    <row r="792" spans="1:8">
      <c r="A792" s="27" t="s">
        <v>821</v>
      </c>
      <c r="B792" s="28">
        <v>1</v>
      </c>
      <c r="C792" s="28">
        <v>1</v>
      </c>
      <c r="D792" s="28">
        <v>3</v>
      </c>
      <c r="E792" s="28">
        <v>2</v>
      </c>
      <c r="F792" s="28">
        <v>1</v>
      </c>
      <c r="G792" s="28">
        <v>15</v>
      </c>
      <c r="H792" s="28">
        <v>42000</v>
      </c>
    </row>
    <row r="793" spans="1:8">
      <c r="A793" s="27" t="s">
        <v>822</v>
      </c>
      <c r="B793" s="28">
        <v>1</v>
      </c>
      <c r="C793" s="28">
        <v>2</v>
      </c>
      <c r="D793" s="28">
        <v>1</v>
      </c>
      <c r="E793" s="28">
        <v>3</v>
      </c>
      <c r="F793" s="28">
        <v>3</v>
      </c>
      <c r="G793" s="28">
        <v>30</v>
      </c>
      <c r="H793" s="28">
        <v>55000</v>
      </c>
    </row>
    <row r="794" spans="1:8">
      <c r="A794" s="27" t="s">
        <v>823</v>
      </c>
      <c r="B794" s="28">
        <v>2</v>
      </c>
      <c r="C794" s="28">
        <v>6</v>
      </c>
      <c r="D794" s="28">
        <v>1</v>
      </c>
      <c r="E794" s="28">
        <v>3</v>
      </c>
      <c r="F794" s="28">
        <v>3</v>
      </c>
      <c r="G794" s="28">
        <v>30</v>
      </c>
      <c r="H794" s="28">
        <v>28500</v>
      </c>
    </row>
    <row r="795" spans="1:8">
      <c r="A795" s="27" t="s">
        <v>824</v>
      </c>
      <c r="B795" s="28">
        <v>2</v>
      </c>
      <c r="C795" s="28">
        <v>6</v>
      </c>
      <c r="D795" s="28">
        <v>2</v>
      </c>
      <c r="E795" s="28">
        <v>1</v>
      </c>
      <c r="F795" s="28">
        <v>3</v>
      </c>
      <c r="G795" s="28">
        <v>60</v>
      </c>
      <c r="H795" s="28">
        <v>51000</v>
      </c>
    </row>
    <row r="796" spans="1:8">
      <c r="A796" s="27" t="s">
        <v>825</v>
      </c>
      <c r="B796" s="28">
        <v>2</v>
      </c>
      <c r="C796" s="28">
        <v>6</v>
      </c>
      <c r="D796" s="28">
        <v>3</v>
      </c>
      <c r="E796" s="28">
        <v>3</v>
      </c>
      <c r="F796" s="28">
        <v>1</v>
      </c>
      <c r="G796" s="28">
        <v>60</v>
      </c>
      <c r="H796" s="28">
        <v>35600</v>
      </c>
    </row>
    <row r="797" spans="1:8">
      <c r="A797" s="27" t="s">
        <v>826</v>
      </c>
      <c r="B797" s="28">
        <v>2</v>
      </c>
      <c r="C797" s="28">
        <v>6</v>
      </c>
      <c r="D797" s="28">
        <v>1</v>
      </c>
      <c r="E797" s="28">
        <v>2</v>
      </c>
      <c r="F797" s="28">
        <v>2</v>
      </c>
      <c r="G797" s="28">
        <v>60</v>
      </c>
      <c r="H797" s="28">
        <v>37000</v>
      </c>
    </row>
    <row r="798" spans="1:8">
      <c r="A798" s="27" t="s">
        <v>827</v>
      </c>
      <c r="B798" s="28">
        <v>2</v>
      </c>
      <c r="C798" s="28">
        <v>1</v>
      </c>
      <c r="D798" s="28">
        <v>3</v>
      </c>
      <c r="E798" s="28">
        <v>1</v>
      </c>
      <c r="F798" s="28">
        <v>1</v>
      </c>
      <c r="G798" s="28">
        <v>120</v>
      </c>
      <c r="H798" s="28">
        <v>67000</v>
      </c>
    </row>
    <row r="799" spans="1:8">
      <c r="A799" s="27" t="s">
        <v>828</v>
      </c>
      <c r="B799" s="28">
        <v>1</v>
      </c>
      <c r="C799" s="28">
        <v>6</v>
      </c>
      <c r="D799" s="28">
        <v>1</v>
      </c>
      <c r="E799" s="28">
        <v>3</v>
      </c>
      <c r="F799" s="28">
        <v>1</v>
      </c>
      <c r="G799" s="28">
        <v>30</v>
      </c>
      <c r="H799" s="28">
        <v>36400</v>
      </c>
    </row>
    <row r="800" spans="1:8">
      <c r="A800" s="27" t="s">
        <v>829</v>
      </c>
      <c r="B800" s="28">
        <v>2</v>
      </c>
      <c r="C800" s="28">
        <v>1</v>
      </c>
      <c r="D800" s="28">
        <v>3</v>
      </c>
      <c r="E800" s="28">
        <v>3</v>
      </c>
      <c r="F800" s="28">
        <v>2</v>
      </c>
      <c r="G800" s="28">
        <v>30</v>
      </c>
      <c r="H800" s="28">
        <v>36400</v>
      </c>
    </row>
    <row r="801" spans="1:8">
      <c r="A801" s="27" t="s">
        <v>830</v>
      </c>
      <c r="B801" s="28">
        <v>2</v>
      </c>
      <c r="C801" s="28">
        <v>1</v>
      </c>
      <c r="D801" s="28">
        <v>1</v>
      </c>
      <c r="E801" s="28">
        <v>3</v>
      </c>
      <c r="F801" s="28">
        <v>2</v>
      </c>
      <c r="G801" s="28">
        <v>120</v>
      </c>
      <c r="H801" s="28">
        <v>35600</v>
      </c>
    </row>
    <row r="802" spans="1:8">
      <c r="A802" s="27" t="s">
        <v>831</v>
      </c>
      <c r="B802" s="28">
        <v>1</v>
      </c>
      <c r="C802" s="28">
        <v>5</v>
      </c>
      <c r="D802" s="28">
        <v>3</v>
      </c>
      <c r="E802" s="28">
        <v>3</v>
      </c>
      <c r="F802" s="28">
        <v>1</v>
      </c>
      <c r="G802" s="28">
        <v>150</v>
      </c>
      <c r="H802" s="28">
        <v>26400</v>
      </c>
    </row>
    <row r="803" spans="1:8">
      <c r="A803" s="27" t="s">
        <v>832</v>
      </c>
      <c r="B803" s="28">
        <v>2</v>
      </c>
      <c r="C803" s="28">
        <v>3</v>
      </c>
      <c r="D803" s="28">
        <v>1</v>
      </c>
      <c r="E803" s="28">
        <v>1</v>
      </c>
      <c r="F803" s="28">
        <v>1</v>
      </c>
      <c r="G803" s="28">
        <v>30</v>
      </c>
      <c r="H803" s="28">
        <v>54000</v>
      </c>
    </row>
    <row r="804" spans="1:8">
      <c r="A804" s="27" t="s">
        <v>833</v>
      </c>
      <c r="B804" s="28">
        <v>2</v>
      </c>
      <c r="C804" s="28">
        <v>2</v>
      </c>
      <c r="D804" s="28">
        <v>3</v>
      </c>
      <c r="E804" s="28">
        <v>2</v>
      </c>
      <c r="F804" s="28">
        <v>1</v>
      </c>
      <c r="G804" s="28">
        <v>90</v>
      </c>
      <c r="H804" s="28">
        <v>26000</v>
      </c>
    </row>
    <row r="805" spans="1:8">
      <c r="A805" s="27" t="s">
        <v>834</v>
      </c>
      <c r="B805" s="28">
        <v>2</v>
      </c>
      <c r="C805" s="28">
        <v>3</v>
      </c>
      <c r="D805" s="28">
        <v>3</v>
      </c>
      <c r="E805" s="28">
        <v>3</v>
      </c>
      <c r="F805" s="28">
        <v>2</v>
      </c>
      <c r="G805" s="28">
        <v>120</v>
      </c>
      <c r="H805" s="28">
        <v>50500</v>
      </c>
    </row>
    <row r="806" spans="1:8">
      <c r="A806" s="27" t="s">
        <v>835</v>
      </c>
      <c r="B806" s="28">
        <v>1</v>
      </c>
      <c r="C806" s="28">
        <v>1</v>
      </c>
      <c r="D806" s="28">
        <v>3</v>
      </c>
      <c r="E806" s="28">
        <v>2</v>
      </c>
      <c r="F806" s="28">
        <v>1</v>
      </c>
      <c r="G806" s="28">
        <v>120</v>
      </c>
      <c r="H806" s="28">
        <v>31000</v>
      </c>
    </row>
    <row r="807" spans="1:8">
      <c r="A807" s="27" t="s">
        <v>836</v>
      </c>
      <c r="B807" s="28">
        <v>2</v>
      </c>
      <c r="C807" s="28">
        <v>6</v>
      </c>
      <c r="D807" s="28">
        <v>1</v>
      </c>
      <c r="E807" s="28">
        <v>1</v>
      </c>
      <c r="F807" s="28">
        <v>2</v>
      </c>
      <c r="G807" s="28">
        <v>120</v>
      </c>
      <c r="H807" s="28">
        <v>26000</v>
      </c>
    </row>
    <row r="808" spans="1:8">
      <c r="A808" s="27" t="s">
        <v>837</v>
      </c>
      <c r="B808" s="28">
        <v>2</v>
      </c>
      <c r="C808" s="28">
        <v>2</v>
      </c>
      <c r="D808" s="28">
        <v>2</v>
      </c>
      <c r="E808" s="28">
        <v>1</v>
      </c>
      <c r="F808" s="28">
        <v>1</v>
      </c>
      <c r="G808" s="28">
        <v>120</v>
      </c>
      <c r="H808" s="28">
        <v>30200</v>
      </c>
    </row>
    <row r="809" spans="1:8">
      <c r="A809" s="27" t="s">
        <v>838</v>
      </c>
      <c r="B809" s="28">
        <v>2</v>
      </c>
      <c r="C809" s="28">
        <v>1</v>
      </c>
      <c r="D809" s="28">
        <v>3</v>
      </c>
      <c r="E809" s="28">
        <v>3</v>
      </c>
      <c r="F809" s="28">
        <v>1</v>
      </c>
      <c r="G809" s="28">
        <v>120</v>
      </c>
      <c r="H809" s="28">
        <v>37000</v>
      </c>
    </row>
    <row r="810" spans="1:8">
      <c r="A810" s="27" t="s">
        <v>839</v>
      </c>
      <c r="B810" s="28">
        <v>1</v>
      </c>
      <c r="C810" s="28">
        <v>2</v>
      </c>
      <c r="D810" s="28">
        <v>2</v>
      </c>
      <c r="E810" s="28">
        <v>1</v>
      </c>
      <c r="F810" s="28">
        <v>2</v>
      </c>
      <c r="G810" s="28">
        <v>90</v>
      </c>
      <c r="H810" s="28">
        <v>26000</v>
      </c>
    </row>
    <row r="811" spans="1:8">
      <c r="A811" s="27" t="s">
        <v>840</v>
      </c>
      <c r="B811" s="28">
        <v>2</v>
      </c>
      <c r="C811" s="28">
        <v>6</v>
      </c>
      <c r="D811" s="28">
        <v>4</v>
      </c>
      <c r="E811" s="28">
        <v>3</v>
      </c>
      <c r="F811" s="28">
        <v>1</v>
      </c>
      <c r="G811" s="28">
        <v>40</v>
      </c>
      <c r="H811" s="28">
        <v>38000</v>
      </c>
    </row>
    <row r="812" spans="1:8">
      <c r="A812" s="27" t="s">
        <v>841</v>
      </c>
      <c r="B812" s="28">
        <v>1</v>
      </c>
      <c r="C812" s="28">
        <v>1</v>
      </c>
      <c r="D812" s="28">
        <v>1</v>
      </c>
      <c r="E812" s="28">
        <v>2</v>
      </c>
      <c r="F812" s="28">
        <v>3</v>
      </c>
      <c r="G812" s="28">
        <v>60</v>
      </c>
      <c r="H812" s="28">
        <v>55000</v>
      </c>
    </row>
    <row r="813" spans="1:8">
      <c r="A813" s="27" t="s">
        <v>842</v>
      </c>
      <c r="B813" s="28">
        <v>2</v>
      </c>
      <c r="C813" s="28">
        <v>3</v>
      </c>
      <c r="D813" s="28">
        <v>3</v>
      </c>
      <c r="E813" s="28">
        <v>1</v>
      </c>
      <c r="F813" s="28">
        <v>1</v>
      </c>
      <c r="G813" s="28">
        <v>120</v>
      </c>
      <c r="H813" s="28">
        <v>28500</v>
      </c>
    </row>
    <row r="814" spans="1:8">
      <c r="A814" s="27" t="s">
        <v>843</v>
      </c>
      <c r="B814" s="28">
        <v>1</v>
      </c>
      <c r="C814" s="28">
        <v>1</v>
      </c>
      <c r="D814" s="28">
        <v>3</v>
      </c>
      <c r="E814" s="28">
        <v>2</v>
      </c>
      <c r="F814" s="28">
        <v>2</v>
      </c>
      <c r="G814" s="28">
        <v>60</v>
      </c>
      <c r="H814" s="28">
        <v>51320</v>
      </c>
    </row>
    <row r="815" spans="1:8">
      <c r="A815" s="27" t="s">
        <v>844</v>
      </c>
      <c r="B815" s="28">
        <v>1</v>
      </c>
      <c r="C815" s="28">
        <v>1</v>
      </c>
      <c r="D815" s="28">
        <v>2</v>
      </c>
      <c r="E815" s="28">
        <v>1</v>
      </c>
      <c r="F815" s="28">
        <v>2</v>
      </c>
      <c r="G815" s="28">
        <v>0</v>
      </c>
      <c r="H815" s="28">
        <v>26000</v>
      </c>
    </row>
    <row r="816" spans="1:8">
      <c r="A816" s="27" t="s">
        <v>845</v>
      </c>
      <c r="B816" s="28">
        <v>2</v>
      </c>
      <c r="C816" s="28">
        <v>6</v>
      </c>
      <c r="D816" s="28">
        <v>2</v>
      </c>
      <c r="E816" s="28">
        <v>2</v>
      </c>
      <c r="F816" s="28">
        <v>1</v>
      </c>
      <c r="G816" s="28">
        <v>30</v>
      </c>
      <c r="H816" s="28">
        <v>28500</v>
      </c>
    </row>
    <row r="817" spans="1:8">
      <c r="A817" s="27" t="s">
        <v>846</v>
      </c>
      <c r="B817" s="28">
        <v>1</v>
      </c>
      <c r="C817" s="28">
        <v>6</v>
      </c>
      <c r="D817" s="28">
        <v>1</v>
      </c>
      <c r="E817" s="28">
        <v>2</v>
      </c>
      <c r="F817" s="28">
        <v>1</v>
      </c>
      <c r="G817" s="28">
        <v>0</v>
      </c>
      <c r="H817" s="28">
        <v>38000</v>
      </c>
    </row>
    <row r="818" spans="1:8">
      <c r="A818" s="27" t="s">
        <v>847</v>
      </c>
      <c r="B818" s="28">
        <v>1</v>
      </c>
      <c r="C818" s="28">
        <v>6</v>
      </c>
      <c r="D818" s="28">
        <v>2</v>
      </c>
      <c r="E818" s="28">
        <v>3</v>
      </c>
      <c r="F818" s="28">
        <v>1</v>
      </c>
      <c r="G818" s="28">
        <v>90</v>
      </c>
      <c r="H818" s="28">
        <v>41000</v>
      </c>
    </row>
    <row r="819" spans="1:8">
      <c r="A819" s="27" t="s">
        <v>848</v>
      </c>
      <c r="B819" s="28">
        <v>1</v>
      </c>
      <c r="C819" s="28">
        <v>6</v>
      </c>
      <c r="D819" s="28">
        <v>3</v>
      </c>
      <c r="E819" s="28">
        <v>3</v>
      </c>
      <c r="F819" s="28">
        <v>1</v>
      </c>
      <c r="G819" s="28">
        <v>90</v>
      </c>
      <c r="H819" s="28">
        <v>28000</v>
      </c>
    </row>
    <row r="820" spans="1:8">
      <c r="A820" s="27" t="s">
        <v>849</v>
      </c>
      <c r="B820" s="28">
        <v>2</v>
      </c>
      <c r="C820" s="28">
        <v>1</v>
      </c>
      <c r="D820" s="28">
        <v>1</v>
      </c>
      <c r="E820" s="28">
        <v>3</v>
      </c>
      <c r="F820" s="28">
        <v>2</v>
      </c>
      <c r="G820" s="28">
        <v>120</v>
      </c>
      <c r="H820" s="28">
        <v>58000</v>
      </c>
    </row>
    <row r="821" spans="1:8">
      <c r="A821" s="27" t="s">
        <v>850</v>
      </c>
      <c r="B821" s="28">
        <v>1</v>
      </c>
      <c r="C821" s="28">
        <v>6</v>
      </c>
      <c r="D821" s="28">
        <v>1</v>
      </c>
      <c r="E821" s="28">
        <v>1</v>
      </c>
      <c r="F821" s="28">
        <v>3</v>
      </c>
      <c r="G821" s="28">
        <v>60</v>
      </c>
      <c r="H821" s="28">
        <v>26400</v>
      </c>
    </row>
    <row r="822" spans="1:8">
      <c r="A822" s="27" t="s">
        <v>851</v>
      </c>
      <c r="B822" s="28">
        <v>1</v>
      </c>
      <c r="C822" s="28">
        <v>5</v>
      </c>
      <c r="D822" s="28">
        <v>3</v>
      </c>
      <c r="E822" s="28">
        <v>1</v>
      </c>
      <c r="F822" s="28">
        <v>1</v>
      </c>
      <c r="G822" s="28">
        <v>120</v>
      </c>
      <c r="H822" s="28">
        <v>54000</v>
      </c>
    </row>
    <row r="823" spans="1:8">
      <c r="A823" s="27" t="s">
        <v>852</v>
      </c>
      <c r="B823" s="28">
        <v>1</v>
      </c>
      <c r="C823" s="28">
        <v>3</v>
      </c>
      <c r="D823" s="28">
        <v>1</v>
      </c>
      <c r="E823" s="28">
        <v>3</v>
      </c>
      <c r="F823" s="28">
        <v>3</v>
      </c>
      <c r="G823" s="28">
        <v>0</v>
      </c>
      <c r="H823" s="28">
        <v>60500</v>
      </c>
    </row>
    <row r="824" spans="1:8">
      <c r="A824" s="27" t="s">
        <v>853</v>
      </c>
      <c r="B824" s="28">
        <v>2</v>
      </c>
      <c r="C824" s="28">
        <v>1</v>
      </c>
      <c r="D824" s="28">
        <v>2</v>
      </c>
      <c r="E824" s="28">
        <v>3</v>
      </c>
      <c r="F824" s="28">
        <v>1</v>
      </c>
      <c r="G824" s="28">
        <v>60</v>
      </c>
      <c r="H824" s="28">
        <v>51000</v>
      </c>
    </row>
    <row r="825" spans="1:8">
      <c r="A825" s="27" t="s">
        <v>854</v>
      </c>
      <c r="B825" s="28">
        <v>2</v>
      </c>
      <c r="C825" s="28">
        <v>5</v>
      </c>
      <c r="D825" s="28">
        <v>4</v>
      </c>
      <c r="E825" s="28">
        <v>2</v>
      </c>
      <c r="F825" s="28">
        <v>1</v>
      </c>
      <c r="G825" s="28">
        <v>150</v>
      </c>
      <c r="H825" s="28">
        <v>26000</v>
      </c>
    </row>
    <row r="826" spans="1:8">
      <c r="A826" s="27" t="s">
        <v>855</v>
      </c>
      <c r="B826" s="28">
        <v>2</v>
      </c>
      <c r="C826" s="28">
        <v>6</v>
      </c>
      <c r="D826" s="28">
        <v>1</v>
      </c>
      <c r="E826" s="28">
        <v>2</v>
      </c>
      <c r="F826" s="28">
        <v>3</v>
      </c>
      <c r="G826" s="28">
        <v>0</v>
      </c>
      <c r="H826" s="28">
        <v>54000</v>
      </c>
    </row>
    <row r="827" spans="1:8">
      <c r="A827" s="27" t="s">
        <v>856</v>
      </c>
      <c r="B827" s="28">
        <v>2</v>
      </c>
      <c r="C827" s="28">
        <v>2</v>
      </c>
      <c r="D827" s="28">
        <v>3</v>
      </c>
      <c r="E827" s="28">
        <v>1</v>
      </c>
      <c r="F827" s="28">
        <v>2</v>
      </c>
      <c r="G827" s="28">
        <v>0</v>
      </c>
      <c r="H827" s="28">
        <v>61500</v>
      </c>
    </row>
    <row r="828" spans="1:8">
      <c r="A828" s="27" t="s">
        <v>857</v>
      </c>
      <c r="B828" s="28">
        <v>1</v>
      </c>
      <c r="C828" s="28">
        <v>5</v>
      </c>
      <c r="D828" s="28">
        <v>3</v>
      </c>
      <c r="E828" s="28">
        <v>3</v>
      </c>
      <c r="F828" s="28">
        <v>2</v>
      </c>
      <c r="G828" s="28">
        <v>120</v>
      </c>
      <c r="H828" s="28">
        <v>35600</v>
      </c>
    </row>
    <row r="829" spans="1:8">
      <c r="A829" s="27" t="s">
        <v>858</v>
      </c>
      <c r="B829" s="28">
        <v>2</v>
      </c>
      <c r="C829" s="28">
        <v>2</v>
      </c>
      <c r="D829" s="28">
        <v>3</v>
      </c>
      <c r="E829" s="28">
        <v>1</v>
      </c>
      <c r="F829" s="28">
        <v>2</v>
      </c>
      <c r="G829" s="28">
        <v>120</v>
      </c>
      <c r="H829" s="28">
        <v>26000</v>
      </c>
    </row>
    <row r="830" spans="1:8">
      <c r="A830" s="27" t="s">
        <v>859</v>
      </c>
      <c r="B830" s="28">
        <v>1</v>
      </c>
      <c r="C830" s="28">
        <v>6</v>
      </c>
      <c r="D830" s="28">
        <v>2</v>
      </c>
      <c r="E830" s="28">
        <v>1</v>
      </c>
      <c r="F830" s="28">
        <v>2</v>
      </c>
      <c r="G830" s="28">
        <v>150</v>
      </c>
      <c r="H830" s="28">
        <v>51000</v>
      </c>
    </row>
    <row r="831" spans="1:8">
      <c r="A831" s="27" t="s">
        <v>860</v>
      </c>
      <c r="B831" s="28">
        <v>1</v>
      </c>
      <c r="C831" s="28">
        <v>2</v>
      </c>
      <c r="D831" s="28">
        <v>1</v>
      </c>
      <c r="E831" s="28">
        <v>3</v>
      </c>
      <c r="F831" s="28">
        <v>1</v>
      </c>
      <c r="G831" s="28">
        <v>120</v>
      </c>
      <c r="H831" s="28">
        <v>26000</v>
      </c>
    </row>
    <row r="832" spans="1:8">
      <c r="A832" s="27" t="s">
        <v>861</v>
      </c>
      <c r="B832" s="28">
        <v>2</v>
      </c>
      <c r="C832" s="28">
        <v>6</v>
      </c>
      <c r="D832" s="28">
        <v>3</v>
      </c>
      <c r="E832" s="28">
        <v>1</v>
      </c>
      <c r="F832" s="28">
        <v>1</v>
      </c>
      <c r="G832" s="28">
        <v>150</v>
      </c>
      <c r="H832" s="28">
        <v>35600</v>
      </c>
    </row>
    <row r="833" spans="1:8">
      <c r="A833" s="27" t="s">
        <v>862</v>
      </c>
      <c r="B833" s="28">
        <v>1</v>
      </c>
      <c r="C833" s="28">
        <v>3</v>
      </c>
      <c r="D833" s="28">
        <v>1</v>
      </c>
      <c r="E833" s="28">
        <v>1</v>
      </c>
      <c r="F833" s="28">
        <v>2</v>
      </c>
      <c r="G833" s="28">
        <v>120</v>
      </c>
      <c r="H833" s="28">
        <v>30000</v>
      </c>
    </row>
    <row r="834" spans="1:8">
      <c r="A834" s="27" t="s">
        <v>863</v>
      </c>
      <c r="B834" s="28">
        <v>1</v>
      </c>
      <c r="C834" s="28">
        <v>4</v>
      </c>
      <c r="D834" s="28">
        <v>2</v>
      </c>
      <c r="E834" s="28">
        <v>1</v>
      </c>
      <c r="F834" s="28">
        <v>3</v>
      </c>
      <c r="G834" s="28">
        <v>260</v>
      </c>
      <c r="H834" s="28">
        <v>28500</v>
      </c>
    </row>
    <row r="835" spans="1:8">
      <c r="A835" s="27" t="s">
        <v>864</v>
      </c>
      <c r="B835" s="28">
        <v>2</v>
      </c>
      <c r="C835" s="28">
        <v>3</v>
      </c>
      <c r="D835" s="28">
        <v>3</v>
      </c>
      <c r="E835" s="28">
        <v>3</v>
      </c>
      <c r="F835" s="28">
        <v>1</v>
      </c>
      <c r="G835" s="28">
        <v>120</v>
      </c>
      <c r="H835" s="28">
        <v>42000</v>
      </c>
    </row>
    <row r="836" spans="1:8">
      <c r="A836" s="27" t="s">
        <v>865</v>
      </c>
      <c r="B836" s="28">
        <v>2</v>
      </c>
      <c r="C836" s="28">
        <v>6</v>
      </c>
      <c r="D836" s="28">
        <v>1</v>
      </c>
      <c r="E836" s="28">
        <v>2</v>
      </c>
      <c r="F836" s="28">
        <v>1</v>
      </c>
      <c r="G836" s="28">
        <v>30</v>
      </c>
      <c r="H836" s="28">
        <v>31000</v>
      </c>
    </row>
    <row r="837" spans="1:8">
      <c r="A837" s="27" t="s">
        <v>866</v>
      </c>
      <c r="B837" s="28">
        <v>2</v>
      </c>
      <c r="C837" s="28">
        <v>1</v>
      </c>
      <c r="D837" s="28">
        <v>1</v>
      </c>
      <c r="E837" s="28">
        <v>3</v>
      </c>
      <c r="F837" s="28">
        <v>1</v>
      </c>
      <c r="G837" s="28">
        <v>300</v>
      </c>
      <c r="H837" s="28">
        <v>67000</v>
      </c>
    </row>
    <row r="838" spans="1:8">
      <c r="A838" s="27" t="s">
        <v>867</v>
      </c>
      <c r="B838" s="28">
        <v>1</v>
      </c>
      <c r="C838" s="28">
        <v>1</v>
      </c>
      <c r="D838" s="28">
        <v>1</v>
      </c>
      <c r="E838" s="28">
        <v>2</v>
      </c>
      <c r="F838" s="28">
        <v>3</v>
      </c>
      <c r="G838" s="28">
        <v>60</v>
      </c>
      <c r="H838" s="28">
        <v>61500</v>
      </c>
    </row>
    <row r="839" spans="1:8">
      <c r="A839" s="27" t="s">
        <v>868</v>
      </c>
      <c r="B839" s="28">
        <v>2</v>
      </c>
      <c r="C839" s="28">
        <v>1</v>
      </c>
      <c r="D839" s="28">
        <v>3</v>
      </c>
      <c r="E839" s="28">
        <v>3</v>
      </c>
      <c r="F839" s="28">
        <v>1</v>
      </c>
      <c r="G839" s="28">
        <v>60</v>
      </c>
      <c r="H839" s="28">
        <v>26000</v>
      </c>
    </row>
    <row r="840" spans="1:8">
      <c r="A840" s="27" t="s">
        <v>869</v>
      </c>
      <c r="B840" s="28">
        <v>1</v>
      </c>
      <c r="C840" s="28">
        <v>3</v>
      </c>
      <c r="D840" s="28">
        <v>2</v>
      </c>
      <c r="E840" s="28">
        <v>2</v>
      </c>
      <c r="F840" s="28">
        <v>1</v>
      </c>
      <c r="G840" s="28">
        <v>150</v>
      </c>
      <c r="H840" s="28">
        <v>61500</v>
      </c>
    </row>
    <row r="841" spans="1:8">
      <c r="A841" s="27" t="s">
        <v>870</v>
      </c>
      <c r="B841" s="28">
        <v>2</v>
      </c>
      <c r="C841" s="28">
        <v>6</v>
      </c>
      <c r="D841" s="28">
        <v>2</v>
      </c>
      <c r="E841" s="28">
        <v>3</v>
      </c>
      <c r="F841" s="28">
        <v>3</v>
      </c>
      <c r="G841" s="28">
        <v>105</v>
      </c>
      <c r="H841" s="28">
        <v>36000</v>
      </c>
    </row>
    <row r="842" spans="1:8">
      <c r="A842" s="27" t="s">
        <v>871</v>
      </c>
      <c r="B842" s="28">
        <v>2</v>
      </c>
      <c r="C842" s="28">
        <v>1</v>
      </c>
      <c r="D842" s="28">
        <v>1</v>
      </c>
      <c r="E842" s="28">
        <v>3</v>
      </c>
      <c r="F842" s="28">
        <v>2</v>
      </c>
      <c r="G842" s="28">
        <v>0</v>
      </c>
      <c r="H842" s="28">
        <v>54000</v>
      </c>
    </row>
    <row r="843" spans="1:8">
      <c r="A843" s="27" t="s">
        <v>872</v>
      </c>
      <c r="B843" s="28">
        <v>1</v>
      </c>
      <c r="C843" s="28">
        <v>6</v>
      </c>
      <c r="D843" s="28">
        <v>4</v>
      </c>
      <c r="E843" s="28">
        <v>3</v>
      </c>
      <c r="F843" s="28">
        <v>1</v>
      </c>
      <c r="G843" s="28">
        <v>60</v>
      </c>
      <c r="H843" s="28">
        <v>51320</v>
      </c>
    </row>
    <row r="844" spans="1:8">
      <c r="A844" s="27" t="s">
        <v>873</v>
      </c>
      <c r="B844" s="28">
        <v>1</v>
      </c>
      <c r="C844" s="28">
        <v>2</v>
      </c>
      <c r="D844" s="28">
        <v>1</v>
      </c>
      <c r="E844" s="28">
        <v>2</v>
      </c>
      <c r="F844" s="28">
        <v>1</v>
      </c>
      <c r="G844" s="28">
        <v>0</v>
      </c>
      <c r="H844" s="28">
        <v>31000</v>
      </c>
    </row>
    <row r="845" spans="1:8">
      <c r="A845" s="27" t="s">
        <v>874</v>
      </c>
      <c r="B845" s="28">
        <v>1</v>
      </c>
      <c r="C845" s="28">
        <v>6</v>
      </c>
      <c r="D845" s="28">
        <v>1</v>
      </c>
      <c r="E845" s="28">
        <v>3</v>
      </c>
      <c r="F845" s="28">
        <v>2</v>
      </c>
      <c r="G845" s="28">
        <v>120</v>
      </c>
      <c r="H845" s="28">
        <v>25000</v>
      </c>
    </row>
    <row r="846" spans="1:8">
      <c r="A846" s="27" t="s">
        <v>875</v>
      </c>
      <c r="B846" s="28">
        <v>1</v>
      </c>
      <c r="C846" s="28">
        <v>2</v>
      </c>
      <c r="D846" s="28">
        <v>1</v>
      </c>
      <c r="E846" s="28">
        <v>1</v>
      </c>
      <c r="F846" s="28">
        <v>2</v>
      </c>
      <c r="G846" s="28">
        <v>0</v>
      </c>
      <c r="H846" s="28">
        <v>38000</v>
      </c>
    </row>
    <row r="847" spans="1:8">
      <c r="A847" s="27" t="s">
        <v>876</v>
      </c>
      <c r="B847" s="28">
        <v>2</v>
      </c>
      <c r="C847" s="28">
        <v>3</v>
      </c>
      <c r="D847" s="28">
        <v>1</v>
      </c>
      <c r="E847" s="28">
        <v>2</v>
      </c>
      <c r="F847" s="28">
        <v>1</v>
      </c>
      <c r="G847" s="28">
        <v>300</v>
      </c>
      <c r="H847" s="28">
        <v>30000</v>
      </c>
    </row>
    <row r="848" spans="1:8">
      <c r="A848" s="27" t="s">
        <v>877</v>
      </c>
      <c r="B848" s="28">
        <v>2</v>
      </c>
      <c r="C848" s="28">
        <v>2</v>
      </c>
      <c r="D848" s="28">
        <v>3</v>
      </c>
      <c r="E848" s="28">
        <v>3</v>
      </c>
      <c r="F848" s="28">
        <v>1</v>
      </c>
      <c r="G848" s="28">
        <v>15</v>
      </c>
      <c r="H848" s="28">
        <v>48000</v>
      </c>
    </row>
    <row r="849" spans="1:8">
      <c r="A849" s="27" t="s">
        <v>878</v>
      </c>
      <c r="B849" s="28">
        <v>2</v>
      </c>
      <c r="C849" s="28">
        <v>1</v>
      </c>
      <c r="D849" s="28">
        <v>2</v>
      </c>
      <c r="E849" s="28">
        <v>2</v>
      </c>
      <c r="F849" s="28">
        <v>3</v>
      </c>
      <c r="G849" s="28">
        <v>90</v>
      </c>
      <c r="H849" s="28">
        <v>26400</v>
      </c>
    </row>
    <row r="850" spans="1:8">
      <c r="A850" s="27" t="s">
        <v>879</v>
      </c>
      <c r="B850" s="28">
        <v>2</v>
      </c>
      <c r="C850" s="28">
        <v>2</v>
      </c>
      <c r="D850" s="28">
        <v>1</v>
      </c>
      <c r="E850" s="28">
        <v>3</v>
      </c>
      <c r="F850" s="28">
        <v>2</v>
      </c>
      <c r="G850" s="28">
        <v>60</v>
      </c>
      <c r="H850" s="28">
        <v>41000</v>
      </c>
    </row>
    <row r="851" spans="1:8">
      <c r="A851" s="27" t="s">
        <v>880</v>
      </c>
      <c r="B851" s="28">
        <v>2</v>
      </c>
      <c r="C851" s="28">
        <v>6</v>
      </c>
      <c r="D851" s="28">
        <v>1</v>
      </c>
      <c r="E851" s="28">
        <v>3</v>
      </c>
      <c r="F851" s="28">
        <v>2</v>
      </c>
      <c r="G851" s="28">
        <v>90</v>
      </c>
      <c r="H851" s="28">
        <v>32900</v>
      </c>
    </row>
    <row r="852" spans="1:8">
      <c r="A852" s="27" t="s">
        <v>881</v>
      </c>
      <c r="B852" s="28">
        <v>2</v>
      </c>
      <c r="C852" s="28">
        <v>3</v>
      </c>
      <c r="D852" s="28">
        <v>1</v>
      </c>
      <c r="E852" s="28">
        <v>1</v>
      </c>
      <c r="F852" s="28">
        <v>2</v>
      </c>
      <c r="G852" s="28">
        <v>120</v>
      </c>
      <c r="H852" s="28">
        <v>32900</v>
      </c>
    </row>
    <row r="853" spans="1:8">
      <c r="A853" s="27" t="s">
        <v>882</v>
      </c>
      <c r="B853" s="28">
        <v>2</v>
      </c>
      <c r="C853" s="28">
        <v>6</v>
      </c>
      <c r="D853" s="28">
        <v>1</v>
      </c>
      <c r="E853" s="28">
        <v>2</v>
      </c>
      <c r="F853" s="28">
        <v>2</v>
      </c>
      <c r="G853" s="28">
        <v>60</v>
      </c>
      <c r="H853" s="28">
        <v>26000</v>
      </c>
    </row>
    <row r="854" spans="1:8">
      <c r="A854" s="27" t="s">
        <v>883</v>
      </c>
      <c r="B854" s="28">
        <v>2</v>
      </c>
      <c r="C854" s="28">
        <v>1</v>
      </c>
      <c r="D854" s="28">
        <v>3</v>
      </c>
      <c r="E854" s="28">
        <v>3</v>
      </c>
      <c r="F854" s="28">
        <v>2</v>
      </c>
      <c r="G854" s="28">
        <v>120</v>
      </c>
      <c r="H854" s="28">
        <v>31000</v>
      </c>
    </row>
    <row r="855" spans="1:8">
      <c r="A855" s="27" t="s">
        <v>884</v>
      </c>
      <c r="B855" s="28">
        <v>2</v>
      </c>
      <c r="C855" s="28">
        <v>3</v>
      </c>
      <c r="D855" s="28">
        <v>3</v>
      </c>
      <c r="E855" s="28">
        <v>1</v>
      </c>
      <c r="F855" s="28">
        <v>2</v>
      </c>
      <c r="G855" s="28">
        <v>120</v>
      </c>
      <c r="H855" s="28">
        <v>50500</v>
      </c>
    </row>
    <row r="856" spans="1:8">
      <c r="A856" s="27" t="s">
        <v>885</v>
      </c>
      <c r="B856" s="28">
        <v>2</v>
      </c>
      <c r="C856" s="28">
        <v>2</v>
      </c>
      <c r="D856" s="28">
        <v>4</v>
      </c>
      <c r="E856" s="28">
        <v>3</v>
      </c>
      <c r="F856" s="28">
        <v>1</v>
      </c>
      <c r="G856" s="28">
        <v>90</v>
      </c>
      <c r="H856" s="28">
        <v>35600</v>
      </c>
    </row>
    <row r="857" spans="1:8">
      <c r="A857" s="27" t="s">
        <v>886</v>
      </c>
      <c r="B857" s="28">
        <v>2</v>
      </c>
      <c r="C857" s="28">
        <v>2</v>
      </c>
      <c r="D857" s="28">
        <v>1</v>
      </c>
      <c r="E857" s="28">
        <v>2</v>
      </c>
      <c r="F857" s="28">
        <v>2</v>
      </c>
      <c r="G857" s="28">
        <v>0</v>
      </c>
      <c r="H857" s="28">
        <v>41000</v>
      </c>
    </row>
    <row r="858" spans="1:8">
      <c r="A858" s="27" t="s">
        <v>887</v>
      </c>
      <c r="B858" s="28">
        <v>1</v>
      </c>
      <c r="C858" s="28">
        <v>3</v>
      </c>
      <c r="D858" s="28">
        <v>3</v>
      </c>
      <c r="E858" s="28">
        <v>1</v>
      </c>
      <c r="F858" s="28">
        <v>2</v>
      </c>
      <c r="G858" s="28">
        <v>60</v>
      </c>
      <c r="H858" s="28">
        <v>38000</v>
      </c>
    </row>
    <row r="859" spans="1:8">
      <c r="A859" s="27" t="s">
        <v>888</v>
      </c>
      <c r="B859" s="28">
        <v>2</v>
      </c>
      <c r="C859" s="28">
        <v>6</v>
      </c>
      <c r="D859" s="28">
        <v>1</v>
      </c>
      <c r="E859" s="28">
        <v>2</v>
      </c>
      <c r="F859" s="28">
        <v>1</v>
      </c>
      <c r="G859" s="28">
        <v>60</v>
      </c>
      <c r="H859" s="28">
        <v>54000</v>
      </c>
    </row>
    <row r="860" spans="1:8">
      <c r="A860" s="27" t="s">
        <v>889</v>
      </c>
      <c r="B860" s="28">
        <v>1</v>
      </c>
      <c r="C860" s="28">
        <v>1</v>
      </c>
      <c r="D860" s="28">
        <v>1</v>
      </c>
      <c r="E860" s="28">
        <v>3</v>
      </c>
      <c r="F860" s="28">
        <v>1</v>
      </c>
      <c r="G860" s="28">
        <v>30</v>
      </c>
      <c r="H860" s="28">
        <v>54000</v>
      </c>
    </row>
    <row r="861" spans="1:8">
      <c r="A861" s="27" t="s">
        <v>890</v>
      </c>
      <c r="B861" s="28">
        <v>2</v>
      </c>
      <c r="C861" s="28">
        <v>6</v>
      </c>
      <c r="D861" s="28">
        <v>2</v>
      </c>
      <c r="E861" s="28">
        <v>2</v>
      </c>
      <c r="F861" s="28">
        <v>1</v>
      </c>
      <c r="G861" s="28">
        <v>60</v>
      </c>
      <c r="H861" s="28">
        <v>60500</v>
      </c>
    </row>
    <row r="862" spans="1:8">
      <c r="A862" s="27" t="s">
        <v>891</v>
      </c>
      <c r="B862" s="28">
        <v>2</v>
      </c>
      <c r="C862" s="28">
        <v>3</v>
      </c>
      <c r="D862" s="28">
        <v>4</v>
      </c>
      <c r="E862" s="28">
        <v>1</v>
      </c>
      <c r="F862" s="28">
        <v>1</v>
      </c>
      <c r="G862" s="28">
        <v>10</v>
      </c>
      <c r="H862" s="28">
        <v>41000</v>
      </c>
    </row>
    <row r="863" spans="1:8">
      <c r="A863" s="27" t="s">
        <v>892</v>
      </c>
      <c r="B863" s="28">
        <v>1</v>
      </c>
      <c r="C863" s="28">
        <v>1</v>
      </c>
      <c r="D863" s="28">
        <v>3</v>
      </c>
      <c r="E863" s="28">
        <v>3</v>
      </c>
      <c r="F863" s="28">
        <v>3</v>
      </c>
      <c r="G863" s="28">
        <v>120</v>
      </c>
      <c r="H863" s="28">
        <v>51000</v>
      </c>
    </row>
    <row r="864" spans="1:8">
      <c r="A864" s="27" t="s">
        <v>893</v>
      </c>
      <c r="B864" s="28">
        <v>1</v>
      </c>
      <c r="C864" s="28">
        <v>2</v>
      </c>
      <c r="D864" s="28">
        <v>3</v>
      </c>
      <c r="E864" s="28">
        <v>3</v>
      </c>
      <c r="F864" s="28">
        <v>2</v>
      </c>
      <c r="G864" s="28">
        <v>60</v>
      </c>
      <c r="H864" s="28">
        <v>26000</v>
      </c>
    </row>
    <row r="865" spans="1:8">
      <c r="A865" s="27" t="s">
        <v>894</v>
      </c>
      <c r="B865" s="28">
        <v>2</v>
      </c>
      <c r="C865" s="28">
        <v>6</v>
      </c>
      <c r="D865" s="28">
        <v>3</v>
      </c>
      <c r="E865" s="28">
        <v>3</v>
      </c>
      <c r="F865" s="28">
        <v>2</v>
      </c>
      <c r="G865" s="28">
        <v>120</v>
      </c>
      <c r="H865" s="28">
        <v>51000</v>
      </c>
    </row>
    <row r="866" spans="1:8">
      <c r="A866" s="27" t="s">
        <v>895</v>
      </c>
      <c r="B866" s="28">
        <v>2</v>
      </c>
      <c r="C866" s="28">
        <v>2</v>
      </c>
      <c r="D866" s="28">
        <v>1</v>
      </c>
      <c r="E866" s="28">
        <v>3</v>
      </c>
      <c r="F866" s="28">
        <v>1</v>
      </c>
      <c r="G866" s="28">
        <v>120</v>
      </c>
      <c r="H866" s="28">
        <v>54000</v>
      </c>
    </row>
    <row r="867" spans="1:8">
      <c r="A867" s="27" t="s">
        <v>896</v>
      </c>
      <c r="B867" s="28">
        <v>1</v>
      </c>
      <c r="C867" s="28">
        <v>2</v>
      </c>
      <c r="D867" s="28">
        <v>1</v>
      </c>
      <c r="E867" s="28">
        <v>2</v>
      </c>
      <c r="F867" s="28">
        <v>2</v>
      </c>
      <c r="G867" s="28">
        <v>120</v>
      </c>
      <c r="H867" s="28">
        <v>26000</v>
      </c>
    </row>
    <row r="868" spans="1:8">
      <c r="A868" s="27" t="s">
        <v>897</v>
      </c>
      <c r="B868" s="28">
        <v>2</v>
      </c>
      <c r="C868" s="28">
        <v>3</v>
      </c>
      <c r="D868" s="28">
        <v>3</v>
      </c>
      <c r="E868" s="28">
        <v>3</v>
      </c>
      <c r="F868" s="28">
        <v>1</v>
      </c>
      <c r="G868" s="28">
        <v>126</v>
      </c>
      <c r="H868" s="28">
        <v>50500</v>
      </c>
    </row>
    <row r="869" spans="1:8">
      <c r="A869" s="27" t="s">
        <v>898</v>
      </c>
      <c r="B869" s="28">
        <v>1</v>
      </c>
      <c r="C869" s="28">
        <v>3</v>
      </c>
      <c r="D869" s="28">
        <v>1</v>
      </c>
      <c r="E869" s="28">
        <v>3</v>
      </c>
      <c r="F869" s="28">
        <v>1</v>
      </c>
      <c r="G869" s="28">
        <v>120</v>
      </c>
      <c r="H869" s="28">
        <v>30000</v>
      </c>
    </row>
    <row r="870" spans="1:8">
      <c r="A870" s="27" t="s">
        <v>899</v>
      </c>
      <c r="B870" s="28">
        <v>2</v>
      </c>
      <c r="C870" s="28">
        <v>4</v>
      </c>
      <c r="D870" s="28">
        <v>2</v>
      </c>
      <c r="E870" s="28">
        <v>1</v>
      </c>
      <c r="F870" s="28">
        <v>3</v>
      </c>
      <c r="G870" s="28">
        <v>90</v>
      </c>
      <c r="H870" s="28">
        <v>54000</v>
      </c>
    </row>
    <row r="871" spans="1:8">
      <c r="A871" s="27" t="s">
        <v>900</v>
      </c>
      <c r="B871" s="28">
        <v>1</v>
      </c>
      <c r="C871" s="28">
        <v>2</v>
      </c>
      <c r="D871" s="28">
        <v>1</v>
      </c>
      <c r="E871" s="28">
        <v>3</v>
      </c>
      <c r="F871" s="28">
        <v>2</v>
      </c>
      <c r="G871" s="28">
        <v>90</v>
      </c>
      <c r="H871" s="28">
        <v>28000</v>
      </c>
    </row>
    <row r="872" spans="1:8">
      <c r="A872" s="27" t="s">
        <v>901</v>
      </c>
      <c r="B872" s="28">
        <v>2</v>
      </c>
      <c r="C872" s="28">
        <v>2</v>
      </c>
      <c r="D872" s="28">
        <v>1</v>
      </c>
      <c r="E872" s="28">
        <v>2</v>
      </c>
      <c r="F872" s="28">
        <v>3</v>
      </c>
      <c r="G872" s="28">
        <v>45</v>
      </c>
      <c r="H872" s="28">
        <v>61500</v>
      </c>
    </row>
    <row r="873" spans="1:8">
      <c r="A873" s="27" t="s">
        <v>902</v>
      </c>
      <c r="B873" s="28">
        <v>1</v>
      </c>
      <c r="C873" s="28">
        <v>2</v>
      </c>
      <c r="D873" s="28">
        <v>3</v>
      </c>
      <c r="E873" s="28">
        <v>3</v>
      </c>
      <c r="F873" s="28">
        <v>2</v>
      </c>
      <c r="G873" s="28">
        <v>60</v>
      </c>
      <c r="H873" s="28">
        <v>36400</v>
      </c>
    </row>
    <row r="874" spans="1:8">
      <c r="A874" s="27" t="s">
        <v>903</v>
      </c>
      <c r="B874" s="28">
        <v>1</v>
      </c>
      <c r="C874" s="28">
        <v>1</v>
      </c>
      <c r="D874" s="28">
        <v>2</v>
      </c>
      <c r="E874" s="28">
        <v>1</v>
      </c>
      <c r="F874" s="28">
        <v>3</v>
      </c>
      <c r="G874" s="28">
        <v>120</v>
      </c>
      <c r="H874" s="28">
        <v>42000</v>
      </c>
    </row>
    <row r="875" spans="1:8">
      <c r="A875" s="27" t="s">
        <v>904</v>
      </c>
      <c r="B875" s="28">
        <v>2</v>
      </c>
      <c r="C875" s="28">
        <v>1</v>
      </c>
      <c r="D875" s="28">
        <v>3</v>
      </c>
      <c r="E875" s="28">
        <v>1</v>
      </c>
      <c r="F875" s="28">
        <v>3</v>
      </c>
      <c r="G875" s="28">
        <v>60</v>
      </c>
      <c r="H875" s="28">
        <v>38000</v>
      </c>
    </row>
    <row r="876" spans="1:8">
      <c r="A876" s="27" t="s">
        <v>905</v>
      </c>
      <c r="B876" s="28">
        <v>1</v>
      </c>
      <c r="C876" s="28">
        <v>4</v>
      </c>
      <c r="D876" s="28">
        <v>1</v>
      </c>
      <c r="E876" s="28">
        <v>1</v>
      </c>
      <c r="F876" s="28">
        <v>2</v>
      </c>
      <c r="G876" s="28">
        <v>120</v>
      </c>
      <c r="H876" s="28">
        <v>38000</v>
      </c>
    </row>
    <row r="877" spans="1:8">
      <c r="A877" s="27" t="s">
        <v>906</v>
      </c>
      <c r="B877" s="28">
        <v>2</v>
      </c>
      <c r="C877" s="28">
        <v>1</v>
      </c>
      <c r="D877" s="28">
        <v>2</v>
      </c>
      <c r="E877" s="28">
        <v>3</v>
      </c>
      <c r="F877" s="28">
        <v>1</v>
      </c>
      <c r="G877" s="28">
        <v>0</v>
      </c>
      <c r="H877" s="28">
        <v>26400</v>
      </c>
    </row>
    <row r="878" spans="1:8">
      <c r="A878" s="27" t="s">
        <v>907</v>
      </c>
      <c r="B878" s="28">
        <v>1</v>
      </c>
      <c r="C878" s="28">
        <v>4</v>
      </c>
      <c r="D878" s="28">
        <v>3</v>
      </c>
      <c r="E878" s="28">
        <v>2</v>
      </c>
      <c r="F878" s="28">
        <v>2</v>
      </c>
      <c r="G878" s="28">
        <v>300</v>
      </c>
      <c r="H878" s="28">
        <v>40000</v>
      </c>
    </row>
    <row r="879" spans="1:8">
      <c r="A879" s="27" t="s">
        <v>908</v>
      </c>
      <c r="B879" s="28">
        <v>1</v>
      </c>
      <c r="C879" s="28">
        <v>6</v>
      </c>
      <c r="D879" s="28">
        <v>3</v>
      </c>
      <c r="E879" s="28">
        <v>3</v>
      </c>
      <c r="F879" s="28">
        <v>2</v>
      </c>
      <c r="G879" s="28">
        <v>90</v>
      </c>
      <c r="H879" s="28">
        <v>60500</v>
      </c>
    </row>
    <row r="880" spans="1:8">
      <c r="A880" s="27" t="s">
        <v>909</v>
      </c>
      <c r="B880" s="28">
        <v>1</v>
      </c>
      <c r="C880" s="28">
        <v>1</v>
      </c>
      <c r="D880" s="28">
        <v>1</v>
      </c>
      <c r="E880" s="28">
        <v>3</v>
      </c>
      <c r="F880" s="28">
        <v>2</v>
      </c>
      <c r="G880" s="28">
        <v>60</v>
      </c>
      <c r="H880" s="28">
        <v>37600</v>
      </c>
    </row>
    <row r="881" spans="1:8">
      <c r="A881" s="27" t="s">
        <v>910</v>
      </c>
      <c r="B881" s="28">
        <v>2</v>
      </c>
      <c r="C881" s="28">
        <v>1</v>
      </c>
      <c r="D881" s="28">
        <v>1</v>
      </c>
      <c r="E881" s="28">
        <v>2</v>
      </c>
      <c r="F881" s="28">
        <v>1</v>
      </c>
      <c r="G881" s="28">
        <v>144</v>
      </c>
      <c r="H881" s="28">
        <v>38000</v>
      </c>
    </row>
    <row r="882" spans="1:8">
      <c r="A882" s="27" t="s">
        <v>911</v>
      </c>
      <c r="B882" s="28">
        <v>2</v>
      </c>
      <c r="C882" s="28">
        <v>6</v>
      </c>
      <c r="D882" s="28">
        <v>1</v>
      </c>
      <c r="E882" s="28">
        <v>2</v>
      </c>
      <c r="F882" s="28">
        <v>1</v>
      </c>
      <c r="G882" s="28">
        <v>105</v>
      </c>
      <c r="H882" s="28">
        <v>51320</v>
      </c>
    </row>
    <row r="883" spans="1:8">
      <c r="A883" s="27" t="s">
        <v>912</v>
      </c>
      <c r="B883" s="28">
        <v>1</v>
      </c>
      <c r="C883" s="28">
        <v>2</v>
      </c>
      <c r="D883" s="28">
        <v>3</v>
      </c>
      <c r="E883" s="28">
        <v>1</v>
      </c>
      <c r="F883" s="28">
        <v>2</v>
      </c>
      <c r="G883" s="28">
        <v>0</v>
      </c>
      <c r="H883" s="28">
        <v>50500</v>
      </c>
    </row>
    <row r="884" spans="1:8">
      <c r="A884" s="27" t="s">
        <v>913</v>
      </c>
      <c r="B884" s="28">
        <v>2</v>
      </c>
      <c r="C884" s="28">
        <v>3</v>
      </c>
      <c r="D884" s="28">
        <v>3</v>
      </c>
      <c r="E884" s="28">
        <v>3</v>
      </c>
      <c r="F884" s="28">
        <v>3</v>
      </c>
      <c r="G884" s="28">
        <v>90</v>
      </c>
      <c r="H884" s="28">
        <v>35600</v>
      </c>
    </row>
    <row r="885" spans="1:8">
      <c r="A885" s="27" t="s">
        <v>914</v>
      </c>
      <c r="B885" s="28">
        <v>1</v>
      </c>
      <c r="C885" s="28">
        <v>6</v>
      </c>
      <c r="D885" s="28">
        <v>3</v>
      </c>
      <c r="E885" s="28">
        <v>2</v>
      </c>
      <c r="F885" s="28">
        <v>2</v>
      </c>
      <c r="G885" s="28">
        <v>0</v>
      </c>
      <c r="H885" s="28">
        <v>54000</v>
      </c>
    </row>
    <row r="886" spans="1:8">
      <c r="A886" s="27" t="s">
        <v>915</v>
      </c>
      <c r="B886" s="28">
        <v>1</v>
      </c>
      <c r="C886" s="28">
        <v>5</v>
      </c>
      <c r="D886" s="28">
        <v>2</v>
      </c>
      <c r="E886" s="28">
        <v>1</v>
      </c>
      <c r="F886" s="28">
        <v>1</v>
      </c>
      <c r="G886" s="28">
        <v>45</v>
      </c>
      <c r="H886" s="28">
        <v>28000</v>
      </c>
    </row>
    <row r="887" spans="1:8">
      <c r="A887" s="27" t="s">
        <v>916</v>
      </c>
      <c r="B887" s="28">
        <v>2</v>
      </c>
      <c r="C887" s="28">
        <v>6</v>
      </c>
      <c r="D887" s="28">
        <v>2</v>
      </c>
      <c r="E887" s="28">
        <v>3</v>
      </c>
      <c r="F887" s="28">
        <v>3</v>
      </c>
      <c r="G887" s="28">
        <v>90</v>
      </c>
      <c r="H887" s="28">
        <v>32000</v>
      </c>
    </row>
    <row r="888" spans="1:8">
      <c r="A888" s="27" t="s">
        <v>917</v>
      </c>
      <c r="B888" s="28">
        <v>2</v>
      </c>
      <c r="C888" s="28">
        <v>6</v>
      </c>
      <c r="D888" s="28">
        <v>3</v>
      </c>
      <c r="E888" s="28">
        <v>3</v>
      </c>
      <c r="F888" s="28">
        <v>1</v>
      </c>
      <c r="G888" s="28">
        <v>150</v>
      </c>
      <c r="H888" s="28">
        <v>26000</v>
      </c>
    </row>
    <row r="889" spans="1:8">
      <c r="A889" s="27" t="s">
        <v>918</v>
      </c>
      <c r="B889" s="28">
        <v>2</v>
      </c>
      <c r="C889" s="28">
        <v>2</v>
      </c>
      <c r="D889" s="28">
        <v>1</v>
      </c>
      <c r="E889" s="28">
        <v>3</v>
      </c>
      <c r="F889" s="28">
        <v>3</v>
      </c>
      <c r="G889" s="28">
        <v>60</v>
      </c>
      <c r="H889" s="28">
        <v>35600</v>
      </c>
    </row>
    <row r="890" spans="1:8">
      <c r="A890" s="27" t="s">
        <v>919</v>
      </c>
      <c r="B890" s="28">
        <v>1</v>
      </c>
      <c r="C890" s="28">
        <v>1</v>
      </c>
      <c r="D890" s="28">
        <v>2</v>
      </c>
      <c r="E890" s="28">
        <v>3</v>
      </c>
      <c r="F890" s="28">
        <v>3</v>
      </c>
      <c r="G890" s="28">
        <v>15</v>
      </c>
      <c r="H890" s="28">
        <v>30000</v>
      </c>
    </row>
    <row r="891" spans="1:8">
      <c r="A891" s="27" t="s">
        <v>920</v>
      </c>
      <c r="B891" s="28">
        <v>2</v>
      </c>
      <c r="C891" s="28">
        <v>4</v>
      </c>
      <c r="D891" s="28">
        <v>2</v>
      </c>
      <c r="E891" s="28">
        <v>2</v>
      </c>
      <c r="F891" s="28">
        <v>2</v>
      </c>
      <c r="G891" s="28">
        <v>126</v>
      </c>
      <c r="H891" s="28">
        <v>50500</v>
      </c>
    </row>
    <row r="892" spans="1:8">
      <c r="A892" s="27" t="s">
        <v>921</v>
      </c>
      <c r="B892" s="28">
        <v>2</v>
      </c>
      <c r="C892" s="28">
        <v>1</v>
      </c>
      <c r="D892" s="28">
        <v>1</v>
      </c>
      <c r="E892" s="28">
        <v>1</v>
      </c>
      <c r="F892" s="28">
        <v>2</v>
      </c>
      <c r="G892" s="28">
        <v>120</v>
      </c>
      <c r="H892" s="28">
        <v>56000</v>
      </c>
    </row>
    <row r="893" spans="1:8">
      <c r="A893" s="27" t="s">
        <v>922</v>
      </c>
      <c r="B893" s="28">
        <v>1</v>
      </c>
      <c r="C893" s="28">
        <v>6</v>
      </c>
      <c r="D893" s="28">
        <v>1</v>
      </c>
      <c r="E893" s="28">
        <v>3</v>
      </c>
      <c r="F893" s="28">
        <v>1</v>
      </c>
      <c r="G893" s="28">
        <v>60</v>
      </c>
      <c r="H893" s="28">
        <v>38000</v>
      </c>
    </row>
    <row r="894" spans="1:8">
      <c r="A894" s="27" t="s">
        <v>923</v>
      </c>
      <c r="B894" s="28">
        <v>1</v>
      </c>
      <c r="C894" s="28">
        <v>6</v>
      </c>
      <c r="D894" s="28">
        <v>1</v>
      </c>
      <c r="E894" s="28">
        <v>3</v>
      </c>
      <c r="F894" s="28">
        <v>1</v>
      </c>
      <c r="G894" s="28">
        <v>60</v>
      </c>
      <c r="H894" s="28">
        <v>26000</v>
      </c>
    </row>
    <row r="895" spans="1:8">
      <c r="A895" s="27" t="s">
        <v>924</v>
      </c>
      <c r="B895" s="28">
        <v>2</v>
      </c>
      <c r="C895" s="28">
        <v>3</v>
      </c>
      <c r="D895" s="28">
        <v>1</v>
      </c>
      <c r="E895" s="28">
        <v>3</v>
      </c>
      <c r="F895" s="28">
        <v>2</v>
      </c>
      <c r="G895" s="28">
        <v>105</v>
      </c>
      <c r="H895" s="28">
        <v>51000</v>
      </c>
    </row>
    <row r="896" spans="1:8">
      <c r="A896" s="27" t="s">
        <v>925</v>
      </c>
      <c r="B896" s="28">
        <v>1</v>
      </c>
      <c r="C896" s="28">
        <v>1</v>
      </c>
      <c r="D896" s="28">
        <v>2</v>
      </c>
      <c r="E896" s="28">
        <v>1</v>
      </c>
      <c r="F896" s="28">
        <v>1</v>
      </c>
      <c r="G896" s="28">
        <v>90</v>
      </c>
      <c r="H896" s="28">
        <v>42000</v>
      </c>
    </row>
    <row r="897" spans="1:8">
      <c r="A897" s="27" t="s">
        <v>926</v>
      </c>
      <c r="B897" s="28">
        <v>1</v>
      </c>
      <c r="C897" s="28">
        <v>6</v>
      </c>
      <c r="D897" s="28">
        <v>1</v>
      </c>
      <c r="E897" s="28">
        <v>3</v>
      </c>
      <c r="F897" s="28">
        <v>3</v>
      </c>
      <c r="G897" s="28">
        <v>30</v>
      </c>
      <c r="H897" s="28">
        <v>51000</v>
      </c>
    </row>
    <row r="898" spans="1:8">
      <c r="A898" s="27" t="s">
        <v>927</v>
      </c>
      <c r="B898" s="28">
        <v>1</v>
      </c>
      <c r="C898" s="28">
        <v>3</v>
      </c>
      <c r="D898" s="28">
        <v>2</v>
      </c>
      <c r="E898" s="28">
        <v>1</v>
      </c>
      <c r="F898" s="28">
        <v>2</v>
      </c>
      <c r="G898" s="28">
        <v>300</v>
      </c>
      <c r="H898" s="28">
        <v>38000</v>
      </c>
    </row>
    <row r="899" spans="1:8">
      <c r="A899" s="27" t="s">
        <v>928</v>
      </c>
      <c r="B899" s="28">
        <v>2</v>
      </c>
      <c r="C899" s="28">
        <v>2</v>
      </c>
      <c r="D899" s="28">
        <v>2</v>
      </c>
      <c r="E899" s="28">
        <v>1</v>
      </c>
      <c r="F899" s="28">
        <v>2</v>
      </c>
      <c r="G899" s="28">
        <v>120</v>
      </c>
      <c r="H899" s="28">
        <v>61500</v>
      </c>
    </row>
    <row r="900" spans="1:8">
      <c r="A900" s="27" t="s">
        <v>929</v>
      </c>
      <c r="B900" s="28">
        <v>1</v>
      </c>
      <c r="C900" s="28">
        <v>2</v>
      </c>
      <c r="D900" s="28">
        <v>3</v>
      </c>
      <c r="E900" s="28">
        <v>3</v>
      </c>
      <c r="F900" s="28">
        <v>3</v>
      </c>
      <c r="G900" s="28">
        <v>120</v>
      </c>
      <c r="H900" s="28">
        <v>26000</v>
      </c>
    </row>
    <row r="901" spans="1:8">
      <c r="A901" s="27" t="s">
        <v>930</v>
      </c>
      <c r="B901" s="28">
        <v>2</v>
      </c>
      <c r="C901" s="28">
        <v>4</v>
      </c>
      <c r="D901" s="28">
        <v>3</v>
      </c>
      <c r="E901" s="28">
        <v>2</v>
      </c>
      <c r="F901" s="28">
        <v>1</v>
      </c>
      <c r="G901" s="28">
        <v>60</v>
      </c>
      <c r="H901" s="28">
        <v>26000</v>
      </c>
    </row>
    <row r="902" spans="1:8">
      <c r="A902" s="27" t="s">
        <v>931</v>
      </c>
      <c r="B902" s="28">
        <v>2</v>
      </c>
      <c r="C902" s="28">
        <v>2</v>
      </c>
      <c r="D902" s="28">
        <v>1</v>
      </c>
      <c r="E902" s="28">
        <v>3</v>
      </c>
      <c r="F902" s="28">
        <v>1</v>
      </c>
      <c r="G902" s="28">
        <v>144</v>
      </c>
      <c r="H902" s="28">
        <v>50500</v>
      </c>
    </row>
    <row r="903" spans="1:8">
      <c r="A903" s="27" t="s">
        <v>932</v>
      </c>
      <c r="B903" s="28">
        <v>1</v>
      </c>
      <c r="C903" s="28">
        <v>6</v>
      </c>
      <c r="D903" s="28">
        <v>1</v>
      </c>
      <c r="E903" s="28">
        <v>2</v>
      </c>
      <c r="F903" s="28">
        <v>2</v>
      </c>
      <c r="G903" s="28">
        <v>120</v>
      </c>
      <c r="H903" s="28">
        <v>51000</v>
      </c>
    </row>
    <row r="904" spans="1:8">
      <c r="A904" s="27" t="s">
        <v>933</v>
      </c>
      <c r="B904" s="28">
        <v>1</v>
      </c>
      <c r="C904" s="28">
        <v>3</v>
      </c>
      <c r="D904" s="28">
        <v>3</v>
      </c>
      <c r="E904" s="28">
        <v>1</v>
      </c>
      <c r="F904" s="28">
        <v>3</v>
      </c>
      <c r="G904" s="28">
        <v>90</v>
      </c>
      <c r="H904" s="28">
        <v>26000</v>
      </c>
    </row>
    <row r="905" spans="1:8">
      <c r="A905" s="27" t="s">
        <v>934</v>
      </c>
      <c r="B905" s="28">
        <v>1</v>
      </c>
      <c r="C905" s="28">
        <v>2</v>
      </c>
      <c r="D905" s="28">
        <v>1</v>
      </c>
      <c r="E905" s="28">
        <v>3</v>
      </c>
      <c r="F905" s="28">
        <v>3</v>
      </c>
      <c r="G905" s="28">
        <v>90</v>
      </c>
      <c r="H905" s="28">
        <v>32900</v>
      </c>
    </row>
    <row r="906" spans="1:8">
      <c r="A906" s="27" t="s">
        <v>935</v>
      </c>
      <c r="B906" s="28">
        <v>1</v>
      </c>
      <c r="C906" s="28">
        <v>3</v>
      </c>
      <c r="D906" s="28">
        <v>1</v>
      </c>
      <c r="E906" s="28">
        <v>1</v>
      </c>
      <c r="F906" s="28">
        <v>2</v>
      </c>
      <c r="G906" s="28">
        <v>0</v>
      </c>
      <c r="H906" s="28">
        <v>26000</v>
      </c>
    </row>
    <row r="907" spans="1:8">
      <c r="A907" s="27" t="s">
        <v>936</v>
      </c>
      <c r="B907" s="28">
        <v>1</v>
      </c>
      <c r="C907" s="28">
        <v>5</v>
      </c>
      <c r="D907" s="28">
        <v>2</v>
      </c>
      <c r="E907" s="28">
        <v>2</v>
      </c>
      <c r="F907" s="28">
        <v>1</v>
      </c>
      <c r="G907" s="28">
        <v>90</v>
      </c>
      <c r="H907" s="28">
        <v>28000</v>
      </c>
    </row>
    <row r="908" spans="1:8">
      <c r="A908" s="27" t="s">
        <v>937</v>
      </c>
      <c r="B908" s="28">
        <v>1</v>
      </c>
      <c r="C908" s="28">
        <v>6</v>
      </c>
      <c r="D908" s="28">
        <v>3</v>
      </c>
      <c r="E908" s="28">
        <v>1</v>
      </c>
      <c r="F908" s="28">
        <v>1</v>
      </c>
      <c r="G908" s="28">
        <v>120</v>
      </c>
      <c r="H908" s="28">
        <v>36000</v>
      </c>
    </row>
    <row r="909" spans="1:8">
      <c r="A909" s="27" t="s">
        <v>938</v>
      </c>
      <c r="B909" s="28">
        <v>2</v>
      </c>
      <c r="C909" s="28">
        <v>6</v>
      </c>
      <c r="D909" s="28">
        <v>1</v>
      </c>
      <c r="E909" s="28">
        <v>2</v>
      </c>
      <c r="F909" s="28">
        <v>3</v>
      </c>
      <c r="G909" s="28">
        <v>120</v>
      </c>
      <c r="H909" s="28">
        <v>54000</v>
      </c>
    </row>
    <row r="910" spans="1:8">
      <c r="A910" s="27" t="s">
        <v>939</v>
      </c>
      <c r="B910" s="28">
        <v>1</v>
      </c>
      <c r="C910" s="28">
        <v>6</v>
      </c>
      <c r="D910" s="28">
        <v>3</v>
      </c>
      <c r="E910" s="28">
        <v>2</v>
      </c>
      <c r="F910" s="28">
        <v>1</v>
      </c>
      <c r="G910" s="28">
        <v>150</v>
      </c>
      <c r="H910" s="28">
        <v>36400</v>
      </c>
    </row>
    <row r="911" spans="1:8">
      <c r="A911" s="27" t="s">
        <v>940</v>
      </c>
      <c r="B911" s="28">
        <v>2</v>
      </c>
      <c r="C911" s="28">
        <v>2</v>
      </c>
      <c r="D911" s="28">
        <v>3</v>
      </c>
      <c r="E911" s="28">
        <v>3</v>
      </c>
      <c r="F911" s="28">
        <v>3</v>
      </c>
      <c r="G911" s="28">
        <v>60</v>
      </c>
      <c r="H911" s="28">
        <v>60500</v>
      </c>
    </row>
    <row r="912" spans="1:8">
      <c r="A912" s="27" t="s">
        <v>941</v>
      </c>
      <c r="B912" s="28">
        <v>2</v>
      </c>
      <c r="C912" s="28">
        <v>2</v>
      </c>
      <c r="D912" s="28">
        <v>3</v>
      </c>
      <c r="E912" s="28">
        <v>3</v>
      </c>
      <c r="F912" s="28">
        <v>2</v>
      </c>
      <c r="G912" s="28">
        <v>105</v>
      </c>
      <c r="H912" s="28">
        <v>61500</v>
      </c>
    </row>
    <row r="913" spans="1:8">
      <c r="A913" s="27" t="s">
        <v>942</v>
      </c>
      <c r="B913" s="28">
        <v>2</v>
      </c>
      <c r="C913" s="28">
        <v>4</v>
      </c>
      <c r="D913" s="28">
        <v>3</v>
      </c>
      <c r="E913" s="28">
        <v>2</v>
      </c>
      <c r="F913" s="28">
        <v>3</v>
      </c>
      <c r="G913" s="28">
        <v>15</v>
      </c>
      <c r="H913" s="28">
        <v>26000</v>
      </c>
    </row>
    <row r="914" spans="1:8">
      <c r="A914" s="27" t="s">
        <v>943</v>
      </c>
      <c r="B914" s="28">
        <v>1</v>
      </c>
      <c r="C914" s="28">
        <v>1</v>
      </c>
      <c r="D914" s="28">
        <v>2</v>
      </c>
      <c r="E914" s="28">
        <v>2</v>
      </c>
      <c r="F914" s="28">
        <v>3</v>
      </c>
      <c r="G914" s="28">
        <v>60</v>
      </c>
      <c r="H914" s="28">
        <v>26400</v>
      </c>
    </row>
    <row r="915" spans="1:8">
      <c r="A915" s="27" t="s">
        <v>944</v>
      </c>
      <c r="B915" s="28">
        <v>1</v>
      </c>
      <c r="C915" s="28">
        <v>6</v>
      </c>
      <c r="D915" s="28">
        <v>2</v>
      </c>
      <c r="E915" s="28">
        <v>3</v>
      </c>
      <c r="F915" s="28">
        <v>1</v>
      </c>
      <c r="G915" s="28">
        <v>60</v>
      </c>
      <c r="H915" s="28">
        <v>50500</v>
      </c>
    </row>
    <row r="916" spans="1:8">
      <c r="A916" s="27" t="s">
        <v>945</v>
      </c>
      <c r="B916" s="28">
        <v>2</v>
      </c>
      <c r="C916" s="28">
        <v>2</v>
      </c>
      <c r="D916" s="28">
        <v>3</v>
      </c>
      <c r="E916" s="28">
        <v>3</v>
      </c>
      <c r="F916" s="28">
        <v>2</v>
      </c>
      <c r="G916" s="28">
        <v>60</v>
      </c>
      <c r="H916" s="28">
        <v>55000</v>
      </c>
    </row>
    <row r="917" spans="1:8">
      <c r="A917" s="27" t="s">
        <v>946</v>
      </c>
      <c r="B917" s="28">
        <v>2</v>
      </c>
      <c r="C917" s="28">
        <v>1</v>
      </c>
      <c r="D917" s="28">
        <v>2</v>
      </c>
      <c r="E917" s="28">
        <v>2</v>
      </c>
      <c r="F917" s="28">
        <v>2</v>
      </c>
      <c r="G917" s="28">
        <v>120</v>
      </c>
      <c r="H917" s="28">
        <v>28500</v>
      </c>
    </row>
    <row r="918" spans="1:8">
      <c r="A918" s="27" t="s">
        <v>947</v>
      </c>
      <c r="B918" s="28">
        <v>1</v>
      </c>
      <c r="C918" s="28">
        <v>1</v>
      </c>
      <c r="D918" s="28">
        <v>3</v>
      </c>
      <c r="E918" s="28">
        <v>1</v>
      </c>
      <c r="F918" s="28">
        <v>1</v>
      </c>
      <c r="G918" s="28">
        <v>0</v>
      </c>
      <c r="H918" s="28">
        <v>52000</v>
      </c>
    </row>
    <row r="919" spans="1:8">
      <c r="A919" s="27" t="s">
        <v>948</v>
      </c>
      <c r="B919" s="28">
        <v>2</v>
      </c>
      <c r="C919" s="28">
        <v>6</v>
      </c>
      <c r="D919" s="28">
        <v>1</v>
      </c>
      <c r="E919" s="28">
        <v>2</v>
      </c>
      <c r="F919" s="28">
        <v>1</v>
      </c>
      <c r="G919" s="28">
        <v>120</v>
      </c>
      <c r="H919" s="28">
        <v>48000</v>
      </c>
    </row>
    <row r="920" spans="1:8">
      <c r="A920" s="27" t="s">
        <v>949</v>
      </c>
      <c r="B920" s="28">
        <v>1</v>
      </c>
      <c r="C920" s="28">
        <v>3</v>
      </c>
      <c r="D920" s="28">
        <v>1</v>
      </c>
      <c r="E920" s="28">
        <v>1</v>
      </c>
      <c r="F920" s="28">
        <v>2</v>
      </c>
      <c r="G920" s="28">
        <v>0</v>
      </c>
      <c r="H920" s="28">
        <v>54000</v>
      </c>
    </row>
    <row r="921" spans="1:8">
      <c r="A921" s="27" t="s">
        <v>950</v>
      </c>
      <c r="B921" s="28">
        <v>2</v>
      </c>
      <c r="C921" s="28">
        <v>4</v>
      </c>
      <c r="D921" s="28">
        <v>1</v>
      </c>
      <c r="E921" s="28">
        <v>1</v>
      </c>
      <c r="F921" s="28">
        <v>1</v>
      </c>
      <c r="G921" s="28">
        <v>120</v>
      </c>
      <c r="H921" s="28">
        <v>50500</v>
      </c>
    </row>
    <row r="922" spans="1:8">
      <c r="A922" s="27" t="s">
        <v>951</v>
      </c>
      <c r="B922" s="28">
        <v>2</v>
      </c>
      <c r="C922" s="28">
        <v>5</v>
      </c>
      <c r="D922" s="28">
        <v>1</v>
      </c>
      <c r="E922" s="28">
        <v>1</v>
      </c>
      <c r="F922" s="28">
        <v>1</v>
      </c>
      <c r="G922" s="28">
        <v>150</v>
      </c>
      <c r="H922" s="28">
        <v>51000</v>
      </c>
    </row>
    <row r="923" spans="1:8">
      <c r="A923" s="27" t="s">
        <v>952</v>
      </c>
      <c r="B923" s="28">
        <v>1</v>
      </c>
      <c r="C923" s="28">
        <v>3</v>
      </c>
      <c r="D923" s="28">
        <v>2</v>
      </c>
      <c r="E923" s="28">
        <v>3</v>
      </c>
      <c r="F923" s="28">
        <v>1</v>
      </c>
      <c r="G923" s="28">
        <v>120</v>
      </c>
      <c r="H923" s="28">
        <v>54000</v>
      </c>
    </row>
    <row r="924" spans="1:8">
      <c r="A924" s="27" t="s">
        <v>953</v>
      </c>
      <c r="B924" s="28">
        <v>2</v>
      </c>
      <c r="C924" s="28">
        <v>2</v>
      </c>
      <c r="D924" s="28">
        <v>1</v>
      </c>
      <c r="E924" s="28">
        <v>3</v>
      </c>
      <c r="F924" s="28">
        <v>3</v>
      </c>
      <c r="G924" s="28">
        <v>90</v>
      </c>
      <c r="H924" s="28">
        <v>50500</v>
      </c>
    </row>
    <row r="925" spans="1:8">
      <c r="A925" s="27" t="s">
        <v>954</v>
      </c>
      <c r="B925" s="28">
        <v>1</v>
      </c>
      <c r="C925" s="28">
        <v>3</v>
      </c>
      <c r="D925" s="28">
        <v>1</v>
      </c>
      <c r="E925" s="28">
        <v>3</v>
      </c>
      <c r="F925" s="28">
        <v>1</v>
      </c>
      <c r="G925" s="28">
        <v>120</v>
      </c>
      <c r="H925" s="28">
        <v>52000</v>
      </c>
    </row>
    <row r="926" spans="1:8">
      <c r="A926" s="27" t="s">
        <v>955</v>
      </c>
      <c r="B926" s="28">
        <v>2</v>
      </c>
      <c r="C926" s="28">
        <v>3</v>
      </c>
      <c r="D926" s="28">
        <v>1</v>
      </c>
      <c r="E926" s="28">
        <v>3</v>
      </c>
      <c r="F926" s="28">
        <v>1</v>
      </c>
      <c r="G926" s="28">
        <v>90</v>
      </c>
      <c r="H926" s="28">
        <v>61500</v>
      </c>
    </row>
    <row r="927" spans="1:8">
      <c r="A927" s="27" t="s">
        <v>956</v>
      </c>
      <c r="B927" s="28">
        <v>2</v>
      </c>
      <c r="C927" s="28">
        <v>2</v>
      </c>
      <c r="D927" s="28">
        <v>1</v>
      </c>
      <c r="E927" s="28">
        <v>3</v>
      </c>
      <c r="F927" s="28">
        <v>1</v>
      </c>
      <c r="G927" s="28">
        <v>0</v>
      </c>
      <c r="H927" s="28">
        <v>32000</v>
      </c>
    </row>
    <row r="928" spans="1:8">
      <c r="A928" s="27" t="s">
        <v>957</v>
      </c>
      <c r="B928" s="28">
        <v>1</v>
      </c>
      <c r="C928" s="28">
        <v>5</v>
      </c>
      <c r="D928" s="28">
        <v>1</v>
      </c>
      <c r="E928" s="28">
        <v>1</v>
      </c>
      <c r="F928" s="28">
        <v>2</v>
      </c>
      <c r="G928" s="28">
        <v>30</v>
      </c>
      <c r="H928" s="28">
        <v>36000</v>
      </c>
    </row>
    <row r="929" spans="1:8">
      <c r="A929" s="27" t="s">
        <v>958</v>
      </c>
      <c r="B929" s="28">
        <v>2</v>
      </c>
      <c r="C929" s="28">
        <v>3</v>
      </c>
      <c r="D929" s="28">
        <v>2</v>
      </c>
      <c r="E929" s="28">
        <v>1</v>
      </c>
      <c r="F929" s="28">
        <v>2</v>
      </c>
      <c r="G929" s="28">
        <v>105</v>
      </c>
      <c r="H929" s="28">
        <v>32900</v>
      </c>
    </row>
    <row r="930" spans="1:8">
      <c r="A930" s="27" t="s">
        <v>959</v>
      </c>
      <c r="B930" s="28">
        <v>1</v>
      </c>
      <c r="C930" s="28">
        <v>4</v>
      </c>
      <c r="D930" s="28">
        <v>3</v>
      </c>
      <c r="E930" s="28">
        <v>3</v>
      </c>
      <c r="F930" s="28">
        <v>2</v>
      </c>
      <c r="G930" s="28">
        <v>120</v>
      </c>
      <c r="H930" s="28">
        <v>26000</v>
      </c>
    </row>
    <row r="931" spans="1:8">
      <c r="A931" s="27" t="s">
        <v>960</v>
      </c>
      <c r="B931" s="28">
        <v>2</v>
      </c>
      <c r="C931" s="28">
        <v>6</v>
      </c>
      <c r="D931" s="28">
        <v>1</v>
      </c>
      <c r="E931" s="28">
        <v>3</v>
      </c>
      <c r="F931" s="28">
        <v>1</v>
      </c>
      <c r="G931" s="28">
        <v>30</v>
      </c>
      <c r="H931" s="28">
        <v>61500</v>
      </c>
    </row>
    <row r="932" spans="1:8">
      <c r="A932" s="27" t="s">
        <v>961</v>
      </c>
      <c r="B932" s="28">
        <v>1</v>
      </c>
      <c r="C932" s="28">
        <v>3</v>
      </c>
      <c r="D932" s="28">
        <v>3</v>
      </c>
      <c r="E932" s="28">
        <v>2</v>
      </c>
      <c r="F932" s="28">
        <v>3</v>
      </c>
      <c r="G932" s="28">
        <v>0</v>
      </c>
      <c r="H932" s="28">
        <v>35600</v>
      </c>
    </row>
    <row r="933" spans="1:8">
      <c r="A933" s="27" t="s">
        <v>962</v>
      </c>
      <c r="B933" s="28">
        <v>1</v>
      </c>
      <c r="C933" s="28">
        <v>6</v>
      </c>
      <c r="D933" s="28">
        <v>3</v>
      </c>
      <c r="E933" s="28">
        <v>3</v>
      </c>
      <c r="F933" s="28">
        <v>3</v>
      </c>
      <c r="G933" s="28">
        <v>60</v>
      </c>
      <c r="H933" s="28">
        <v>25000</v>
      </c>
    </row>
    <row r="934" spans="1:8">
      <c r="A934" s="27" t="s">
        <v>963</v>
      </c>
      <c r="B934" s="28">
        <v>2</v>
      </c>
      <c r="C934" s="28">
        <v>6</v>
      </c>
      <c r="D934" s="28">
        <v>3</v>
      </c>
      <c r="E934" s="28">
        <v>1</v>
      </c>
      <c r="F934" s="28">
        <v>1</v>
      </c>
      <c r="G934" s="28">
        <v>120</v>
      </c>
      <c r="H934" s="28">
        <v>26000</v>
      </c>
    </row>
    <row r="935" spans="1:8">
      <c r="A935" s="27" t="s">
        <v>964</v>
      </c>
      <c r="B935" s="28">
        <v>1</v>
      </c>
      <c r="C935" s="28">
        <v>2</v>
      </c>
      <c r="D935" s="28">
        <v>1</v>
      </c>
      <c r="E935" s="28">
        <v>2</v>
      </c>
      <c r="F935" s="28">
        <v>2</v>
      </c>
      <c r="G935" s="28">
        <v>120</v>
      </c>
      <c r="H935" s="28">
        <v>28500</v>
      </c>
    </row>
    <row r="936" spans="1:8">
      <c r="A936" s="27" t="s">
        <v>965</v>
      </c>
      <c r="B936" s="28">
        <v>2</v>
      </c>
      <c r="C936" s="28">
        <v>2</v>
      </c>
      <c r="D936" s="28">
        <v>1</v>
      </c>
      <c r="E936" s="28">
        <v>3</v>
      </c>
      <c r="F936" s="28">
        <v>1</v>
      </c>
      <c r="G936" s="28">
        <v>60</v>
      </c>
      <c r="H936" s="28">
        <v>38000</v>
      </c>
    </row>
    <row r="937" spans="1:8">
      <c r="A937" s="27" t="s">
        <v>966</v>
      </c>
      <c r="B937" s="28">
        <v>1</v>
      </c>
      <c r="C937" s="28">
        <v>3</v>
      </c>
      <c r="D937" s="28">
        <v>2</v>
      </c>
      <c r="E937" s="28">
        <v>2</v>
      </c>
      <c r="F937" s="28">
        <v>3</v>
      </c>
      <c r="G937" s="28">
        <v>120</v>
      </c>
      <c r="H937" s="28">
        <v>27000</v>
      </c>
    </row>
    <row r="938" spans="1:8">
      <c r="A938" s="27" t="s">
        <v>967</v>
      </c>
      <c r="B938" s="28">
        <v>2</v>
      </c>
      <c r="C938" s="28">
        <v>3</v>
      </c>
      <c r="D938" s="28">
        <v>2</v>
      </c>
      <c r="E938" s="28">
        <v>3</v>
      </c>
      <c r="F938" s="28">
        <v>1</v>
      </c>
      <c r="G938" s="28">
        <v>90</v>
      </c>
      <c r="H938" s="28">
        <v>50500</v>
      </c>
    </row>
    <row r="939" spans="1:8">
      <c r="A939" s="27" t="s">
        <v>968</v>
      </c>
      <c r="B939" s="28">
        <v>1</v>
      </c>
      <c r="C939" s="28">
        <v>1</v>
      </c>
      <c r="D939" s="28">
        <v>3</v>
      </c>
      <c r="E939" s="28">
        <v>2</v>
      </c>
      <c r="F939" s="28">
        <v>1</v>
      </c>
      <c r="G939" s="28">
        <v>30</v>
      </c>
      <c r="H939" s="28">
        <v>58000</v>
      </c>
    </row>
    <row r="940" spans="1:8">
      <c r="A940" s="27" t="s">
        <v>969</v>
      </c>
      <c r="B940" s="28">
        <v>1</v>
      </c>
      <c r="C940" s="28">
        <v>4</v>
      </c>
      <c r="D940" s="28">
        <v>3</v>
      </c>
      <c r="E940" s="28">
        <v>2</v>
      </c>
      <c r="F940" s="28">
        <v>2</v>
      </c>
      <c r="G940" s="28">
        <v>60</v>
      </c>
      <c r="H940" s="28">
        <v>36000</v>
      </c>
    </row>
    <row r="941" spans="1:8">
      <c r="A941" s="27" t="s">
        <v>970</v>
      </c>
      <c r="B941" s="28">
        <v>2</v>
      </c>
      <c r="C941" s="28">
        <v>4</v>
      </c>
      <c r="D941" s="28">
        <v>2</v>
      </c>
      <c r="E941" s="28">
        <v>2</v>
      </c>
      <c r="F941" s="28">
        <v>3</v>
      </c>
      <c r="G941" s="28">
        <v>300</v>
      </c>
      <c r="H941" s="28">
        <v>38000</v>
      </c>
    </row>
    <row r="942" spans="1:8">
      <c r="A942" s="27" t="s">
        <v>971</v>
      </c>
      <c r="B942" s="28">
        <v>2</v>
      </c>
      <c r="C942" s="28">
        <v>6</v>
      </c>
      <c r="D942" s="28">
        <v>1</v>
      </c>
      <c r="E942" s="28">
        <v>1</v>
      </c>
      <c r="F942" s="28">
        <v>3</v>
      </c>
      <c r="G942" s="28">
        <v>0</v>
      </c>
      <c r="H942" s="28">
        <v>28000</v>
      </c>
    </row>
    <row r="943" spans="1:8">
      <c r="A943" s="27" t="s">
        <v>972</v>
      </c>
      <c r="B943" s="28">
        <v>1</v>
      </c>
      <c r="C943" s="28">
        <v>1</v>
      </c>
      <c r="D943" s="28">
        <v>3</v>
      </c>
      <c r="E943" s="28">
        <v>1</v>
      </c>
      <c r="F943" s="28">
        <v>1</v>
      </c>
      <c r="G943" s="28">
        <v>30</v>
      </c>
      <c r="H943" s="28">
        <v>54000</v>
      </c>
    </row>
    <row r="944" spans="1:8">
      <c r="A944" s="27" t="s">
        <v>973</v>
      </c>
      <c r="B944" s="28">
        <v>2</v>
      </c>
      <c r="C944" s="28">
        <v>3</v>
      </c>
      <c r="D944" s="28">
        <v>2</v>
      </c>
      <c r="E944" s="28">
        <v>2</v>
      </c>
      <c r="F944" s="28">
        <v>2</v>
      </c>
      <c r="G944" s="28">
        <v>120</v>
      </c>
      <c r="H944" s="28">
        <v>54000</v>
      </c>
    </row>
    <row r="945" spans="1:8">
      <c r="A945" s="27" t="s">
        <v>974</v>
      </c>
      <c r="B945" s="28">
        <v>2</v>
      </c>
      <c r="C945" s="28">
        <v>6</v>
      </c>
      <c r="D945" s="28">
        <v>2</v>
      </c>
      <c r="E945" s="28">
        <v>2</v>
      </c>
      <c r="F945" s="28">
        <v>2</v>
      </c>
      <c r="G945" s="28">
        <v>30</v>
      </c>
      <c r="H945" s="28">
        <v>26000</v>
      </c>
    </row>
    <row r="946" spans="1:8">
      <c r="A946" s="27" t="s">
        <v>975</v>
      </c>
      <c r="B946" s="28">
        <v>1</v>
      </c>
      <c r="C946" s="28">
        <v>2</v>
      </c>
      <c r="D946" s="28">
        <v>3</v>
      </c>
      <c r="E946" s="28">
        <v>3</v>
      </c>
      <c r="F946" s="28">
        <v>1</v>
      </c>
      <c r="G946" s="28">
        <v>10</v>
      </c>
      <c r="H946" s="28">
        <v>25000</v>
      </c>
    </row>
    <row r="947" spans="1:8">
      <c r="A947" s="27" t="s">
        <v>976</v>
      </c>
      <c r="B947" s="28">
        <v>1</v>
      </c>
      <c r="C947" s="28">
        <v>6</v>
      </c>
      <c r="D947" s="28">
        <v>1</v>
      </c>
      <c r="E947" s="28">
        <v>1</v>
      </c>
      <c r="F947" s="28">
        <v>1</v>
      </c>
      <c r="G947" s="28">
        <v>0</v>
      </c>
      <c r="H947" s="28">
        <v>48000</v>
      </c>
    </row>
    <row r="948" spans="1:8">
      <c r="A948" s="27" t="s">
        <v>977</v>
      </c>
      <c r="B948" s="28">
        <v>2</v>
      </c>
      <c r="C948" s="28">
        <v>2</v>
      </c>
      <c r="D948" s="28">
        <v>2</v>
      </c>
      <c r="E948" s="28">
        <v>1</v>
      </c>
      <c r="F948" s="28">
        <v>2</v>
      </c>
      <c r="G948" s="28">
        <v>60</v>
      </c>
      <c r="H948" s="28">
        <v>26000</v>
      </c>
    </row>
    <row r="949" spans="1:8">
      <c r="A949" s="27" t="s">
        <v>978</v>
      </c>
      <c r="B949" s="28">
        <v>1</v>
      </c>
      <c r="C949" s="28">
        <v>6</v>
      </c>
      <c r="D949" s="28">
        <v>4</v>
      </c>
      <c r="E949" s="28">
        <v>1</v>
      </c>
      <c r="F949" s="28">
        <v>3</v>
      </c>
      <c r="G949" s="28">
        <v>120</v>
      </c>
      <c r="H949" s="28">
        <v>55000</v>
      </c>
    </row>
    <row r="950" spans="1:8">
      <c r="A950" s="27" t="s">
        <v>979</v>
      </c>
      <c r="B950" s="28">
        <v>2</v>
      </c>
      <c r="C950" s="28">
        <v>4</v>
      </c>
      <c r="D950" s="28">
        <v>1</v>
      </c>
      <c r="E950" s="28">
        <v>1</v>
      </c>
      <c r="F950" s="28">
        <v>3</v>
      </c>
      <c r="G950" s="28">
        <v>0</v>
      </c>
      <c r="H950" s="28">
        <v>26000</v>
      </c>
    </row>
    <row r="951" spans="1:8">
      <c r="A951" s="27" t="s">
        <v>980</v>
      </c>
      <c r="B951" s="28">
        <v>1</v>
      </c>
      <c r="C951" s="28">
        <v>1</v>
      </c>
      <c r="D951" s="28">
        <v>3</v>
      </c>
      <c r="E951" s="28">
        <v>1</v>
      </c>
      <c r="F951" s="28">
        <v>3</v>
      </c>
      <c r="G951" s="28">
        <v>90</v>
      </c>
      <c r="H951" s="28">
        <v>51000</v>
      </c>
    </row>
    <row r="952" spans="1:8">
      <c r="A952" s="27" t="s">
        <v>981</v>
      </c>
      <c r="B952" s="28">
        <v>2</v>
      </c>
      <c r="C952" s="28">
        <v>3</v>
      </c>
      <c r="D952" s="28">
        <v>1</v>
      </c>
      <c r="E952" s="28">
        <v>2</v>
      </c>
      <c r="F952" s="28">
        <v>3</v>
      </c>
      <c r="G952" s="28">
        <v>60</v>
      </c>
      <c r="H952" s="28">
        <v>62000</v>
      </c>
    </row>
    <row r="953" spans="1:8">
      <c r="A953" s="27" t="s">
        <v>982</v>
      </c>
      <c r="B953" s="28">
        <v>1</v>
      </c>
      <c r="C953" s="28">
        <v>1</v>
      </c>
      <c r="D953" s="28">
        <v>1</v>
      </c>
      <c r="E953" s="28">
        <v>3</v>
      </c>
      <c r="F953" s="28">
        <v>1</v>
      </c>
      <c r="G953" s="28">
        <v>0</v>
      </c>
      <c r="H953" s="28">
        <v>40400</v>
      </c>
    </row>
    <row r="954" spans="1:8">
      <c r="A954" s="27" t="s">
        <v>983</v>
      </c>
      <c r="B954" s="28">
        <v>1</v>
      </c>
      <c r="C954" s="28">
        <v>2</v>
      </c>
      <c r="D954" s="28">
        <v>1</v>
      </c>
      <c r="E954" s="28">
        <v>2</v>
      </c>
      <c r="F954" s="28">
        <v>1</v>
      </c>
      <c r="G954" s="28">
        <v>90</v>
      </c>
      <c r="H954" s="28">
        <v>38000</v>
      </c>
    </row>
    <row r="955" spans="1:8">
      <c r="A955" s="27" t="s">
        <v>984</v>
      </c>
      <c r="B955" s="28">
        <v>1</v>
      </c>
      <c r="C955" s="28">
        <v>3</v>
      </c>
      <c r="D955" s="28">
        <v>2</v>
      </c>
      <c r="E955" s="28">
        <v>2</v>
      </c>
      <c r="F955" s="28">
        <v>2</v>
      </c>
      <c r="G955" s="28">
        <v>0</v>
      </c>
      <c r="H955" s="28">
        <v>32900</v>
      </c>
    </row>
    <row r="956" spans="1:8">
      <c r="A956" s="27" t="s">
        <v>985</v>
      </c>
      <c r="B956" s="28">
        <v>1</v>
      </c>
      <c r="C956" s="28">
        <v>1</v>
      </c>
      <c r="D956" s="28">
        <v>3</v>
      </c>
      <c r="E956" s="28">
        <v>1</v>
      </c>
      <c r="F956" s="28">
        <v>1</v>
      </c>
      <c r="G956" s="28">
        <v>120</v>
      </c>
      <c r="H956" s="28">
        <v>62000</v>
      </c>
    </row>
    <row r="957" spans="1:8">
      <c r="A957" s="27" t="s">
        <v>986</v>
      </c>
      <c r="B957" s="28">
        <v>2</v>
      </c>
      <c r="C957" s="28">
        <v>1</v>
      </c>
      <c r="D957" s="28">
        <v>1</v>
      </c>
      <c r="E957" s="28">
        <v>2</v>
      </c>
      <c r="F957" s="28">
        <v>3</v>
      </c>
      <c r="G957" s="28">
        <v>30</v>
      </c>
      <c r="H957" s="28">
        <v>70000</v>
      </c>
    </row>
    <row r="958" spans="1:8">
      <c r="A958" s="27" t="s">
        <v>987</v>
      </c>
      <c r="B958" s="28">
        <v>1</v>
      </c>
      <c r="C958" s="28">
        <v>4</v>
      </c>
      <c r="D958" s="28">
        <v>3</v>
      </c>
      <c r="E958" s="28">
        <v>2</v>
      </c>
      <c r="F958" s="28">
        <v>1</v>
      </c>
      <c r="G958" s="28">
        <v>15</v>
      </c>
      <c r="H958" s="28">
        <v>30000</v>
      </c>
    </row>
    <row r="959" spans="1:8">
      <c r="A959" s="27" t="s">
        <v>988</v>
      </c>
      <c r="B959" s="28">
        <v>2</v>
      </c>
      <c r="C959" s="28">
        <v>3</v>
      </c>
      <c r="D959" s="28">
        <v>1</v>
      </c>
      <c r="E959" s="28">
        <v>3</v>
      </c>
      <c r="F959" s="28">
        <v>1</v>
      </c>
      <c r="G959" s="28">
        <v>60</v>
      </c>
      <c r="H959" s="28">
        <v>51320</v>
      </c>
    </row>
    <row r="960" spans="1:8">
      <c r="A960" s="27" t="s">
        <v>989</v>
      </c>
      <c r="B960" s="28">
        <v>2</v>
      </c>
      <c r="C960" s="28">
        <v>6</v>
      </c>
      <c r="D960" s="28">
        <v>2</v>
      </c>
      <c r="E960" s="28">
        <v>2</v>
      </c>
      <c r="F960" s="28">
        <v>2</v>
      </c>
      <c r="G960" s="28">
        <v>30</v>
      </c>
      <c r="H960" s="28">
        <v>37600</v>
      </c>
    </row>
    <row r="961" spans="1:8">
      <c r="A961" s="27" t="s">
        <v>990</v>
      </c>
      <c r="B961" s="28">
        <v>2</v>
      </c>
      <c r="C961" s="28">
        <v>2</v>
      </c>
      <c r="D961" s="28">
        <v>1</v>
      </c>
      <c r="E961" s="28">
        <v>3</v>
      </c>
      <c r="F961" s="28">
        <v>3</v>
      </c>
      <c r="G961" s="28">
        <v>60</v>
      </c>
      <c r="H961" s="28">
        <v>40000</v>
      </c>
    </row>
    <row r="962" spans="1:8">
      <c r="A962" s="27" t="s">
        <v>991</v>
      </c>
      <c r="B962" s="28">
        <v>1</v>
      </c>
      <c r="C962" s="28">
        <v>3</v>
      </c>
      <c r="D962" s="28">
        <v>1</v>
      </c>
      <c r="E962" s="28">
        <v>3</v>
      </c>
      <c r="F962" s="28">
        <v>1</v>
      </c>
      <c r="G962" s="28">
        <v>90</v>
      </c>
      <c r="H962" s="28">
        <v>50500</v>
      </c>
    </row>
    <row r="963" spans="1:8">
      <c r="A963" s="27" t="s">
        <v>992</v>
      </c>
      <c r="B963" s="28">
        <v>1</v>
      </c>
      <c r="C963" s="28">
        <v>6</v>
      </c>
      <c r="D963" s="28">
        <v>1</v>
      </c>
      <c r="E963" s="28">
        <v>3</v>
      </c>
      <c r="F963" s="28">
        <v>2</v>
      </c>
      <c r="G963" s="28">
        <v>90</v>
      </c>
      <c r="H963" s="28">
        <v>38000</v>
      </c>
    </row>
    <row r="964" spans="1:8">
      <c r="A964" s="27" t="s">
        <v>993</v>
      </c>
      <c r="B964" s="28">
        <v>1</v>
      </c>
      <c r="C964" s="28">
        <v>6</v>
      </c>
      <c r="D964" s="28">
        <v>3</v>
      </c>
      <c r="E964" s="28">
        <v>2</v>
      </c>
      <c r="F964" s="28">
        <v>3</v>
      </c>
      <c r="G964" s="28">
        <v>60</v>
      </c>
      <c r="H964" s="28">
        <v>26000</v>
      </c>
    </row>
    <row r="965" spans="1:8">
      <c r="A965" s="27" t="s">
        <v>994</v>
      </c>
      <c r="B965" s="28">
        <v>2</v>
      </c>
      <c r="C965" s="28">
        <v>3</v>
      </c>
      <c r="D965" s="28">
        <v>1</v>
      </c>
      <c r="E965" s="28">
        <v>1</v>
      </c>
      <c r="F965" s="28">
        <v>3</v>
      </c>
      <c r="G965" s="28">
        <v>120</v>
      </c>
      <c r="H965" s="28">
        <v>54000</v>
      </c>
    </row>
    <row r="966" spans="1:8">
      <c r="A966" s="27" t="s">
        <v>995</v>
      </c>
      <c r="B966" s="28">
        <v>2</v>
      </c>
      <c r="C966" s="28">
        <v>1</v>
      </c>
      <c r="D966" s="28">
        <v>2</v>
      </c>
      <c r="E966" s="28">
        <v>2</v>
      </c>
      <c r="F966" s="28">
        <v>3</v>
      </c>
      <c r="G966" s="28">
        <v>60</v>
      </c>
      <c r="H966" s="28">
        <v>32900</v>
      </c>
    </row>
    <row r="967" spans="1:8">
      <c r="A967" s="27" t="s">
        <v>996</v>
      </c>
      <c r="B967" s="28">
        <v>1</v>
      </c>
      <c r="C967" s="28">
        <v>1</v>
      </c>
      <c r="D967" s="28">
        <v>3</v>
      </c>
      <c r="E967" s="28">
        <v>3</v>
      </c>
      <c r="F967" s="28">
        <v>3</v>
      </c>
      <c r="G967" s="28">
        <v>30</v>
      </c>
      <c r="H967" s="28">
        <v>28000</v>
      </c>
    </row>
    <row r="968" spans="1:8">
      <c r="A968" s="27" t="s">
        <v>997</v>
      </c>
      <c r="B968" s="28">
        <v>1</v>
      </c>
      <c r="C968" s="28">
        <v>1</v>
      </c>
      <c r="D968" s="28">
        <v>3</v>
      </c>
      <c r="E968" s="28">
        <v>3</v>
      </c>
      <c r="F968" s="28">
        <v>2</v>
      </c>
      <c r="G968" s="28">
        <v>120</v>
      </c>
      <c r="H968" s="28">
        <v>26000</v>
      </c>
    </row>
    <row r="969" spans="1:8">
      <c r="A969" s="27" t="s">
        <v>998</v>
      </c>
      <c r="B969" s="28">
        <v>2</v>
      </c>
      <c r="C969" s="28">
        <v>3</v>
      </c>
      <c r="D969" s="28">
        <v>4</v>
      </c>
      <c r="E969" s="28">
        <v>2</v>
      </c>
      <c r="F969" s="28">
        <v>3</v>
      </c>
      <c r="G969" s="28">
        <v>0</v>
      </c>
      <c r="H969" s="28">
        <v>26000</v>
      </c>
    </row>
    <row r="970" spans="1:8">
      <c r="A970" s="27" t="s">
        <v>999</v>
      </c>
      <c r="B970" s="28">
        <v>1</v>
      </c>
      <c r="C970" s="28">
        <v>6</v>
      </c>
      <c r="D970" s="28">
        <v>1</v>
      </c>
      <c r="E970" s="28">
        <v>2</v>
      </c>
      <c r="F970" s="28">
        <v>1</v>
      </c>
      <c r="G970" s="28">
        <v>0</v>
      </c>
      <c r="H970" s="28">
        <v>40000</v>
      </c>
    </row>
    <row r="971" spans="1:8">
      <c r="A971" s="27" t="s">
        <v>1000</v>
      </c>
      <c r="B971" s="28">
        <v>1</v>
      </c>
      <c r="C971" s="28">
        <v>3</v>
      </c>
      <c r="D971" s="28">
        <v>1</v>
      </c>
      <c r="E971" s="28">
        <v>1</v>
      </c>
      <c r="F971" s="28">
        <v>2</v>
      </c>
      <c r="G971" s="28">
        <v>120</v>
      </c>
      <c r="H971" s="28">
        <v>48000</v>
      </c>
    </row>
    <row r="972" spans="1:8">
      <c r="A972" s="27" t="s">
        <v>1001</v>
      </c>
      <c r="B972" s="28">
        <v>1</v>
      </c>
      <c r="C972" s="28">
        <v>1</v>
      </c>
      <c r="D972" s="28">
        <v>1</v>
      </c>
      <c r="E972" s="28">
        <v>3</v>
      </c>
      <c r="F972" s="28">
        <v>1</v>
      </c>
      <c r="G972" s="28">
        <v>90</v>
      </c>
      <c r="H972" s="28">
        <v>54000</v>
      </c>
    </row>
    <row r="973" spans="1:8">
      <c r="A973" s="27" t="s">
        <v>1002</v>
      </c>
      <c r="B973" s="28">
        <v>2</v>
      </c>
      <c r="C973" s="28">
        <v>2</v>
      </c>
      <c r="D973" s="28">
        <v>1</v>
      </c>
      <c r="E973" s="28">
        <v>3</v>
      </c>
      <c r="F973" s="28">
        <v>3</v>
      </c>
      <c r="G973" s="28">
        <v>105</v>
      </c>
      <c r="H973" s="28">
        <v>26000</v>
      </c>
    </row>
    <row r="974" spans="1:8">
      <c r="A974" s="27" t="s">
        <v>1003</v>
      </c>
      <c r="B974" s="28">
        <v>2</v>
      </c>
      <c r="C974" s="28">
        <v>6</v>
      </c>
      <c r="D974" s="28">
        <v>1</v>
      </c>
      <c r="E974" s="28">
        <v>2</v>
      </c>
      <c r="F974" s="28">
        <v>2</v>
      </c>
      <c r="G974" s="28">
        <v>90</v>
      </c>
      <c r="H974" s="28">
        <v>26000</v>
      </c>
    </row>
    <row r="975" spans="1:8">
      <c r="A975" s="27" t="s">
        <v>1004</v>
      </c>
      <c r="B975" s="28">
        <v>1</v>
      </c>
      <c r="C975" s="28">
        <v>2</v>
      </c>
      <c r="D975" s="28">
        <v>4</v>
      </c>
      <c r="E975" s="28">
        <v>1</v>
      </c>
      <c r="F975" s="28">
        <v>3</v>
      </c>
      <c r="G975" s="28">
        <v>60</v>
      </c>
      <c r="H975" s="28">
        <v>40000</v>
      </c>
    </row>
    <row r="976" spans="1:8">
      <c r="A976" s="27" t="s">
        <v>1005</v>
      </c>
      <c r="B976" s="28">
        <v>1</v>
      </c>
      <c r="C976" s="28">
        <v>6</v>
      </c>
      <c r="D976" s="28">
        <v>2</v>
      </c>
      <c r="E976" s="28">
        <v>1</v>
      </c>
      <c r="F976" s="28">
        <v>1</v>
      </c>
      <c r="G976" s="28">
        <v>120</v>
      </c>
      <c r="H976" s="28">
        <v>26000</v>
      </c>
    </row>
    <row r="977" spans="1:8">
      <c r="A977" s="27" t="s">
        <v>1006</v>
      </c>
      <c r="B977" s="28">
        <v>2</v>
      </c>
      <c r="C977" s="28">
        <v>3</v>
      </c>
      <c r="D977" s="28">
        <v>1</v>
      </c>
      <c r="E977" s="28">
        <v>1</v>
      </c>
      <c r="F977" s="28">
        <v>2</v>
      </c>
      <c r="G977" s="28">
        <v>90</v>
      </c>
      <c r="H977" s="28">
        <v>42000</v>
      </c>
    </row>
    <row r="978" spans="1:8">
      <c r="A978" s="27" t="s">
        <v>1007</v>
      </c>
      <c r="B978" s="28">
        <v>2</v>
      </c>
      <c r="C978" s="28">
        <v>2</v>
      </c>
      <c r="D978" s="28">
        <v>1</v>
      </c>
      <c r="E978" s="28">
        <v>1</v>
      </c>
      <c r="F978" s="28">
        <v>3</v>
      </c>
      <c r="G978" s="28">
        <v>0</v>
      </c>
      <c r="H978" s="28">
        <v>54000</v>
      </c>
    </row>
    <row r="979" spans="1:8">
      <c r="A979" s="27" t="s">
        <v>1008</v>
      </c>
      <c r="B979" s="28">
        <v>2</v>
      </c>
      <c r="C979" s="28">
        <v>2</v>
      </c>
      <c r="D979" s="28">
        <v>1</v>
      </c>
      <c r="E979" s="28">
        <v>1</v>
      </c>
      <c r="F979" s="28">
        <v>1</v>
      </c>
      <c r="G979" s="28">
        <v>90</v>
      </c>
      <c r="H979" s="28">
        <v>36000</v>
      </c>
    </row>
    <row r="980" spans="1:8">
      <c r="A980" s="27" t="s">
        <v>1009</v>
      </c>
      <c r="B980" s="28">
        <v>2</v>
      </c>
      <c r="C980" s="28">
        <v>4</v>
      </c>
      <c r="D980" s="28">
        <v>1</v>
      </c>
      <c r="E980" s="28">
        <v>3</v>
      </c>
      <c r="F980" s="28">
        <v>1</v>
      </c>
      <c r="G980" s="28">
        <v>60</v>
      </c>
      <c r="H980" s="28">
        <v>28500</v>
      </c>
    </row>
    <row r="981" spans="1:8">
      <c r="A981" s="27" t="s">
        <v>1010</v>
      </c>
      <c r="B981" s="28">
        <v>1</v>
      </c>
      <c r="C981" s="28">
        <v>3</v>
      </c>
      <c r="D981" s="28">
        <v>3</v>
      </c>
      <c r="E981" s="28">
        <v>1</v>
      </c>
      <c r="F981" s="28">
        <v>2</v>
      </c>
      <c r="G981" s="28">
        <v>0</v>
      </c>
      <c r="H981" s="28">
        <v>35600</v>
      </c>
    </row>
    <row r="982" spans="1:8">
      <c r="A982" s="27" t="s">
        <v>1011</v>
      </c>
      <c r="B982" s="28">
        <v>2</v>
      </c>
      <c r="C982" s="28">
        <v>3</v>
      </c>
      <c r="D982" s="28">
        <v>2</v>
      </c>
      <c r="E982" s="28">
        <v>3</v>
      </c>
      <c r="F982" s="28">
        <v>1</v>
      </c>
      <c r="G982" s="28">
        <v>10</v>
      </c>
      <c r="H982" s="28">
        <v>54000</v>
      </c>
    </row>
    <row r="983" spans="1:8">
      <c r="A983" s="27" t="s">
        <v>1012</v>
      </c>
      <c r="B983" s="28">
        <v>1</v>
      </c>
      <c r="C983" s="28">
        <v>2</v>
      </c>
      <c r="D983" s="28">
        <v>1</v>
      </c>
      <c r="E983" s="28">
        <v>2</v>
      </c>
      <c r="F983" s="28">
        <v>1</v>
      </c>
      <c r="G983" s="28">
        <v>30</v>
      </c>
      <c r="H983" s="28">
        <v>36000</v>
      </c>
    </row>
    <row r="984" spans="1:8">
      <c r="A984" s="27" t="s">
        <v>1013</v>
      </c>
      <c r="B984" s="28">
        <v>2</v>
      </c>
      <c r="C984" s="28">
        <v>4</v>
      </c>
      <c r="D984" s="28">
        <v>1</v>
      </c>
      <c r="E984" s="28">
        <v>1</v>
      </c>
      <c r="F984" s="28">
        <v>3</v>
      </c>
      <c r="G984" s="28">
        <v>0</v>
      </c>
      <c r="H984" s="28">
        <v>67000</v>
      </c>
    </row>
    <row r="985" spans="1:8">
      <c r="A985" s="27" t="s">
        <v>1014</v>
      </c>
      <c r="B985" s="28">
        <v>1</v>
      </c>
      <c r="C985" s="28">
        <v>3</v>
      </c>
      <c r="D985" s="28">
        <v>1</v>
      </c>
      <c r="E985" s="28">
        <v>1</v>
      </c>
      <c r="F985" s="28">
        <v>1</v>
      </c>
      <c r="G985" s="28">
        <v>240</v>
      </c>
      <c r="H985" s="28">
        <v>61500</v>
      </c>
    </row>
    <row r="986" spans="1:8">
      <c r="A986" s="27" t="s">
        <v>1015</v>
      </c>
      <c r="B986" s="28">
        <v>1</v>
      </c>
      <c r="C986" s="28">
        <v>4</v>
      </c>
      <c r="D986" s="28">
        <v>1</v>
      </c>
      <c r="E986" s="28">
        <v>2</v>
      </c>
      <c r="F986" s="28">
        <v>2</v>
      </c>
      <c r="G986" s="28">
        <v>120</v>
      </c>
      <c r="H986" s="28">
        <v>28500</v>
      </c>
    </row>
    <row r="987" spans="1:8">
      <c r="A987" s="27" t="s">
        <v>1016</v>
      </c>
      <c r="B987" s="28">
        <v>2</v>
      </c>
      <c r="C987" s="28">
        <v>6</v>
      </c>
      <c r="D987" s="28">
        <v>3</v>
      </c>
      <c r="E987" s="28">
        <v>1</v>
      </c>
      <c r="F987" s="28">
        <v>3</v>
      </c>
      <c r="G987" s="28">
        <v>30</v>
      </c>
      <c r="H987" s="28">
        <v>38000</v>
      </c>
    </row>
    <row r="988" spans="1:8">
      <c r="A988" s="27" t="s">
        <v>1017</v>
      </c>
      <c r="B988" s="28">
        <v>2</v>
      </c>
      <c r="C988" s="28">
        <v>2</v>
      </c>
      <c r="D988" s="28">
        <v>1</v>
      </c>
      <c r="E988" s="28">
        <v>3</v>
      </c>
      <c r="F988" s="28">
        <v>2</v>
      </c>
      <c r="G988" s="28">
        <v>100</v>
      </c>
      <c r="H988" s="28">
        <v>60500</v>
      </c>
    </row>
    <row r="989" spans="1:8">
      <c r="A989" s="27" t="s">
        <v>1018</v>
      </c>
      <c r="B989" s="28">
        <v>1</v>
      </c>
      <c r="C989" s="28">
        <v>1</v>
      </c>
      <c r="D989" s="28">
        <v>2</v>
      </c>
      <c r="E989" s="28">
        <v>3</v>
      </c>
      <c r="F989" s="28">
        <v>3</v>
      </c>
      <c r="G989" s="28">
        <v>240</v>
      </c>
      <c r="H989" s="28">
        <v>37600</v>
      </c>
    </row>
    <row r="990" spans="1:8">
      <c r="A990" s="27" t="s">
        <v>1019</v>
      </c>
      <c r="B990" s="28">
        <v>1</v>
      </c>
      <c r="C990" s="28">
        <v>2</v>
      </c>
      <c r="D990" s="28">
        <v>1</v>
      </c>
      <c r="E990" s="28">
        <v>3</v>
      </c>
      <c r="F990" s="28">
        <v>3</v>
      </c>
      <c r="G990" s="28">
        <v>120</v>
      </c>
      <c r="H990" s="28">
        <v>35600</v>
      </c>
    </row>
    <row r="991" spans="1:8">
      <c r="A991" s="27" t="s">
        <v>1020</v>
      </c>
      <c r="B991" s="28">
        <v>1</v>
      </c>
      <c r="C991" s="28">
        <v>3</v>
      </c>
      <c r="D991" s="28">
        <v>2</v>
      </c>
      <c r="E991" s="28">
        <v>3</v>
      </c>
      <c r="F991" s="28">
        <v>3</v>
      </c>
      <c r="G991" s="28">
        <v>60</v>
      </c>
      <c r="H991" s="28">
        <v>38000</v>
      </c>
    </row>
    <row r="992" spans="1:8">
      <c r="A992" s="27" t="s">
        <v>1021</v>
      </c>
      <c r="B992" s="28">
        <v>1</v>
      </c>
      <c r="C992" s="28">
        <v>1</v>
      </c>
      <c r="D992" s="28">
        <v>3</v>
      </c>
      <c r="E992" s="28">
        <v>1</v>
      </c>
      <c r="F992" s="28">
        <v>1</v>
      </c>
      <c r="G992" s="28">
        <v>126</v>
      </c>
      <c r="H992" s="28">
        <v>50500</v>
      </c>
    </row>
    <row r="993" spans="1:8">
      <c r="A993" s="27" t="s">
        <v>1022</v>
      </c>
      <c r="B993" s="28">
        <v>2</v>
      </c>
      <c r="C993" s="28">
        <v>2</v>
      </c>
      <c r="D993" s="28">
        <v>1</v>
      </c>
      <c r="E993" s="28">
        <v>1</v>
      </c>
      <c r="F993" s="28">
        <v>2</v>
      </c>
      <c r="G993" s="28">
        <v>120</v>
      </c>
      <c r="H993" s="28">
        <v>38000</v>
      </c>
    </row>
    <row r="994" spans="1:8">
      <c r="A994" s="27" t="s">
        <v>1023</v>
      </c>
      <c r="B994" s="28">
        <v>1</v>
      </c>
      <c r="C994" s="28">
        <v>2</v>
      </c>
      <c r="D994" s="28">
        <v>1</v>
      </c>
      <c r="E994" s="28">
        <v>3</v>
      </c>
      <c r="F994" s="28">
        <v>2</v>
      </c>
      <c r="G994" s="28">
        <v>0</v>
      </c>
      <c r="H994" s="28">
        <v>26400</v>
      </c>
    </row>
    <row r="995" spans="1:8">
      <c r="A995" s="27" t="s">
        <v>1024</v>
      </c>
      <c r="B995" s="28">
        <v>1</v>
      </c>
      <c r="C995" s="28">
        <v>6</v>
      </c>
      <c r="D995" s="28">
        <v>1</v>
      </c>
      <c r="E995" s="28">
        <v>2</v>
      </c>
      <c r="F995" s="28">
        <v>3</v>
      </c>
      <c r="G995" s="28">
        <v>60</v>
      </c>
      <c r="H995" s="28">
        <v>28000</v>
      </c>
    </row>
    <row r="996" spans="1:8">
      <c r="A996" s="27" t="s">
        <v>1025</v>
      </c>
      <c r="B996" s="28">
        <v>1</v>
      </c>
      <c r="C996" s="28">
        <v>2</v>
      </c>
      <c r="D996" s="28">
        <v>1</v>
      </c>
      <c r="E996" s="28">
        <v>3</v>
      </c>
      <c r="F996" s="28">
        <v>1</v>
      </c>
      <c r="G996" s="28">
        <v>120</v>
      </c>
      <c r="H996" s="28">
        <v>36400</v>
      </c>
    </row>
    <row r="997" spans="1:8">
      <c r="A997" s="27" t="s">
        <v>1026</v>
      </c>
      <c r="B997" s="28">
        <v>2</v>
      </c>
      <c r="C997" s="28">
        <v>6</v>
      </c>
      <c r="D997" s="28">
        <v>4</v>
      </c>
      <c r="E997" s="28">
        <v>1</v>
      </c>
      <c r="F997" s="28">
        <v>3</v>
      </c>
      <c r="G997" s="28">
        <v>60</v>
      </c>
      <c r="H997" s="28">
        <v>38000</v>
      </c>
    </row>
    <row r="998" spans="1:8">
      <c r="A998" s="27" t="s">
        <v>1027</v>
      </c>
      <c r="B998" s="28">
        <v>2</v>
      </c>
      <c r="C998" s="28">
        <v>3</v>
      </c>
      <c r="D998" s="28">
        <v>3</v>
      </c>
      <c r="E998" s="28">
        <v>3</v>
      </c>
      <c r="F998" s="28">
        <v>2</v>
      </c>
      <c r="G998" s="28">
        <v>240</v>
      </c>
      <c r="H998" s="28">
        <v>54000</v>
      </c>
    </row>
    <row r="999" spans="1:8">
      <c r="A999" s="27" t="s">
        <v>1028</v>
      </c>
      <c r="B999" s="28">
        <v>1</v>
      </c>
      <c r="C999" s="28">
        <v>5</v>
      </c>
      <c r="D999" s="28">
        <v>4</v>
      </c>
      <c r="E999" s="28">
        <v>1</v>
      </c>
      <c r="F999" s="28">
        <v>1</v>
      </c>
      <c r="G999" s="28">
        <v>30</v>
      </c>
      <c r="H999" s="28">
        <v>26000</v>
      </c>
    </row>
    <row r="1000" spans="1:8">
      <c r="A1000" s="27" t="s">
        <v>1029</v>
      </c>
      <c r="B1000" s="28">
        <v>1</v>
      </c>
      <c r="C1000" s="28">
        <v>3</v>
      </c>
      <c r="D1000" s="28">
        <v>1</v>
      </c>
      <c r="E1000" s="28">
        <v>3</v>
      </c>
      <c r="F1000" s="28">
        <v>2</v>
      </c>
      <c r="G1000" s="28">
        <v>30</v>
      </c>
      <c r="H1000" s="28">
        <v>36400</v>
      </c>
    </row>
    <row r="1001" spans="1:8">
      <c r="A1001" s="27" t="s">
        <v>1030</v>
      </c>
      <c r="B1001" s="28">
        <v>1</v>
      </c>
      <c r="C1001" s="28">
        <v>1</v>
      </c>
      <c r="D1001" s="28">
        <v>2</v>
      </c>
      <c r="E1001" s="28">
        <v>3</v>
      </c>
      <c r="F1001" s="28">
        <v>2</v>
      </c>
      <c r="G1001" s="28">
        <v>90</v>
      </c>
      <c r="H1001" s="28">
        <v>36400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0-1快速填滿空格</vt:lpstr>
      <vt:lpstr>0-2以空白鍵對齊的處理</vt:lpstr>
      <vt:lpstr>1.淨所得-課堂練習(VLOOKUP&amp;TRUE)</vt:lpstr>
      <vt:lpstr>1.淨所得-回家練習</vt:lpstr>
      <vt:lpstr>1.淨所得(完成)</vt:lpstr>
      <vt:lpstr>2.貨品資料-應用練習(VLOOKUP&amp;FLASE)</vt:lpstr>
      <vt:lpstr>2.貨品資料-回家練習</vt:lpstr>
      <vt:lpstr>2.貨品資料(完成)</vt:lpstr>
      <vt:lpstr>3.練習用資料</vt:lpstr>
      <vt:lpstr>3.練習(政黨傾向交叉居住地區含卡方檢定)</vt:lpstr>
      <vt:lpstr>3.範本(政黨傾向交叉居住地區含卡方檢定)</vt:lpstr>
      <vt:lpstr>回家練習-檢定性別與偏好飲料</vt:lpstr>
      <vt:lpstr>回家練習-檢定政黨傾向與偏好飲料 </vt:lpstr>
      <vt:lpstr>回家練習-檢定居住地與偏好飲料 </vt:lpstr>
    </vt:vector>
  </TitlesOfParts>
  <Company>GJUN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蘇世榮</dc:creator>
  <cp:lastModifiedBy>Windows User</cp:lastModifiedBy>
  <dcterms:created xsi:type="dcterms:W3CDTF">2015-12-04T03:34:20Z</dcterms:created>
  <dcterms:modified xsi:type="dcterms:W3CDTF">2022-11-21T10:04:42Z</dcterms:modified>
</cp:coreProperties>
</file>