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https://universitytasmania.sharepoint.com/sites/StrategyandPlanning/Shared Documents/Strategic Planning/"/>
    </mc:Choice>
  </mc:AlternateContent>
  <xr:revisionPtr revIDLastSave="0" documentId="8_{C819D0C5-2F6A-4DDE-A0DD-81291AFD7BD6}" xr6:coauthVersionLast="41" xr6:coauthVersionMax="41" xr10:uidLastSave="{00000000-0000-0000-0000-000000000000}"/>
  <bookViews>
    <workbookView xWindow="-120" yWindow="-120" windowWidth="29040" windowHeight="15840" tabRatio="849" xr2:uid="{00000000-000D-0000-FFFF-FFFF00000000}"/>
  </bookViews>
  <sheets>
    <sheet name="Instructions" sheetId="18" r:id="rId1"/>
    <sheet name="Step 4 - Dashboard" sheetId="15" r:id="rId2"/>
    <sheet name="Step 3 - Tracking sheet" sheetId="2" r:id="rId3"/>
    <sheet name="Step 2 - Initiatives and owners" sheetId="20" r:id="rId4"/>
    <sheet name="Step 1 - Map of strategies" sheetId="16" r:id="rId5"/>
    <sheet name="Milestone template sheet" sheetId="19" r:id="rId6"/>
    <sheet name="Sheet1" sheetId="14" state="hidden" r:id="rId7"/>
  </sheets>
  <definedNames>
    <definedName name="_xlnm._FilterDatabase" localSheetId="2" hidden="1">'Step 3 - Tracking sheet'!$A$9:$T$71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0" i="2" l="1"/>
  <c r="E15" i="2"/>
  <c r="E20" i="2"/>
  <c r="E25" i="2"/>
  <c r="E30" i="2"/>
  <c r="E35" i="2"/>
  <c r="E40" i="2"/>
  <c r="E45" i="2"/>
  <c r="E50" i="2"/>
  <c r="E55" i="2"/>
  <c r="E60" i="2"/>
  <c r="E65" i="2"/>
  <c r="E70" i="2"/>
  <c r="E75" i="2"/>
  <c r="E80" i="2"/>
  <c r="E85" i="2"/>
  <c r="E90" i="2"/>
  <c r="E95" i="2"/>
  <c r="E100" i="2"/>
  <c r="E105" i="2"/>
  <c r="E110" i="2"/>
  <c r="E115" i="2"/>
  <c r="E120" i="2"/>
  <c r="E125" i="2"/>
  <c r="E130" i="2"/>
  <c r="E135" i="2"/>
  <c r="E140" i="2"/>
  <c r="E145" i="2"/>
  <c r="E150" i="2"/>
  <c r="E155" i="2"/>
  <c r="E160" i="2"/>
  <c r="E165" i="2"/>
  <c r="E170" i="2"/>
  <c r="E175" i="2"/>
  <c r="E180" i="2"/>
  <c r="E185" i="2"/>
  <c r="E190" i="2"/>
  <c r="E195" i="2"/>
  <c r="E200" i="2"/>
  <c r="E205" i="2"/>
  <c r="E210" i="2"/>
  <c r="E215" i="2"/>
  <c r="E220" i="2"/>
  <c r="E225" i="2"/>
  <c r="E230" i="2"/>
  <c r="E235" i="2"/>
  <c r="E240" i="2"/>
  <c r="E245" i="2"/>
  <c r="E250" i="2"/>
  <c r="E255" i="2"/>
  <c r="E260" i="2"/>
  <c r="E265" i="2"/>
  <c r="E270" i="2"/>
  <c r="E275" i="2"/>
  <c r="E280" i="2"/>
  <c r="E285" i="2"/>
  <c r="E290" i="2"/>
  <c r="E295" i="2"/>
  <c r="E300" i="2"/>
  <c r="E305" i="2"/>
  <c r="D305" i="2"/>
  <c r="D300" i="2"/>
  <c r="D295" i="2"/>
  <c r="D290" i="2"/>
  <c r="D285" i="2"/>
  <c r="D280" i="2"/>
  <c r="D275" i="2"/>
  <c r="D270" i="2"/>
  <c r="D265" i="2"/>
  <c r="D260" i="2"/>
  <c r="D255" i="2"/>
  <c r="D250" i="2"/>
  <c r="D245" i="2"/>
  <c r="D240" i="2"/>
  <c r="D235" i="2"/>
  <c r="D230" i="2"/>
  <c r="D225" i="2"/>
  <c r="D220" i="2"/>
  <c r="D215" i="2"/>
  <c r="D210" i="2"/>
  <c r="D205" i="2"/>
  <c r="D200" i="2"/>
  <c r="D195" i="2"/>
  <c r="D190" i="2"/>
  <c r="D185" i="2"/>
  <c r="D180" i="2"/>
  <c r="D175" i="2"/>
  <c r="D170" i="2"/>
  <c r="D165" i="2"/>
  <c r="D160" i="2"/>
  <c r="D155" i="2"/>
  <c r="D150" i="2"/>
  <c r="D145" i="2"/>
  <c r="D140" i="2"/>
  <c r="D135" i="2"/>
  <c r="D130" i="2"/>
  <c r="D125" i="2"/>
  <c r="D120" i="2"/>
  <c r="D115" i="2"/>
  <c r="D110" i="2"/>
  <c r="D105" i="2"/>
  <c r="D100" i="2"/>
  <c r="D95" i="2"/>
  <c r="D90" i="2"/>
  <c r="D85" i="2"/>
  <c r="D80" i="2"/>
  <c r="D75" i="2"/>
  <c r="D70" i="2"/>
  <c r="D65" i="2"/>
  <c r="D60" i="2"/>
  <c r="D55" i="2"/>
  <c r="D50" i="2"/>
  <c r="D45" i="2"/>
  <c r="D40" i="2"/>
  <c r="D35" i="2"/>
  <c r="D30" i="2"/>
  <c r="D25" i="2"/>
  <c r="D20" i="2"/>
  <c r="D15" i="2"/>
  <c r="D10" i="2"/>
  <c r="AP24" i="15" l="1"/>
  <c r="AP22" i="15"/>
  <c r="AP20" i="15"/>
  <c r="AP18" i="15"/>
  <c r="AN24" i="15"/>
  <c r="AN22" i="15"/>
  <c r="AN20" i="15"/>
  <c r="AN18" i="15"/>
  <c r="S24" i="15"/>
  <c r="S22" i="15"/>
  <c r="S20" i="15"/>
  <c r="S18" i="15"/>
  <c r="Q24" i="15"/>
  <c r="Q22" i="15"/>
  <c r="Q20" i="15"/>
  <c r="Q18" i="15"/>
  <c r="C10" i="15"/>
  <c r="C11" i="15"/>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10" i="2"/>
  <c r="C5" i="15" l="1"/>
  <c r="C6" i="15"/>
  <c r="C7" i="15"/>
  <c r="C8" i="15"/>
  <c r="C9" i="15"/>
  <c r="C4" i="15"/>
  <c r="AB24" i="15" l="1"/>
  <c r="M306" i="2" l="1"/>
  <c r="M307" i="2"/>
  <c r="M308" i="2"/>
  <c r="M309"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8" i="2" l="1"/>
  <c r="M19" i="2"/>
  <c r="M20" i="2"/>
  <c r="M21" i="2"/>
  <c r="M22" i="2"/>
  <c r="M23" i="2"/>
  <c r="M24" i="2"/>
  <c r="M25" i="2"/>
  <c r="M26" i="2"/>
  <c r="M27" i="2"/>
  <c r="M28" i="2"/>
  <c r="M29" i="2"/>
  <c r="M30" i="2"/>
  <c r="M31" i="2"/>
  <c r="M32" i="2"/>
  <c r="M33"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AD24" i="15" l="1"/>
  <c r="AF24" i="15"/>
  <c r="AH24" i="15"/>
  <c r="AJ24" i="15"/>
  <c r="AL24" i="15"/>
  <c r="AD22" i="15"/>
  <c r="AF22" i="15"/>
  <c r="AH22" i="15"/>
  <c r="AJ22" i="15"/>
  <c r="AL22" i="15"/>
  <c r="AB22" i="15"/>
  <c r="AD20" i="15"/>
  <c r="AF20" i="15"/>
  <c r="AH20" i="15"/>
  <c r="AJ20" i="15"/>
  <c r="AL20" i="15"/>
  <c r="AB20" i="15"/>
  <c r="AD18" i="15"/>
  <c r="AF18" i="15"/>
  <c r="AH18" i="15"/>
  <c r="AJ18" i="15"/>
  <c r="AL18" i="15"/>
  <c r="AB18" i="15"/>
  <c r="I24" i="15" l="1"/>
  <c r="K24" i="15"/>
  <c r="M24" i="15"/>
  <c r="O24" i="15"/>
  <c r="I22" i="15"/>
  <c r="K22" i="15"/>
  <c r="M22" i="15"/>
  <c r="O22" i="15"/>
  <c r="G20" i="15"/>
  <c r="I20" i="15"/>
  <c r="K20" i="15"/>
  <c r="M20" i="15"/>
  <c r="O20" i="15"/>
  <c r="I18" i="15"/>
  <c r="K18" i="15"/>
  <c r="M18" i="15"/>
  <c r="O18" i="15"/>
  <c r="M11" i="2" l="1"/>
  <c r="M12" i="2"/>
  <c r="M13" i="2"/>
  <c r="M14" i="2"/>
  <c r="M15" i="2"/>
  <c r="M16" i="2"/>
  <c r="M17"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10" i="2"/>
  <c r="E18" i="15" l="1"/>
  <c r="G18" i="15"/>
  <c r="G24" i="15"/>
  <c r="E22" i="15"/>
  <c r="G22" i="15"/>
  <c r="E24" i="15"/>
  <c r="E20" i="15"/>
</calcChain>
</file>

<file path=xl/sharedStrings.xml><?xml version="1.0" encoding="utf-8"?>
<sst xmlns="http://schemas.openxmlformats.org/spreadsheetml/2006/main" count="59" uniqueCount="40">
  <si>
    <t>Strategies</t>
  </si>
  <si>
    <t>Status</t>
  </si>
  <si>
    <t>Strategy #</t>
  </si>
  <si>
    <t>Strategy description (do not edit - this column autopopulated from map of strategies sheet)</t>
  </si>
  <si>
    <t>Initiative #</t>
  </si>
  <si>
    <t>Initiative</t>
  </si>
  <si>
    <t>Milestone owner</t>
  </si>
  <si>
    <t>Current Progress of milestone</t>
  </si>
  <si>
    <t>Start date</t>
  </si>
  <si>
    <t>End date</t>
  </si>
  <si>
    <t>In range</t>
  </si>
  <si>
    <t>Column1</t>
  </si>
  <si>
    <t>On track</t>
  </si>
  <si>
    <t>Issues</t>
  </si>
  <si>
    <t>Completed</t>
  </si>
  <si>
    <t>At risk</t>
  </si>
  <si>
    <t>Current progress of initiative</t>
  </si>
  <si>
    <t>Initiative Owner</t>
  </si>
  <si>
    <t>Strategy name</t>
  </si>
  <si>
    <t>Initiative tracking instructions</t>
  </si>
  <si>
    <t>Milestone #</t>
  </si>
  <si>
    <t>Milestone</t>
  </si>
  <si>
    <t>Owner</t>
  </si>
  <si>
    <t>Date to be completed</t>
  </si>
  <si>
    <t>Completion date (aligns with date of final milestone completion)</t>
  </si>
  <si>
    <t>#</t>
  </si>
  <si>
    <t>Milestones for an initiative (complete one per initiative)</t>
  </si>
  <si>
    <t>Initiative name</t>
  </si>
  <si>
    <t>Project group</t>
  </si>
  <si>
    <t>List of initiatives and owners</t>
  </si>
  <si>
    <r>
      <t xml:space="preserve">Count of </t>
    </r>
    <r>
      <rPr>
        <b/>
        <sz val="10"/>
        <color theme="1"/>
        <rFont val="Arial"/>
        <family val="2"/>
      </rPr>
      <t>milestones</t>
    </r>
    <r>
      <rPr>
        <sz val="10"/>
        <color theme="1"/>
        <rFont val="Arial"/>
        <family val="2"/>
      </rPr>
      <t xml:space="preserve"> for each strategy in each status for milestones that have start dates before today and due dates less than 90 days into the future</t>
    </r>
  </si>
  <si>
    <r>
      <t xml:space="preserve">Count of </t>
    </r>
    <r>
      <rPr>
        <b/>
        <sz val="10"/>
        <color theme="1"/>
        <rFont val="Arial"/>
        <family val="2"/>
      </rPr>
      <t>initiatives</t>
    </r>
    <r>
      <rPr>
        <sz val="10"/>
        <color theme="1"/>
        <rFont val="Arial"/>
        <family val="2"/>
      </rPr>
      <t xml:space="preserve"> for each strategy in each status </t>
    </r>
  </si>
  <si>
    <t>&lt;College / Division level&gt; - Milestones</t>
  </si>
  <si>
    <t>&lt;College / Division level&gt; - Initiatives</t>
  </si>
  <si>
    <t>Yellow box:  Manual entry required</t>
  </si>
  <si>
    <t xml:space="preserve">Yellow box:  </t>
  </si>
  <si>
    <t>Notes/comments (optional)</t>
  </si>
  <si>
    <t>Manual entry required for tool to function</t>
  </si>
  <si>
    <t>Grey box:</t>
  </si>
  <si>
    <t>Manual entry required for dashboard to be populated accurately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</si>
</sst>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b/>
      <sz val="14"/>
      <color theme="1"/>
      <name val="Arial"/>
      <family val="2"/>
    </font>
    <font>
      <sz val="11"/>
      <color theme="1"/>
      <name val="Calibri"/>
      <family val="2"/>
      <scheme val="minor"/>
    </font>
    <font>
      <sz val="11"/>
      <color theme="1"/>
      <name val="Arial"/>
      <family val="2"/>
    </font>
    <font>
      <sz val="10"/>
      <color rgb="FF000000"/>
      <name val="Arial"/>
      <family val="2"/>
    </font>
    <font>
      <sz val="10"/>
      <color theme="1"/>
      <name val="Arial"/>
      <family val="2"/>
    </font>
    <font>
      <b/>
      <sz val="10"/>
      <name val="Arial"/>
      <family val="2"/>
    </font>
    <font>
      <b/>
      <sz val="10"/>
      <color theme="1"/>
      <name val="Arial"/>
      <family val="2"/>
    </font>
    <font>
      <b/>
      <sz val="10"/>
      <color theme="0"/>
      <name val="Arial"/>
      <family val="2"/>
    </font>
    <font>
      <sz val="10"/>
      <color theme="0"/>
      <name val="Arial"/>
      <family val="2"/>
    </font>
    <font>
      <sz val="14"/>
      <color theme="1"/>
      <name val="Arial"/>
      <family val="2"/>
    </font>
    <font>
      <b/>
      <sz val="30"/>
      <color theme="1"/>
      <name val="Arial"/>
      <family val="2"/>
    </font>
    <font>
      <sz val="10"/>
      <color theme="1"/>
      <name val="Arial"/>
    </font>
    <font>
      <b/>
      <sz val="10"/>
      <color theme="1"/>
      <name val="Arial"/>
    </font>
    <font>
      <b/>
      <sz val="16"/>
      <color theme="1"/>
      <name val="Arial"/>
      <family val="2"/>
    </font>
    <font>
      <b/>
      <sz val="11"/>
      <color theme="1"/>
      <name val="Arial"/>
      <family val="2"/>
    </font>
    <font>
      <i/>
      <sz val="11"/>
      <color theme="1"/>
      <name val="Arial"/>
      <family val="2"/>
    </font>
    <font>
      <sz val="11"/>
      <color rgb="FF000000"/>
      <name val="Arial"/>
      <family val="2"/>
    </font>
    <font>
      <b/>
      <i/>
      <sz val="11"/>
      <color theme="1"/>
      <name val="Arial"/>
      <family val="2"/>
    </font>
  </fonts>
  <fills count="12">
    <fill>
      <patternFill patternType="none"/>
    </fill>
    <fill>
      <patternFill patternType="gray125"/>
    </fill>
    <fill>
      <patternFill patternType="solid">
        <fgColor theme="0"/>
        <bgColor indexed="64"/>
      </patternFill>
    </fill>
    <fill>
      <patternFill patternType="solid">
        <fgColor theme="5" tint="0.59999389629810485"/>
        <bgColor indexed="65"/>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4" tint="-9.9978637043366805E-2"/>
        <bgColor indexed="64"/>
      </patternFill>
    </fill>
    <fill>
      <patternFill patternType="solid">
        <fgColor theme="7" tint="0.79998168889431442"/>
        <bgColor indexed="64"/>
      </patternFill>
    </fill>
    <fill>
      <patternFill patternType="solid">
        <fgColor rgb="FFFFFFCC"/>
        <bgColor indexed="64"/>
      </patternFill>
    </fill>
    <fill>
      <patternFill patternType="solid">
        <fgColor theme="0" tint="-4.9989318521683403E-2"/>
        <bgColor indexed="64"/>
      </patternFill>
    </fill>
  </fills>
  <borders count="17">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diagonal/>
    </border>
    <border>
      <left style="thin">
        <color theme="0" tint="-0.14999847407452621"/>
      </left>
      <right/>
      <top/>
      <bottom/>
      <diagonal/>
    </border>
    <border>
      <left/>
      <right/>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style="thin">
        <color theme="0" tint="-0.149998474074526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 fillId="3" borderId="0" applyNumberFormat="0" applyBorder="0" applyAlignment="0" applyProtection="0"/>
  </cellStyleXfs>
  <cellXfs count="108">
    <xf numFmtId="0" fontId="0" fillId="0" borderId="0" xfId="0"/>
    <xf numFmtId="0" fontId="0" fillId="0" borderId="0" xfId="0" applyAlignment="1">
      <alignment wrapText="1"/>
    </xf>
    <xf numFmtId="0" fontId="0" fillId="0" borderId="1" xfId="0" applyBorder="1" applyAlignment="1">
      <alignment wrapText="1"/>
    </xf>
    <xf numFmtId="164" fontId="0" fillId="0" borderId="1" xfId="0" applyNumberFormat="1" applyBorder="1" applyAlignment="1">
      <alignment wrapText="1"/>
    </xf>
    <xf numFmtId="0" fontId="0" fillId="0" borderId="3" xfId="0" applyBorder="1" applyAlignment="1">
      <alignment horizontal="center" wrapText="1"/>
    </xf>
    <xf numFmtId="0" fontId="0" fillId="0" borderId="1" xfId="0" applyBorder="1" applyAlignment="1">
      <alignment horizontal="center" wrapText="1"/>
    </xf>
    <xf numFmtId="0" fontId="1" fillId="0" borderId="0" xfId="0" applyFont="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4" xfId="0" applyFont="1" applyBorder="1" applyAlignment="1">
      <alignment vertical="center"/>
    </xf>
    <xf numFmtId="14" fontId="1" fillId="0" borderId="0" xfId="0" applyNumberFormat="1" applyFont="1" applyAlignment="1">
      <alignment vertical="center"/>
    </xf>
    <xf numFmtId="0" fontId="0" fillId="0" borderId="1" xfId="0" applyFont="1" applyBorder="1" applyAlignment="1">
      <alignment wrapText="1"/>
    </xf>
    <xf numFmtId="0" fontId="3" fillId="0" borderId="0" xfId="0" applyFont="1"/>
    <xf numFmtId="0" fontId="3" fillId="0" borderId="0" xfId="0" applyFont="1" applyAlignment="1">
      <alignment wrapText="1"/>
    </xf>
    <xf numFmtId="14" fontId="3" fillId="0" borderId="0" xfId="1" applyNumberFormat="1" applyFont="1" applyFill="1" applyAlignment="1">
      <alignment vertical="center"/>
    </xf>
    <xf numFmtId="0" fontId="3" fillId="0" borderId="0" xfId="1" applyFont="1" applyFill="1" applyAlignment="1">
      <alignment vertical="center"/>
    </xf>
    <xf numFmtId="0" fontId="3" fillId="0" borderId="0" xfId="0" applyFont="1" applyFill="1" applyAlignment="1">
      <alignment vertical="center"/>
    </xf>
    <xf numFmtId="0" fontId="4" fillId="2" borderId="2" xfId="0" applyFont="1" applyFill="1" applyBorder="1" applyAlignment="1">
      <alignment vertical="top" wrapText="1" readingOrder="1"/>
    </xf>
    <xf numFmtId="0" fontId="4" fillId="2" borderId="2" xfId="0" applyFont="1" applyFill="1" applyBorder="1" applyAlignment="1">
      <alignment horizontal="center" vertical="center" wrapText="1"/>
    </xf>
    <xf numFmtId="0" fontId="5" fillId="2" borderId="2" xfId="0" applyNumberFormat="1" applyFont="1" applyFill="1" applyBorder="1" applyAlignment="1">
      <alignment wrapText="1"/>
    </xf>
    <xf numFmtId="14" fontId="3" fillId="0" borderId="0" xfId="0" applyNumberFormat="1" applyFont="1" applyAlignment="1">
      <alignment wrapText="1"/>
    </xf>
    <xf numFmtId="0" fontId="6" fillId="8" borderId="7" xfId="0" applyFont="1" applyFill="1" applyBorder="1" applyAlignment="1">
      <alignment horizontal="center" vertical="center" wrapText="1"/>
    </xf>
    <xf numFmtId="0" fontId="6" fillId="8" borderId="2" xfId="0" applyFont="1" applyFill="1" applyBorder="1" applyAlignment="1">
      <alignment horizontal="center" vertical="center" wrapText="1"/>
    </xf>
    <xf numFmtId="14" fontId="6" fillId="8" borderId="2" xfId="0" applyNumberFormat="1" applyFont="1" applyFill="1" applyBorder="1" applyAlignment="1">
      <alignment horizontal="center" vertical="center" wrapText="1"/>
    </xf>
    <xf numFmtId="0" fontId="6" fillId="8" borderId="6" xfId="0" applyFont="1" applyFill="1" applyBorder="1" applyAlignment="1">
      <alignment horizontal="center" vertical="center" wrapText="1"/>
    </xf>
    <xf numFmtId="0" fontId="5" fillId="0" borderId="0" xfId="0" applyFont="1"/>
    <xf numFmtId="0" fontId="7" fillId="0" borderId="0" xfId="0" applyFont="1"/>
    <xf numFmtId="14" fontId="5" fillId="0" borderId="0" xfId="0" applyNumberFormat="1" applyFont="1"/>
    <xf numFmtId="0" fontId="5" fillId="0" borderId="0" xfId="0" applyFont="1" applyAlignment="1">
      <alignment horizontal="left"/>
    </xf>
    <xf numFmtId="0" fontId="7" fillId="9" borderId="0" xfId="0" applyFont="1" applyFill="1" applyBorder="1" applyAlignment="1">
      <alignment wrapText="1"/>
    </xf>
    <xf numFmtId="0" fontId="8" fillId="5" borderId="0" xfId="0" applyFont="1" applyFill="1" applyBorder="1"/>
    <xf numFmtId="0" fontId="8" fillId="4" borderId="0" xfId="0" applyFont="1" applyFill="1" applyBorder="1" applyAlignment="1">
      <alignment wrapText="1"/>
    </xf>
    <xf numFmtId="0" fontId="8" fillId="6" borderId="0" xfId="0" applyFont="1" applyFill="1" applyBorder="1" applyAlignment="1">
      <alignment wrapText="1"/>
    </xf>
    <xf numFmtId="0" fontId="5" fillId="0" borderId="0" xfId="0" applyFont="1" applyBorder="1"/>
    <xf numFmtId="0" fontId="5" fillId="0" borderId="0" xfId="0" applyFont="1" applyBorder="1" applyAlignment="1"/>
    <xf numFmtId="0" fontId="7" fillId="0" borderId="0" xfId="0" applyFont="1" applyBorder="1"/>
    <xf numFmtId="0" fontId="7" fillId="7" borderId="0" xfId="0" applyFont="1" applyFill="1" applyBorder="1" applyAlignment="1">
      <alignment horizontal="center"/>
    </xf>
    <xf numFmtId="0" fontId="5" fillId="0" borderId="0" xfId="0" applyFont="1" applyFill="1" applyBorder="1"/>
    <xf numFmtId="0" fontId="9" fillId="0" borderId="0" xfId="0" applyFont="1" applyFill="1" applyBorder="1"/>
    <xf numFmtId="0" fontId="7" fillId="0" borderId="0" xfId="0" applyFont="1" applyFill="1" applyBorder="1" applyAlignment="1">
      <alignment horizontal="center"/>
    </xf>
    <xf numFmtId="0" fontId="5" fillId="7" borderId="0" xfId="0" applyFont="1" applyFill="1" applyBorder="1"/>
    <xf numFmtId="0" fontId="10" fillId="0" borderId="0" xfId="0" applyFont="1" applyAlignment="1"/>
    <xf numFmtId="0" fontId="10" fillId="0" borderId="0" xfId="0" applyFont="1"/>
    <xf numFmtId="0" fontId="11" fillId="0" borderId="0" xfId="0" applyFont="1" applyAlignment="1">
      <alignment horizontal="center"/>
    </xf>
    <xf numFmtId="0" fontId="1" fillId="0" borderId="4" xfId="0" applyFont="1" applyBorder="1" applyAlignment="1">
      <alignment horizontal="left" vertical="center"/>
    </xf>
    <xf numFmtId="0" fontId="3" fillId="0" borderId="0" xfId="0" applyFont="1" applyAlignment="1">
      <alignment horizontal="left" wrapText="1"/>
    </xf>
    <xf numFmtId="0" fontId="1" fillId="0" borderId="0" xfId="0" applyFont="1" applyAlignment="1">
      <alignment horizontal="right" vertical="center"/>
    </xf>
    <xf numFmtId="0" fontId="1" fillId="0" borderId="4" xfId="0" applyFont="1" applyBorder="1" applyAlignment="1">
      <alignment horizontal="right" vertical="center"/>
    </xf>
    <xf numFmtId="0" fontId="6" fillId="8" borderId="2" xfId="0" applyFont="1" applyFill="1" applyBorder="1" applyAlignment="1">
      <alignment horizontal="right" vertical="center" wrapText="1"/>
    </xf>
    <xf numFmtId="0" fontId="4" fillId="2" borderId="2" xfId="0" applyFont="1" applyFill="1" applyBorder="1" applyAlignment="1">
      <alignment horizontal="right" vertical="center" wrapText="1" readingOrder="1"/>
    </xf>
    <xf numFmtId="0" fontId="4" fillId="2" borderId="2" xfId="0" applyFont="1" applyFill="1" applyBorder="1" applyAlignment="1">
      <alignment horizontal="right" vertical="top" wrapText="1" readingOrder="1"/>
    </xf>
    <xf numFmtId="0" fontId="3" fillId="0" borderId="0" xfId="0" applyFont="1" applyAlignment="1">
      <alignment horizontal="right" wrapText="1"/>
    </xf>
    <xf numFmtId="0" fontId="5" fillId="0" borderId="0" xfId="0" applyFont="1" applyFill="1" applyBorder="1" applyAlignment="1"/>
    <xf numFmtId="0" fontId="10" fillId="0" borderId="0" xfId="0" applyFont="1" applyBorder="1"/>
    <xf numFmtId="0" fontId="12" fillId="0" borderId="0" xfId="0" applyFont="1"/>
    <xf numFmtId="0" fontId="13" fillId="0" borderId="8" xfId="0" applyFont="1" applyBorder="1" applyAlignment="1">
      <alignment horizontal="left"/>
    </xf>
    <xf numFmtId="0" fontId="13" fillId="0" borderId="8" xfId="0" applyFont="1" applyBorder="1"/>
    <xf numFmtId="0" fontId="12" fillId="0" borderId="8" xfId="0" applyFont="1" applyBorder="1" applyAlignment="1">
      <alignment horizontal="left"/>
    </xf>
    <xf numFmtId="0" fontId="14" fillId="0" borderId="0" xfId="0" applyFont="1"/>
    <xf numFmtId="0" fontId="15" fillId="0" borderId="8" xfId="0" applyFont="1" applyBorder="1"/>
    <xf numFmtId="0" fontId="3" fillId="0" borderId="0" xfId="0" applyFont="1" applyBorder="1"/>
    <xf numFmtId="0" fontId="16" fillId="0" borderId="0" xfId="0" applyFont="1"/>
    <xf numFmtId="0" fontId="7" fillId="0" borderId="0" xfId="0" applyFont="1" applyFill="1" applyBorder="1" applyAlignment="1">
      <alignment horizontal="left"/>
    </xf>
    <xf numFmtId="0" fontId="15" fillId="0" borderId="0" xfId="0" applyFont="1"/>
    <xf numFmtId="0" fontId="17" fillId="2" borderId="0" xfId="0" applyFont="1" applyFill="1" applyBorder="1" applyAlignment="1">
      <alignment vertical="top" readingOrder="1"/>
    </xf>
    <xf numFmtId="0" fontId="5" fillId="0" borderId="0" xfId="0" applyFont="1" applyAlignment="1">
      <alignment wrapText="1"/>
    </xf>
    <xf numFmtId="0" fontId="7" fillId="0" borderId="0" xfId="0" applyFont="1" applyAlignment="1">
      <alignment vertical="center"/>
    </xf>
    <xf numFmtId="0" fontId="7" fillId="0" borderId="4" xfId="0" applyFont="1" applyBorder="1" applyAlignment="1">
      <alignment vertical="center"/>
    </xf>
    <xf numFmtId="0" fontId="3" fillId="10" borderId="8" xfId="0" applyFont="1" applyFill="1" applyBorder="1"/>
    <xf numFmtId="0" fontId="3" fillId="10" borderId="8" xfId="0" applyFont="1" applyFill="1" applyBorder="1" applyAlignment="1">
      <alignment wrapText="1"/>
    </xf>
    <xf numFmtId="0" fontId="16" fillId="0" borderId="0" xfId="0" applyFont="1" applyFill="1"/>
    <xf numFmtId="0" fontId="3" fillId="0" borderId="0" xfId="0" applyFont="1" applyFill="1"/>
    <xf numFmtId="0" fontId="18" fillId="10" borderId="0" xfId="0" applyFont="1" applyFill="1"/>
    <xf numFmtId="0" fontId="4" fillId="10" borderId="2" xfId="0" applyFont="1" applyFill="1" applyBorder="1" applyAlignment="1">
      <alignment horizontal="left" vertical="center" wrapText="1" readingOrder="1"/>
    </xf>
    <xf numFmtId="14" fontId="5" fillId="10" borderId="2" xfId="0" applyNumberFormat="1" applyFont="1" applyFill="1" applyBorder="1" applyAlignment="1">
      <alignment wrapText="1"/>
    </xf>
    <xf numFmtId="0" fontId="4" fillId="10" borderId="2" xfId="0" applyFont="1" applyFill="1" applyBorder="1" applyAlignment="1">
      <alignment horizontal="left" vertical="top" wrapText="1" readingOrder="1"/>
    </xf>
    <xf numFmtId="0" fontId="4" fillId="10" borderId="2" xfId="0" applyFont="1" applyFill="1" applyBorder="1" applyAlignment="1">
      <alignment vertical="top" wrapText="1" readingOrder="1"/>
    </xf>
    <xf numFmtId="0" fontId="5" fillId="10" borderId="2" xfId="0" applyFont="1" applyFill="1" applyBorder="1" applyAlignment="1">
      <alignment wrapText="1"/>
    </xf>
    <xf numFmtId="14" fontId="4" fillId="10" borderId="2" xfId="0" applyNumberFormat="1" applyFont="1" applyFill="1" applyBorder="1" applyAlignment="1">
      <alignment vertical="top" wrapText="1" readingOrder="1"/>
    </xf>
    <xf numFmtId="0" fontId="4" fillId="10" borderId="5" xfId="0" applyFont="1" applyFill="1" applyBorder="1" applyAlignment="1">
      <alignment vertical="top" wrapText="1" readingOrder="1"/>
    </xf>
    <xf numFmtId="0" fontId="5" fillId="10" borderId="0" xfId="0" applyFont="1" applyFill="1" applyAlignment="1">
      <alignment wrapText="1"/>
    </xf>
    <xf numFmtId="0" fontId="5" fillId="0" borderId="0" xfId="0" applyFont="1" applyFill="1" applyBorder="1" applyAlignment="1">
      <alignment horizontal="left" wrapText="1"/>
    </xf>
    <xf numFmtId="0" fontId="10" fillId="0" borderId="9" xfId="0" applyFont="1" applyBorder="1"/>
    <xf numFmtId="0" fontId="1" fillId="0" borderId="10" xfId="0" applyFont="1" applyBorder="1"/>
    <xf numFmtId="0" fontId="10" fillId="0" borderId="10" xfId="0" applyFont="1" applyBorder="1"/>
    <xf numFmtId="0" fontId="10" fillId="0" borderId="10" xfId="0" applyFont="1" applyFill="1" applyBorder="1"/>
    <xf numFmtId="0" fontId="0" fillId="0" borderId="10" xfId="0" applyBorder="1"/>
    <xf numFmtId="0" fontId="0" fillId="0" borderId="11" xfId="0" applyBorder="1"/>
    <xf numFmtId="0" fontId="5" fillId="0" borderId="12" xfId="0" applyFont="1" applyBorder="1"/>
    <xf numFmtId="0" fontId="0" fillId="0" borderId="0" xfId="0" applyBorder="1"/>
    <xf numFmtId="0" fontId="0" fillId="0" borderId="13" xfId="0" applyBorder="1"/>
    <xf numFmtId="0" fontId="5" fillId="0" borderId="12" xfId="0" applyFont="1" applyFill="1" applyBorder="1"/>
    <xf numFmtId="0" fontId="5" fillId="0" borderId="14" xfId="0" applyFont="1" applyBorder="1"/>
    <xf numFmtId="0" fontId="5" fillId="0" borderId="15" xfId="0" applyFont="1" applyBorder="1"/>
    <xf numFmtId="0" fontId="5" fillId="0" borderId="15" xfId="0" applyFont="1" applyFill="1" applyBorder="1"/>
    <xf numFmtId="0" fontId="0" fillId="0" borderId="15" xfId="0" applyBorder="1"/>
    <xf numFmtId="0" fontId="0" fillId="0" borderId="16" xfId="0" applyBorder="1"/>
    <xf numFmtId="0" fontId="10" fillId="0" borderId="11" xfId="0" applyFont="1" applyBorder="1"/>
    <xf numFmtId="0" fontId="5" fillId="0" borderId="13" xfId="0" applyFont="1" applyFill="1" applyBorder="1" applyAlignment="1">
      <alignment horizontal="left" wrapText="1"/>
    </xf>
    <xf numFmtId="0" fontId="7" fillId="0" borderId="13" xfId="0" applyFont="1" applyFill="1" applyBorder="1" applyAlignment="1">
      <alignment horizontal="left"/>
    </xf>
    <xf numFmtId="0" fontId="5" fillId="0" borderId="13" xfId="0" applyFont="1" applyBorder="1"/>
    <xf numFmtId="0" fontId="5" fillId="0" borderId="13" xfId="0" applyFont="1" applyFill="1" applyBorder="1"/>
    <xf numFmtId="0" fontId="5" fillId="0" borderId="16" xfId="0" applyFont="1" applyBorder="1"/>
    <xf numFmtId="0" fontId="11" fillId="0" borderId="0" xfId="0" applyFont="1" applyAlignment="1">
      <alignment horizontal="center"/>
    </xf>
    <xf numFmtId="0" fontId="5" fillId="0" borderId="0" xfId="0" applyFont="1" applyFill="1" applyBorder="1" applyAlignment="1">
      <alignment horizontal="left" vertical="top" wrapText="1"/>
    </xf>
    <xf numFmtId="0" fontId="7" fillId="0" borderId="0" xfId="0" applyFont="1" applyFill="1" applyBorder="1" applyAlignment="1">
      <alignment horizontal="left"/>
    </xf>
    <xf numFmtId="0" fontId="4" fillId="11" borderId="2" xfId="0" applyFont="1" applyFill="1" applyBorder="1" applyAlignment="1">
      <alignment horizontal="center" vertical="center" wrapText="1"/>
    </xf>
    <xf numFmtId="0" fontId="18" fillId="11" borderId="0" xfId="0" applyFont="1" applyFill="1" applyAlignment="1">
      <alignment vertical="center"/>
    </xf>
  </cellXfs>
  <cellStyles count="2">
    <cellStyle name="40% - Accent2" xfId="1" builtinId="35"/>
    <cellStyle name="Normal" xfId="0" builtinId="0"/>
  </cellStyles>
  <dxfs count="250">
    <dxf>
      <fill>
        <patternFill>
          <bgColor theme="0"/>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font>
        <color theme="9" tint="-0.499984740745262"/>
      </font>
      <fill>
        <patternFill>
          <bgColor rgb="FF92D050"/>
        </patternFill>
      </fill>
    </dxf>
    <dxf>
      <font>
        <color theme="5" tint="-0.499984740745262"/>
      </font>
      <fill>
        <patternFill>
          <bgColor rgb="FFFFC000"/>
        </patternFill>
      </fill>
    </dxf>
    <dxf>
      <font>
        <color rgb="FFC00000"/>
      </font>
      <fill>
        <patternFill>
          <bgColor rgb="FFFF9999"/>
        </patternFill>
      </fill>
    </dxf>
    <dxf>
      <alignment horizontal="general" vertical="bottom" textRotation="0" wrapText="1"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border outline="0">
        <bottom style="thin">
          <color theme="0" tint="-0.14999847407452621"/>
        </bottom>
      </border>
    </dxf>
    <dxf>
      <alignment horizontal="general" vertical="bottom" textRotation="0" wrapText="1" indent="0" justifyLastLine="0" shrinkToFit="0" readingOrder="0"/>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12</xdr:col>
      <xdr:colOff>504825</xdr:colOff>
      <xdr:row>4</xdr:row>
      <xdr:rowOff>66675</xdr:rowOff>
    </xdr:from>
    <xdr:to>
      <xdr:col>22</xdr:col>
      <xdr:colOff>313587</xdr:colOff>
      <xdr:row>14</xdr:row>
      <xdr:rowOff>95008</xdr:rowOff>
    </xdr:to>
    <xdr:pic>
      <xdr:nvPicPr>
        <xdr:cNvPr id="3" name="Picture 2">
          <a:extLst>
            <a:ext uri="{FF2B5EF4-FFF2-40B4-BE49-F238E27FC236}">
              <a16:creationId xmlns:a16="http://schemas.microsoft.com/office/drawing/2014/main" id="{A6B695F7-53AA-494D-89FD-714870373B04}"/>
            </a:ext>
          </a:extLst>
        </xdr:cNvPr>
        <xdr:cNvPicPr>
          <a:picLocks noChangeAspect="1"/>
        </xdr:cNvPicPr>
      </xdr:nvPicPr>
      <xdr:blipFill>
        <a:blip xmlns:r="http://schemas.openxmlformats.org/officeDocument/2006/relationships" r:embed="rId1"/>
        <a:stretch>
          <a:fillRect/>
        </a:stretch>
      </xdr:blipFill>
      <xdr:spPr>
        <a:xfrm>
          <a:off x="7820025" y="257175"/>
          <a:ext cx="5904762" cy="1933333"/>
        </a:xfrm>
        <a:prstGeom prst="rect">
          <a:avLst/>
        </a:prstGeom>
      </xdr:spPr>
    </xdr:pic>
    <xdr:clientData/>
  </xdr:twoCellAnchor>
  <xdr:twoCellAnchor editAs="oneCell">
    <xdr:from>
      <xdr:col>12</xdr:col>
      <xdr:colOff>571500</xdr:colOff>
      <xdr:row>24</xdr:row>
      <xdr:rowOff>121000</xdr:rowOff>
    </xdr:from>
    <xdr:to>
      <xdr:col>16</xdr:col>
      <xdr:colOff>437620</xdr:colOff>
      <xdr:row>37</xdr:row>
      <xdr:rowOff>161346</xdr:rowOff>
    </xdr:to>
    <xdr:pic>
      <xdr:nvPicPr>
        <xdr:cNvPr id="4" name="Picture 3">
          <a:extLst>
            <a:ext uri="{FF2B5EF4-FFF2-40B4-BE49-F238E27FC236}">
              <a16:creationId xmlns:a16="http://schemas.microsoft.com/office/drawing/2014/main" id="{1DB807FE-CC94-4599-96BF-7E7568690335}"/>
            </a:ext>
          </a:extLst>
        </xdr:cNvPr>
        <xdr:cNvPicPr>
          <a:picLocks noChangeAspect="1"/>
        </xdr:cNvPicPr>
      </xdr:nvPicPr>
      <xdr:blipFill>
        <a:blip xmlns:r="http://schemas.openxmlformats.org/officeDocument/2006/relationships" r:embed="rId2"/>
        <a:stretch>
          <a:fillRect/>
        </a:stretch>
      </xdr:blipFill>
      <xdr:spPr>
        <a:xfrm>
          <a:off x="7886700" y="2597500"/>
          <a:ext cx="2304520" cy="2516846"/>
        </a:xfrm>
        <a:prstGeom prst="rect">
          <a:avLst/>
        </a:prstGeom>
      </xdr:spPr>
    </xdr:pic>
    <xdr:clientData/>
  </xdr:twoCellAnchor>
  <xdr:twoCellAnchor editAs="oneCell">
    <xdr:from>
      <xdr:col>17</xdr:col>
      <xdr:colOff>419101</xdr:colOff>
      <xdr:row>24</xdr:row>
      <xdr:rowOff>85725</xdr:rowOff>
    </xdr:from>
    <xdr:to>
      <xdr:col>19</xdr:col>
      <xdr:colOff>307216</xdr:colOff>
      <xdr:row>36</xdr:row>
      <xdr:rowOff>57150</xdr:rowOff>
    </xdr:to>
    <xdr:pic>
      <xdr:nvPicPr>
        <xdr:cNvPr id="5" name="Picture 4">
          <a:extLst>
            <a:ext uri="{FF2B5EF4-FFF2-40B4-BE49-F238E27FC236}">
              <a16:creationId xmlns:a16="http://schemas.microsoft.com/office/drawing/2014/main" id="{1C76F1B2-AB82-44AD-83E4-F1E9FA981445}"/>
            </a:ext>
          </a:extLst>
        </xdr:cNvPr>
        <xdr:cNvPicPr>
          <a:picLocks noChangeAspect="1"/>
        </xdr:cNvPicPr>
      </xdr:nvPicPr>
      <xdr:blipFill>
        <a:blip xmlns:r="http://schemas.openxmlformats.org/officeDocument/2006/relationships" r:embed="rId3"/>
        <a:stretch>
          <a:fillRect/>
        </a:stretch>
      </xdr:blipFill>
      <xdr:spPr>
        <a:xfrm>
          <a:off x="10782301" y="5086350"/>
          <a:ext cx="1107315" cy="2257425"/>
        </a:xfrm>
        <a:prstGeom prst="rect">
          <a:avLst/>
        </a:prstGeom>
      </xdr:spPr>
    </xdr:pic>
    <xdr:clientData/>
  </xdr:twoCellAnchor>
  <xdr:twoCellAnchor>
    <xdr:from>
      <xdr:col>0</xdr:col>
      <xdr:colOff>257175</xdr:colOff>
      <xdr:row>8</xdr:row>
      <xdr:rowOff>38100</xdr:rowOff>
    </xdr:from>
    <xdr:to>
      <xdr:col>1</xdr:col>
      <xdr:colOff>238125</xdr:colOff>
      <xdr:row>11</xdr:row>
      <xdr:rowOff>28575</xdr:rowOff>
    </xdr:to>
    <xdr:sp macro="" textlink="">
      <xdr:nvSpPr>
        <xdr:cNvPr id="6" name="Oval 5">
          <a:extLst>
            <a:ext uri="{FF2B5EF4-FFF2-40B4-BE49-F238E27FC236}">
              <a16:creationId xmlns:a16="http://schemas.microsoft.com/office/drawing/2014/main" id="{2E35821C-1FF0-4C6D-8182-2B612112BE7B}"/>
            </a:ext>
          </a:extLst>
        </xdr:cNvPr>
        <xdr:cNvSpPr/>
      </xdr:nvSpPr>
      <xdr:spPr>
        <a:xfrm>
          <a:off x="257175" y="1676400"/>
          <a:ext cx="590550" cy="561975"/>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2400">
              <a:solidFill>
                <a:schemeClr val="bg1"/>
              </a:solidFill>
            </a:rPr>
            <a:t>1</a:t>
          </a:r>
        </a:p>
      </xdr:txBody>
    </xdr:sp>
    <xdr:clientData/>
  </xdr:twoCellAnchor>
  <xdr:twoCellAnchor>
    <xdr:from>
      <xdr:col>0</xdr:col>
      <xdr:colOff>285750</xdr:colOff>
      <xdr:row>28</xdr:row>
      <xdr:rowOff>123825</xdr:rowOff>
    </xdr:from>
    <xdr:to>
      <xdr:col>1</xdr:col>
      <xdr:colOff>266700</xdr:colOff>
      <xdr:row>31</xdr:row>
      <xdr:rowOff>114300</xdr:rowOff>
    </xdr:to>
    <xdr:sp macro="" textlink="">
      <xdr:nvSpPr>
        <xdr:cNvPr id="7" name="Oval 6">
          <a:extLst>
            <a:ext uri="{FF2B5EF4-FFF2-40B4-BE49-F238E27FC236}">
              <a16:creationId xmlns:a16="http://schemas.microsoft.com/office/drawing/2014/main" id="{85A12A73-C019-4467-97B3-86DB83B4400D}"/>
            </a:ext>
          </a:extLst>
        </xdr:cNvPr>
        <xdr:cNvSpPr/>
      </xdr:nvSpPr>
      <xdr:spPr>
        <a:xfrm>
          <a:off x="285750" y="3362325"/>
          <a:ext cx="590550" cy="561975"/>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2400">
              <a:solidFill>
                <a:schemeClr val="bg1"/>
              </a:solidFill>
            </a:rPr>
            <a:t>3</a:t>
          </a:r>
        </a:p>
      </xdr:txBody>
    </xdr:sp>
    <xdr:clientData/>
  </xdr:twoCellAnchor>
  <xdr:twoCellAnchor>
    <xdr:from>
      <xdr:col>0</xdr:col>
      <xdr:colOff>285750</xdr:colOff>
      <xdr:row>41</xdr:row>
      <xdr:rowOff>114300</xdr:rowOff>
    </xdr:from>
    <xdr:to>
      <xdr:col>1</xdr:col>
      <xdr:colOff>266700</xdr:colOff>
      <xdr:row>44</xdr:row>
      <xdr:rowOff>104775</xdr:rowOff>
    </xdr:to>
    <xdr:sp macro="" textlink="">
      <xdr:nvSpPr>
        <xdr:cNvPr id="8" name="Oval 7">
          <a:extLst>
            <a:ext uri="{FF2B5EF4-FFF2-40B4-BE49-F238E27FC236}">
              <a16:creationId xmlns:a16="http://schemas.microsoft.com/office/drawing/2014/main" id="{2D90CD55-136E-4F70-988F-AE3878DDFD45}"/>
            </a:ext>
          </a:extLst>
        </xdr:cNvPr>
        <xdr:cNvSpPr/>
      </xdr:nvSpPr>
      <xdr:spPr>
        <a:xfrm>
          <a:off x="285750" y="5829300"/>
          <a:ext cx="590550" cy="561975"/>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2400">
              <a:solidFill>
                <a:schemeClr val="bg1"/>
              </a:solidFill>
            </a:rPr>
            <a:t>4</a:t>
          </a:r>
        </a:p>
      </xdr:txBody>
    </xdr:sp>
    <xdr:clientData/>
  </xdr:twoCellAnchor>
  <xdr:twoCellAnchor>
    <xdr:from>
      <xdr:col>2</xdr:col>
      <xdr:colOff>180975</xdr:colOff>
      <xdr:row>6</xdr:row>
      <xdr:rowOff>76200</xdr:rowOff>
    </xdr:from>
    <xdr:to>
      <xdr:col>10</xdr:col>
      <xdr:colOff>76200</xdr:colOff>
      <xdr:row>11</xdr:row>
      <xdr:rowOff>161925</xdr:rowOff>
    </xdr:to>
    <xdr:sp macro="" textlink="">
      <xdr:nvSpPr>
        <xdr:cNvPr id="16" name="TextBox 8">
          <a:extLst>
            <a:ext uri="{FF2B5EF4-FFF2-40B4-BE49-F238E27FC236}">
              <a16:creationId xmlns:a16="http://schemas.microsoft.com/office/drawing/2014/main" id="{EA771C72-54BC-430A-A507-B310E1840DE0}"/>
            </a:ext>
          </a:extLst>
        </xdr:cNvPr>
        <xdr:cNvSpPr txBox="1"/>
      </xdr:nvSpPr>
      <xdr:spPr>
        <a:xfrm>
          <a:off x="1400175" y="1647825"/>
          <a:ext cx="4772025" cy="103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t>Complete</a:t>
          </a:r>
          <a:r>
            <a:rPr lang="en-AU" sz="1100" b="1" baseline="0"/>
            <a:t> the </a:t>
          </a:r>
          <a:r>
            <a:rPr lang="en-AU" sz="1100" b="1" u="sng" baseline="0"/>
            <a:t>Map of Strategies </a:t>
          </a:r>
          <a:r>
            <a:rPr lang="en-AU" sz="1100" b="1" baseline="0"/>
            <a:t>tab:</a:t>
          </a:r>
        </a:p>
        <a:p>
          <a:r>
            <a:rPr lang="en-AU" sz="1100" baseline="0"/>
            <a:t>- write each of your College or Division's strategies in </a:t>
          </a:r>
          <a:r>
            <a:rPr lang="en-AU" sz="1100" b="1" baseline="0"/>
            <a:t>column C </a:t>
          </a:r>
          <a:r>
            <a:rPr lang="en-AU" sz="1100" baseline="0"/>
            <a:t>to correspond with the correct number in column B</a:t>
          </a:r>
        </a:p>
        <a:p>
          <a:r>
            <a:rPr lang="en-AU" sz="1100" baseline="0"/>
            <a:t>- include BAU as one of your strategies</a:t>
          </a:r>
        </a:p>
        <a:p>
          <a:r>
            <a:rPr lang="en-AU" sz="1100" baseline="0"/>
            <a:t>- add or delete numbers as necessary</a:t>
          </a:r>
          <a:endParaRPr lang="en-AU" sz="1100"/>
        </a:p>
      </xdr:txBody>
    </xdr:sp>
    <xdr:clientData/>
  </xdr:twoCellAnchor>
  <xdr:twoCellAnchor>
    <xdr:from>
      <xdr:col>2</xdr:col>
      <xdr:colOff>209549</xdr:colOff>
      <xdr:row>24</xdr:row>
      <xdr:rowOff>180975</xdr:rowOff>
    </xdr:from>
    <xdr:to>
      <xdr:col>10</xdr:col>
      <xdr:colOff>95250</xdr:colOff>
      <xdr:row>37</xdr:row>
      <xdr:rowOff>142875</xdr:rowOff>
    </xdr:to>
    <xdr:sp macro="" textlink="">
      <xdr:nvSpPr>
        <xdr:cNvPr id="131" name="TextBox 9">
          <a:extLst>
            <a:ext uri="{FF2B5EF4-FFF2-40B4-BE49-F238E27FC236}">
              <a16:creationId xmlns:a16="http://schemas.microsoft.com/office/drawing/2014/main" id="{7E75BBBA-236E-4F0B-9FAF-AEF169A59E16}"/>
            </a:ext>
          </a:extLst>
        </xdr:cNvPr>
        <xdr:cNvSpPr txBox="1"/>
      </xdr:nvSpPr>
      <xdr:spPr>
        <a:xfrm>
          <a:off x="1428749" y="3038475"/>
          <a:ext cx="4762501" cy="243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t>Populate</a:t>
          </a:r>
          <a:r>
            <a:rPr lang="en-AU" sz="1100" b="1" baseline="0"/>
            <a:t> the </a:t>
          </a:r>
          <a:r>
            <a:rPr lang="en-AU" sz="1100" b="1" u="sng" baseline="0"/>
            <a:t>Tracking Sheet</a:t>
          </a:r>
          <a:r>
            <a:rPr lang="en-AU" sz="1100" b="1" baseline="0"/>
            <a:t>:</a:t>
          </a:r>
        </a:p>
        <a:p>
          <a:r>
            <a:rPr lang="en-AU" sz="1100" baseline="0"/>
            <a:t>- write in each </a:t>
          </a:r>
          <a:r>
            <a:rPr lang="en-AU" sz="1100" b="1" baseline="0"/>
            <a:t>strategy number </a:t>
          </a:r>
          <a:r>
            <a:rPr lang="en-AU" sz="1100" b="0" baseline="0"/>
            <a:t>in column A</a:t>
          </a:r>
          <a:r>
            <a:rPr lang="en-AU" sz="1100" b="1" baseline="0"/>
            <a:t> </a:t>
          </a:r>
          <a:r>
            <a:rPr lang="en-AU" sz="1100" b="0" baseline="0"/>
            <a:t>to correlate with each initiative, column B will automatically populate with each strategy description</a:t>
          </a:r>
          <a:endParaRPr lang="en-AU" sz="1100" b="1" baseline="0"/>
        </a:p>
        <a:p>
          <a:r>
            <a:rPr lang="en-AU" sz="1100" baseline="0"/>
            <a:t>- establish </a:t>
          </a:r>
          <a:r>
            <a:rPr lang="en-AU" sz="1100" b="1" baseline="0"/>
            <a:t>milestones</a:t>
          </a:r>
          <a:r>
            <a:rPr lang="en-AU" sz="1100" baseline="0"/>
            <a:t> for each initiative in </a:t>
          </a:r>
          <a:r>
            <a:rPr lang="en-AU" sz="1100" b="1" baseline="0"/>
            <a:t>column H</a:t>
          </a:r>
          <a:r>
            <a:rPr lang="en-AU" sz="1100" baseline="0"/>
            <a:t> (you can use the milestone template sheet to enable this, however the text will not auto populate), and assign owners in </a:t>
          </a:r>
          <a:r>
            <a:rPr lang="en-AU" sz="1100" b="1" baseline="0"/>
            <a:t>column I</a:t>
          </a:r>
          <a:r>
            <a:rPr lang="en-AU" sz="1100" baseline="0"/>
            <a:t> and </a:t>
          </a:r>
          <a:r>
            <a:rPr lang="en-AU" sz="1100" b="1" baseline="0"/>
            <a:t>start and end dates in columns K and </a:t>
          </a:r>
          <a:r>
            <a:rPr lang="en-AU" sz="1100" baseline="0"/>
            <a:t>L</a:t>
          </a:r>
        </a:p>
        <a:p>
          <a:r>
            <a:rPr lang="en-AU" sz="1100" baseline="0"/>
            <a:t>- track progress of both </a:t>
          </a:r>
          <a:r>
            <a:rPr lang="en-AU" sz="1100" b="1" baseline="0"/>
            <a:t>milestones</a:t>
          </a:r>
          <a:r>
            <a:rPr lang="en-AU" sz="1100" baseline="0"/>
            <a:t> in </a:t>
          </a:r>
          <a:r>
            <a:rPr lang="en-AU" sz="1100" b="1" baseline="0"/>
            <a:t>column J</a:t>
          </a:r>
          <a:r>
            <a:rPr lang="en-AU" sz="1100" baseline="0"/>
            <a:t> and </a:t>
          </a:r>
          <a:r>
            <a:rPr lang="en-AU" sz="1100" b="1" baseline="0"/>
            <a:t>initiatives</a:t>
          </a:r>
          <a:r>
            <a:rPr lang="en-AU" sz="1100" baseline="0"/>
            <a:t> in </a:t>
          </a:r>
          <a:r>
            <a:rPr lang="en-AU" sz="1100" b="1" baseline="0"/>
            <a:t>column F</a:t>
          </a:r>
          <a:r>
            <a:rPr lang="en-AU" sz="1100" baseline="0"/>
            <a:t> at regular team meetings</a:t>
          </a:r>
        </a:p>
        <a:p>
          <a:endParaRPr lang="en-AU" sz="1100" baseline="0"/>
        </a:p>
        <a:p>
          <a:r>
            <a:rPr lang="en-AU" sz="1100" b="1" baseline="0"/>
            <a:t>Things to note:</a:t>
          </a:r>
        </a:p>
        <a:p>
          <a:r>
            <a:rPr lang="en-AU" sz="1100" baseline="0"/>
            <a:t>- Check that all formula on </a:t>
          </a:r>
          <a:r>
            <a:rPr lang="en-AU" sz="1100" b="1" baseline="0"/>
            <a:t>columns A, B and M </a:t>
          </a:r>
          <a:r>
            <a:rPr lang="en-AU" sz="1100" baseline="0"/>
            <a:t>have been carried down when inserting new rows. This can be done by either copying and pasting from the row above or dragging the formula from the row above down into the new row</a:t>
          </a:r>
        </a:p>
        <a:p>
          <a:endParaRPr lang="en-AU" sz="1100" baseline="0"/>
        </a:p>
      </xdr:txBody>
    </xdr:sp>
    <xdr:clientData/>
  </xdr:twoCellAnchor>
  <xdr:twoCellAnchor>
    <xdr:from>
      <xdr:col>2</xdr:col>
      <xdr:colOff>152400</xdr:colOff>
      <xdr:row>39</xdr:row>
      <xdr:rowOff>161925</xdr:rowOff>
    </xdr:from>
    <xdr:to>
      <xdr:col>10</xdr:col>
      <xdr:colOff>95250</xdr:colOff>
      <xdr:row>46</xdr:row>
      <xdr:rowOff>95250</xdr:rowOff>
    </xdr:to>
    <xdr:sp macro="" textlink="">
      <xdr:nvSpPr>
        <xdr:cNvPr id="123" name="TextBox 10">
          <a:extLst>
            <a:ext uri="{FF2B5EF4-FFF2-40B4-BE49-F238E27FC236}">
              <a16:creationId xmlns:a16="http://schemas.microsoft.com/office/drawing/2014/main" id="{C429643E-3913-4F70-A35A-7FCCD807299B}"/>
            </a:ext>
          </a:extLst>
        </xdr:cNvPr>
        <xdr:cNvSpPr txBox="1"/>
      </xdr:nvSpPr>
      <xdr:spPr>
        <a:xfrm>
          <a:off x="1371600" y="6181725"/>
          <a:ext cx="481965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t>Use</a:t>
          </a:r>
          <a:r>
            <a:rPr lang="en-AU" sz="1100" b="1" baseline="0"/>
            <a:t> the </a:t>
          </a:r>
          <a:r>
            <a:rPr lang="en-AU" sz="1100" b="1" u="sng" baseline="0"/>
            <a:t>Dashboards </a:t>
          </a:r>
          <a:r>
            <a:rPr lang="en-AU" sz="1100" b="1" u="none" baseline="0"/>
            <a:t>to track your progress over time</a:t>
          </a:r>
          <a:r>
            <a:rPr lang="en-AU" sz="1100" b="1" baseline="0"/>
            <a:t>:</a:t>
          </a:r>
        </a:p>
        <a:p>
          <a:r>
            <a:rPr lang="en-AU" sz="1100" baseline="0"/>
            <a:t>- Once you've updated the initiatives and milestone progress in Step 2, the dashboards in Step 3 will auto-populate. </a:t>
          </a:r>
        </a:p>
        <a:p>
          <a:r>
            <a:rPr lang="en-AU" sz="1100" baseline="0"/>
            <a:t>- Use these dashboards for any reporting or team meetings as necessary</a:t>
          </a:r>
          <a:endParaRPr lang="en-AU" sz="1100"/>
        </a:p>
      </xdr:txBody>
    </xdr:sp>
    <xdr:clientData/>
  </xdr:twoCellAnchor>
  <xdr:twoCellAnchor>
    <xdr:from>
      <xdr:col>12</xdr:col>
      <xdr:colOff>209550</xdr:colOff>
      <xdr:row>4</xdr:row>
      <xdr:rowOff>19050</xdr:rowOff>
    </xdr:from>
    <xdr:to>
      <xdr:col>12</xdr:col>
      <xdr:colOff>209550</xdr:colOff>
      <xdr:row>54</xdr:row>
      <xdr:rowOff>95250</xdr:rowOff>
    </xdr:to>
    <xdr:cxnSp macro="">
      <xdr:nvCxnSpPr>
        <xdr:cNvPr id="13" name="Straight Connector 12">
          <a:extLst>
            <a:ext uri="{FF2B5EF4-FFF2-40B4-BE49-F238E27FC236}">
              <a16:creationId xmlns:a16="http://schemas.microsoft.com/office/drawing/2014/main" id="{E3CC878C-2892-4762-B247-6CC55AB816EB}"/>
            </a:ext>
          </a:extLst>
        </xdr:cNvPr>
        <xdr:cNvCxnSpPr/>
      </xdr:nvCxnSpPr>
      <xdr:spPr>
        <a:xfrm>
          <a:off x="7524750" y="209550"/>
          <a:ext cx="0" cy="8077200"/>
        </a:xfrm>
        <a:prstGeom prst="line">
          <a:avLst/>
        </a:prstGeom>
      </xdr:spPr>
      <xdr:style>
        <a:lnRef idx="1">
          <a:schemeClr val="accent5"/>
        </a:lnRef>
        <a:fillRef idx="0">
          <a:schemeClr val="accent5"/>
        </a:fillRef>
        <a:effectRef idx="0">
          <a:schemeClr val="accent5"/>
        </a:effectRef>
        <a:fontRef idx="minor">
          <a:schemeClr val="tx1"/>
        </a:fontRef>
      </xdr:style>
    </xdr:cxnSp>
    <xdr:clientData/>
  </xdr:twoCellAnchor>
  <xdr:twoCellAnchor>
    <xdr:from>
      <xdr:col>0</xdr:col>
      <xdr:colOff>152400</xdr:colOff>
      <xdr:row>23</xdr:row>
      <xdr:rowOff>152400</xdr:rowOff>
    </xdr:from>
    <xdr:to>
      <xdr:col>25</xdr:col>
      <xdr:colOff>0</xdr:colOff>
      <xdr:row>23</xdr:row>
      <xdr:rowOff>152400</xdr:rowOff>
    </xdr:to>
    <xdr:cxnSp macro="">
      <xdr:nvCxnSpPr>
        <xdr:cNvPr id="15" name="Straight Connector 14">
          <a:extLst>
            <a:ext uri="{FF2B5EF4-FFF2-40B4-BE49-F238E27FC236}">
              <a16:creationId xmlns:a16="http://schemas.microsoft.com/office/drawing/2014/main" id="{8E93B4A4-95C4-4E10-B384-F71F121357E2}"/>
            </a:ext>
          </a:extLst>
        </xdr:cNvPr>
        <xdr:cNvCxnSpPr/>
      </xdr:nvCxnSpPr>
      <xdr:spPr>
        <a:xfrm flipH="1">
          <a:off x="152400" y="2438400"/>
          <a:ext cx="15487650" cy="0"/>
        </a:xfrm>
        <a:prstGeom prst="line">
          <a:avLst/>
        </a:prstGeom>
      </xdr:spPr>
      <xdr:style>
        <a:lnRef idx="1">
          <a:schemeClr val="accent5"/>
        </a:lnRef>
        <a:fillRef idx="0">
          <a:schemeClr val="accent5"/>
        </a:fillRef>
        <a:effectRef idx="0">
          <a:schemeClr val="accent5"/>
        </a:effectRef>
        <a:fontRef idx="minor">
          <a:schemeClr val="tx1"/>
        </a:fontRef>
      </xdr:style>
    </xdr:cxnSp>
    <xdr:clientData/>
  </xdr:twoCellAnchor>
  <xdr:twoCellAnchor>
    <xdr:from>
      <xdr:col>0</xdr:col>
      <xdr:colOff>285750</xdr:colOff>
      <xdr:row>38</xdr:row>
      <xdr:rowOff>114300</xdr:rowOff>
    </xdr:from>
    <xdr:to>
      <xdr:col>25</xdr:col>
      <xdr:colOff>0</xdr:colOff>
      <xdr:row>38</xdr:row>
      <xdr:rowOff>114300</xdr:rowOff>
    </xdr:to>
    <xdr:cxnSp macro="">
      <xdr:nvCxnSpPr>
        <xdr:cNvPr id="20" name="Straight Connector 19">
          <a:extLst>
            <a:ext uri="{FF2B5EF4-FFF2-40B4-BE49-F238E27FC236}">
              <a16:creationId xmlns:a16="http://schemas.microsoft.com/office/drawing/2014/main" id="{6D9AA58C-7EB9-402F-AE89-21E4AC672BFB}"/>
            </a:ext>
          </a:extLst>
        </xdr:cNvPr>
        <xdr:cNvCxnSpPr/>
      </xdr:nvCxnSpPr>
      <xdr:spPr>
        <a:xfrm flipH="1">
          <a:off x="285750" y="5257800"/>
          <a:ext cx="15487650" cy="0"/>
        </a:xfrm>
        <a:prstGeom prst="line">
          <a:avLst/>
        </a:prstGeom>
      </xdr:spPr>
      <xdr:style>
        <a:lnRef idx="1">
          <a:schemeClr val="accent5"/>
        </a:lnRef>
        <a:fillRef idx="0">
          <a:schemeClr val="accent5"/>
        </a:fillRef>
        <a:effectRef idx="0">
          <a:schemeClr val="accent5"/>
        </a:effectRef>
        <a:fontRef idx="minor">
          <a:schemeClr val="tx1"/>
        </a:fontRef>
      </xdr:style>
    </xdr:cxnSp>
    <xdr:clientData/>
  </xdr:twoCellAnchor>
  <xdr:twoCellAnchor>
    <xdr:from>
      <xdr:col>0</xdr:col>
      <xdr:colOff>295275</xdr:colOff>
      <xdr:row>17</xdr:row>
      <xdr:rowOff>95250</xdr:rowOff>
    </xdr:from>
    <xdr:to>
      <xdr:col>1</xdr:col>
      <xdr:colOff>276225</xdr:colOff>
      <xdr:row>20</xdr:row>
      <xdr:rowOff>85725</xdr:rowOff>
    </xdr:to>
    <xdr:sp macro="" textlink="">
      <xdr:nvSpPr>
        <xdr:cNvPr id="19" name="Oval 18">
          <a:extLst>
            <a:ext uri="{FF2B5EF4-FFF2-40B4-BE49-F238E27FC236}">
              <a16:creationId xmlns:a16="http://schemas.microsoft.com/office/drawing/2014/main" id="{0064136A-4DAB-4A10-A2A2-350A20D4DBF9}"/>
            </a:ext>
          </a:extLst>
        </xdr:cNvPr>
        <xdr:cNvSpPr/>
      </xdr:nvSpPr>
      <xdr:spPr>
        <a:xfrm>
          <a:off x="295275" y="3762375"/>
          <a:ext cx="590550" cy="561975"/>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2400">
              <a:solidFill>
                <a:schemeClr val="bg1"/>
              </a:solidFill>
            </a:rPr>
            <a:t>2</a:t>
          </a:r>
        </a:p>
      </xdr:txBody>
    </xdr:sp>
    <xdr:clientData/>
  </xdr:twoCellAnchor>
  <xdr:twoCellAnchor>
    <xdr:from>
      <xdr:col>2</xdr:col>
      <xdr:colOff>209549</xdr:colOff>
      <xdr:row>15</xdr:row>
      <xdr:rowOff>180975</xdr:rowOff>
    </xdr:from>
    <xdr:to>
      <xdr:col>10</xdr:col>
      <xdr:colOff>95250</xdr:colOff>
      <xdr:row>22</xdr:row>
      <xdr:rowOff>9525</xdr:rowOff>
    </xdr:to>
    <xdr:sp macro="" textlink="">
      <xdr:nvSpPr>
        <xdr:cNvPr id="21" name="TextBox 9">
          <a:extLst>
            <a:ext uri="{FF2B5EF4-FFF2-40B4-BE49-F238E27FC236}">
              <a16:creationId xmlns:a16="http://schemas.microsoft.com/office/drawing/2014/main" id="{7E8DCA78-9E9F-4AC2-9FD6-557C5C73427A}"/>
            </a:ext>
          </a:extLst>
        </xdr:cNvPr>
        <xdr:cNvSpPr txBox="1"/>
      </xdr:nvSpPr>
      <xdr:spPr>
        <a:xfrm>
          <a:off x="1428749" y="3467100"/>
          <a:ext cx="4762501" cy="1162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t>Complete the </a:t>
          </a:r>
          <a:r>
            <a:rPr lang="en-AU" sz="1100" b="1" u="sng"/>
            <a:t>Initiatives and Owners </a:t>
          </a:r>
          <a:r>
            <a:rPr lang="en-AU" sz="1100" b="1"/>
            <a:t>tab:</a:t>
          </a:r>
          <a:endParaRPr lang="en-AU" sz="1100" b="1" baseline="0"/>
        </a:p>
        <a:p>
          <a:r>
            <a:rPr lang="en-AU" sz="1100" baseline="0"/>
            <a:t>- write in each initiative in </a:t>
          </a:r>
          <a:r>
            <a:rPr lang="en-AU" sz="1100" b="1" baseline="0"/>
            <a:t>column C</a:t>
          </a:r>
        </a:p>
        <a:p>
          <a:r>
            <a:rPr lang="en-AU" sz="1100" baseline="0"/>
            <a:t>- Map each initiative to a strategy in </a:t>
          </a:r>
          <a:r>
            <a:rPr lang="en-AU" sz="1100" b="1" baseline="0"/>
            <a:t>column A</a:t>
          </a:r>
        </a:p>
        <a:p>
          <a:r>
            <a:rPr lang="en-AU" sz="1100" baseline="0"/>
            <a:t>- identify who in your College/Division should own each initiative </a:t>
          </a:r>
          <a:r>
            <a:rPr lang="en-AU" sz="1100" b="1" baseline="0"/>
            <a:t>in column D and E</a:t>
          </a:r>
          <a:r>
            <a:rPr lang="en-AU" sz="1100" baseline="0"/>
            <a:t> </a:t>
          </a:r>
        </a:p>
        <a:p>
          <a:r>
            <a:rPr lang="en-AU" sz="1100" baseline="0"/>
            <a:t>- This will auto populate </a:t>
          </a:r>
          <a:r>
            <a:rPr lang="en-AU" sz="1100" b="1" baseline="0"/>
            <a:t>columns C, D and E </a:t>
          </a:r>
          <a:r>
            <a:rPr lang="en-AU" sz="1100" baseline="0"/>
            <a:t>on the </a:t>
          </a:r>
          <a:r>
            <a:rPr lang="en-AU" sz="1100" b="1" baseline="0"/>
            <a:t>tracking spreadsheet</a:t>
          </a:r>
        </a:p>
        <a:p>
          <a:endParaRPr lang="en-AU" sz="1100" baseline="0"/>
        </a:p>
      </xdr:txBody>
    </xdr:sp>
    <xdr:clientData/>
  </xdr:twoCellAnchor>
  <xdr:twoCellAnchor>
    <xdr:from>
      <xdr:col>0</xdr:col>
      <xdr:colOff>152400</xdr:colOff>
      <xdr:row>14</xdr:row>
      <xdr:rowOff>152400</xdr:rowOff>
    </xdr:from>
    <xdr:to>
      <xdr:col>25</xdr:col>
      <xdr:colOff>0</xdr:colOff>
      <xdr:row>14</xdr:row>
      <xdr:rowOff>152400</xdr:rowOff>
    </xdr:to>
    <xdr:cxnSp macro="">
      <xdr:nvCxnSpPr>
        <xdr:cNvPr id="22" name="Straight Connector 21">
          <a:extLst>
            <a:ext uri="{FF2B5EF4-FFF2-40B4-BE49-F238E27FC236}">
              <a16:creationId xmlns:a16="http://schemas.microsoft.com/office/drawing/2014/main" id="{408D5993-FFEB-4D1A-B152-9BD337CBB839}"/>
            </a:ext>
          </a:extLst>
        </xdr:cNvPr>
        <xdr:cNvCxnSpPr/>
      </xdr:nvCxnSpPr>
      <xdr:spPr>
        <a:xfrm flipH="1">
          <a:off x="152400" y="6486525"/>
          <a:ext cx="15487650" cy="0"/>
        </a:xfrm>
        <a:prstGeom prst="line">
          <a:avLst/>
        </a:prstGeom>
      </xdr:spPr>
      <xdr:style>
        <a:lnRef idx="1">
          <a:schemeClr val="accent5"/>
        </a:lnRef>
        <a:fillRef idx="0">
          <a:schemeClr val="accent5"/>
        </a:fillRef>
        <a:effectRef idx="0">
          <a:schemeClr val="accent5"/>
        </a:effectRef>
        <a:fontRef idx="minor">
          <a:schemeClr val="tx1"/>
        </a:fontRef>
      </xdr:style>
    </xdr:cxnSp>
    <xdr:clientData/>
  </xdr:twoCellAnchor>
  <xdr:twoCellAnchor editAs="oneCell">
    <xdr:from>
      <xdr:col>12</xdr:col>
      <xdr:colOff>485776</xdr:colOff>
      <xdr:row>15</xdr:row>
      <xdr:rowOff>104775</xdr:rowOff>
    </xdr:from>
    <xdr:to>
      <xdr:col>19</xdr:col>
      <xdr:colOff>381000</xdr:colOff>
      <xdr:row>22</xdr:row>
      <xdr:rowOff>135918</xdr:rowOff>
    </xdr:to>
    <xdr:pic>
      <xdr:nvPicPr>
        <xdr:cNvPr id="9" name="Picture 8">
          <a:extLst>
            <a:ext uri="{FF2B5EF4-FFF2-40B4-BE49-F238E27FC236}">
              <a16:creationId xmlns:a16="http://schemas.microsoft.com/office/drawing/2014/main" id="{95FDD7D4-ED11-48AB-BFE6-1E24DEFE719E}"/>
            </a:ext>
          </a:extLst>
        </xdr:cNvPr>
        <xdr:cNvPicPr>
          <a:picLocks noChangeAspect="1"/>
        </xdr:cNvPicPr>
      </xdr:nvPicPr>
      <xdr:blipFill>
        <a:blip xmlns:r="http://schemas.openxmlformats.org/officeDocument/2006/relationships" r:embed="rId4"/>
        <a:stretch>
          <a:fillRect/>
        </a:stretch>
      </xdr:blipFill>
      <xdr:spPr>
        <a:xfrm>
          <a:off x="7800976" y="3390900"/>
          <a:ext cx="4162424" cy="1364643"/>
        </a:xfrm>
        <a:prstGeom prst="rect">
          <a:avLst/>
        </a:prstGeom>
      </xdr:spPr>
    </xdr:pic>
    <xdr:clientData/>
  </xdr:twoCellAnchor>
  <xdr:twoCellAnchor editAs="oneCell">
    <xdr:from>
      <xdr:col>12</xdr:col>
      <xdr:colOff>438150</xdr:colOff>
      <xdr:row>38</xdr:row>
      <xdr:rowOff>190296</xdr:rowOff>
    </xdr:from>
    <xdr:to>
      <xdr:col>21</xdr:col>
      <xdr:colOff>66675</xdr:colOff>
      <xdr:row>54</xdr:row>
      <xdr:rowOff>106150</xdr:rowOff>
    </xdr:to>
    <xdr:pic>
      <xdr:nvPicPr>
        <xdr:cNvPr id="10" name="Picture 9">
          <a:extLst>
            <a:ext uri="{FF2B5EF4-FFF2-40B4-BE49-F238E27FC236}">
              <a16:creationId xmlns:a16="http://schemas.microsoft.com/office/drawing/2014/main" id="{78EB8204-3F86-4650-9A29-F9900A82C933}"/>
            </a:ext>
          </a:extLst>
        </xdr:cNvPr>
        <xdr:cNvPicPr>
          <a:picLocks noChangeAspect="1"/>
        </xdr:cNvPicPr>
      </xdr:nvPicPr>
      <xdr:blipFill>
        <a:blip xmlns:r="http://schemas.openxmlformats.org/officeDocument/2006/relationships" r:embed="rId5"/>
        <a:stretch>
          <a:fillRect/>
        </a:stretch>
      </xdr:blipFill>
      <xdr:spPr>
        <a:xfrm>
          <a:off x="7753350" y="7857921"/>
          <a:ext cx="5114925" cy="29638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176358</xdr:colOff>
      <xdr:row>16</xdr:row>
      <xdr:rowOff>156197</xdr:rowOff>
    </xdr:from>
    <xdr:ext cx="371293" cy="371293"/>
    <xdr:pic>
      <xdr:nvPicPr>
        <xdr:cNvPr id="17" name="Graphic 16" descr="Checkmark">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20901763">
          <a:off x="8310708" y="1680197"/>
          <a:ext cx="371293" cy="371293"/>
        </a:xfrm>
        <a:prstGeom prst="rect">
          <a:avLst/>
        </a:prstGeom>
      </xdr:spPr>
    </xdr:pic>
    <xdr:clientData/>
  </xdr:oneCellAnchor>
  <xdr:oneCellAnchor>
    <xdr:from>
      <xdr:col>25</xdr:col>
      <xdr:colOff>176358</xdr:colOff>
      <xdr:row>16</xdr:row>
      <xdr:rowOff>156197</xdr:rowOff>
    </xdr:from>
    <xdr:ext cx="371293" cy="371293"/>
    <xdr:pic>
      <xdr:nvPicPr>
        <xdr:cNvPr id="44" name="Graphic 43" descr="Checkmark">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20901763">
          <a:off x="1767033" y="1680197"/>
          <a:ext cx="371293" cy="371293"/>
        </a:xfrm>
        <a:prstGeom prst="rect">
          <a:avLst/>
        </a:prstGeom>
      </xdr:spPr>
    </xdr:pic>
    <xdr:clientData/>
  </xdr:oneCellAnchor>
  <xdr:twoCellAnchor editAs="oneCell">
    <xdr:from>
      <xdr:col>0</xdr:col>
      <xdr:colOff>523875</xdr:colOff>
      <xdr:row>19</xdr:row>
      <xdr:rowOff>57150</xdr:rowOff>
    </xdr:from>
    <xdr:to>
      <xdr:col>0</xdr:col>
      <xdr:colOff>1379171</xdr:colOff>
      <xdr:row>24</xdr:row>
      <xdr:rowOff>74735</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3"/>
        <a:stretch>
          <a:fillRect/>
        </a:stretch>
      </xdr:blipFill>
      <xdr:spPr>
        <a:xfrm>
          <a:off x="523875" y="2286000"/>
          <a:ext cx="861646" cy="1389185"/>
        </a:xfrm>
        <a:prstGeom prst="rect">
          <a:avLst/>
        </a:prstGeom>
      </xdr:spPr>
    </xdr:pic>
    <xdr:clientData/>
  </xdr:twoCellAnchor>
  <xdr:twoCellAnchor editAs="oneCell">
    <xdr:from>
      <xdr:col>21</xdr:col>
      <xdr:colOff>400050</xdr:colOff>
      <xdr:row>19</xdr:row>
      <xdr:rowOff>47625</xdr:rowOff>
    </xdr:from>
    <xdr:to>
      <xdr:col>23</xdr:col>
      <xdr:colOff>458421</xdr:colOff>
      <xdr:row>24</xdr:row>
      <xdr:rowOff>65210</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3"/>
        <a:stretch>
          <a:fillRect/>
        </a:stretch>
      </xdr:blipFill>
      <xdr:spPr>
        <a:xfrm>
          <a:off x="8801100" y="4038600"/>
          <a:ext cx="867996" cy="1389185"/>
        </a:xfrm>
        <a:prstGeom prst="rect">
          <a:avLst/>
        </a:prstGeom>
      </xdr:spPr>
    </xdr:pic>
    <xdr:clientData/>
  </xdr:twoCellAnchor>
  <xdr:twoCellAnchor>
    <xdr:from>
      <xdr:col>25</xdr:col>
      <xdr:colOff>723899</xdr:colOff>
      <xdr:row>1</xdr:row>
      <xdr:rowOff>152400</xdr:rowOff>
    </xdr:from>
    <xdr:to>
      <xdr:col>35</xdr:col>
      <xdr:colOff>314324</xdr:colOff>
      <xdr:row>4</xdr:row>
      <xdr:rowOff>47624</xdr:rowOff>
    </xdr:to>
    <xdr:sp macro="" textlink="">
      <xdr:nvSpPr>
        <xdr:cNvPr id="12" name="TextBox 11">
          <a:extLst>
            <a:ext uri="{FF2B5EF4-FFF2-40B4-BE49-F238E27FC236}">
              <a16:creationId xmlns:a16="http://schemas.microsoft.com/office/drawing/2014/main" id="{8EFF61A9-BB9B-4958-8816-281A4E25DC76}"/>
            </a:ext>
          </a:extLst>
        </xdr:cNvPr>
        <xdr:cNvSpPr txBox="1"/>
      </xdr:nvSpPr>
      <xdr:spPr>
        <a:xfrm>
          <a:off x="10658474" y="314325"/>
          <a:ext cx="3362325" cy="438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latin typeface="Arial" panose="020B0604020202020204" pitchFamily="34" charset="0"/>
              <a:cs typeface="Arial" panose="020B0604020202020204" pitchFamily="34" charset="0"/>
            </a:rPr>
            <a:t>On track - with current plan and rescources milestones will be met</a:t>
          </a:r>
        </a:p>
      </xdr:txBody>
    </xdr:sp>
    <xdr:clientData/>
  </xdr:twoCellAnchor>
  <xdr:twoCellAnchor>
    <xdr:from>
      <xdr:col>25</xdr:col>
      <xdr:colOff>723899</xdr:colOff>
      <xdr:row>4</xdr:row>
      <xdr:rowOff>123825</xdr:rowOff>
    </xdr:from>
    <xdr:to>
      <xdr:col>35</xdr:col>
      <xdr:colOff>314324</xdr:colOff>
      <xdr:row>7</xdr:row>
      <xdr:rowOff>19049</xdr:rowOff>
    </xdr:to>
    <xdr:sp macro="" textlink="">
      <xdr:nvSpPr>
        <xdr:cNvPr id="13" name="TextBox 12">
          <a:extLst>
            <a:ext uri="{FF2B5EF4-FFF2-40B4-BE49-F238E27FC236}">
              <a16:creationId xmlns:a16="http://schemas.microsoft.com/office/drawing/2014/main" id="{BCFACFA0-C3B2-45E5-A2DD-DF79AFD1FB1B}"/>
            </a:ext>
          </a:extLst>
        </xdr:cNvPr>
        <xdr:cNvSpPr txBox="1"/>
      </xdr:nvSpPr>
      <xdr:spPr>
        <a:xfrm>
          <a:off x="10658474" y="828675"/>
          <a:ext cx="3362325" cy="466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latin typeface="Arial" panose="020B0604020202020204" pitchFamily="34" charset="0"/>
              <a:cs typeface="Arial" panose="020B0604020202020204" pitchFamily="34" charset="0"/>
            </a:rPr>
            <a:t>Issues - plan requires amendments and/or more resources and/or a move of milestones</a:t>
          </a:r>
        </a:p>
      </xdr:txBody>
    </xdr:sp>
    <xdr:clientData/>
  </xdr:twoCellAnchor>
  <xdr:twoCellAnchor>
    <xdr:from>
      <xdr:col>25</xdr:col>
      <xdr:colOff>714374</xdr:colOff>
      <xdr:row>7</xdr:row>
      <xdr:rowOff>95250</xdr:rowOff>
    </xdr:from>
    <xdr:to>
      <xdr:col>35</xdr:col>
      <xdr:colOff>304799</xdr:colOff>
      <xdr:row>10</xdr:row>
      <xdr:rowOff>19049</xdr:rowOff>
    </xdr:to>
    <xdr:sp macro="" textlink="">
      <xdr:nvSpPr>
        <xdr:cNvPr id="14" name="TextBox 13">
          <a:extLst>
            <a:ext uri="{FF2B5EF4-FFF2-40B4-BE49-F238E27FC236}">
              <a16:creationId xmlns:a16="http://schemas.microsoft.com/office/drawing/2014/main" id="{940DF8B7-09E1-4DF4-AFE6-C0C7E0973015}"/>
            </a:ext>
          </a:extLst>
        </xdr:cNvPr>
        <xdr:cNvSpPr txBox="1"/>
      </xdr:nvSpPr>
      <xdr:spPr>
        <a:xfrm>
          <a:off x="10648949" y="1371600"/>
          <a:ext cx="3362325" cy="457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latin typeface="Arial" panose="020B0604020202020204" pitchFamily="34" charset="0"/>
              <a:cs typeface="Arial" panose="020B0604020202020204" pitchFamily="34" charset="0"/>
            </a:rPr>
            <a:t>At risk - will miss goal or major milestones and new plan, timeline and resources needed</a:t>
          </a:r>
        </a:p>
      </xdr:txBody>
    </xdr:sp>
    <xdr:clientData/>
  </xdr:twoCellAnchor>
  <xdr:twoCellAnchor editAs="oneCell">
    <xdr:from>
      <xdr:col>23</xdr:col>
      <xdr:colOff>400050</xdr:colOff>
      <xdr:row>2</xdr:row>
      <xdr:rowOff>95250</xdr:rowOff>
    </xdr:from>
    <xdr:to>
      <xdr:col>25</xdr:col>
      <xdr:colOff>515571</xdr:colOff>
      <xdr:row>9</xdr:row>
      <xdr:rowOff>141410</xdr:rowOff>
    </xdr:to>
    <xdr:pic>
      <xdr:nvPicPr>
        <xdr:cNvPr id="15" name="Picture 14">
          <a:extLst>
            <a:ext uri="{FF2B5EF4-FFF2-40B4-BE49-F238E27FC236}">
              <a16:creationId xmlns:a16="http://schemas.microsoft.com/office/drawing/2014/main" id="{20016FBA-BD5E-4E01-BD55-3A9796955CC4}"/>
            </a:ext>
          </a:extLst>
        </xdr:cNvPr>
        <xdr:cNvPicPr>
          <a:picLocks noChangeAspect="1"/>
        </xdr:cNvPicPr>
      </xdr:nvPicPr>
      <xdr:blipFill>
        <a:blip xmlns:r="http://schemas.openxmlformats.org/officeDocument/2006/relationships" r:embed="rId3"/>
        <a:stretch>
          <a:fillRect/>
        </a:stretch>
      </xdr:blipFill>
      <xdr:spPr>
        <a:xfrm>
          <a:off x="9610725" y="419100"/>
          <a:ext cx="839421" cy="13701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79374</xdr:colOff>
      <xdr:row>0</xdr:row>
      <xdr:rowOff>66676</xdr:rowOff>
    </xdr:from>
    <xdr:to>
      <xdr:col>3</xdr:col>
      <xdr:colOff>2009775</xdr:colOff>
      <xdr:row>7</xdr:row>
      <xdr:rowOff>152400</xdr:rowOff>
    </xdr:to>
    <xdr:sp macro="" textlink="">
      <xdr:nvSpPr>
        <xdr:cNvPr id="119" name="Rectangle 3">
          <a:extLst>
            <a:ext uri="{FF2B5EF4-FFF2-40B4-BE49-F238E27FC236}">
              <a16:creationId xmlns:a16="http://schemas.microsoft.com/office/drawing/2014/main" id="{FCD7A662-A088-4B8F-AF1C-2B2C1CE110B4}"/>
            </a:ext>
          </a:extLst>
        </xdr:cNvPr>
        <xdr:cNvSpPr/>
      </xdr:nvSpPr>
      <xdr:spPr>
        <a:xfrm>
          <a:off x="79374" y="66676"/>
          <a:ext cx="6978651" cy="1419224"/>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b="1">
              <a:solidFill>
                <a:schemeClr val="bg1"/>
              </a:solidFill>
              <a:latin typeface="Arial" panose="020B0604020202020204" pitchFamily="34" charset="0"/>
              <a:cs typeface="Arial" panose="020B0604020202020204" pitchFamily="34" charset="0"/>
            </a:rPr>
            <a:t>Instructions for populating this sheet</a:t>
          </a:r>
          <a:r>
            <a:rPr lang="en-AU" sz="1100">
              <a:solidFill>
                <a:schemeClr val="bg1"/>
              </a:solidFill>
              <a:latin typeface="Arial" panose="020B0604020202020204" pitchFamily="34" charset="0"/>
              <a:cs typeface="Arial" panose="020B0604020202020204" pitchFamily="34" charset="0"/>
            </a:rPr>
            <a:t>:</a:t>
          </a:r>
          <a:r>
            <a:rPr lang="en-AU" sz="1100" baseline="0">
              <a:solidFill>
                <a:schemeClr val="bg1"/>
              </a:solidFill>
              <a:latin typeface="Arial" panose="020B0604020202020204" pitchFamily="34" charset="0"/>
              <a:cs typeface="Arial" panose="020B0604020202020204" pitchFamily="34" charset="0"/>
            </a:rPr>
            <a:t> For each strategy, there are a number of initiatives to pursue; for each initiative there are a number of milestones (steps in the process) to complete. Use this sheet to capture the mapping of all milestones to initiatives to strategies. When adding lines for milestones, be sure to populate column A and drag formulas in columns B and M down so that the dashboard populates correctly. </a:t>
          </a:r>
          <a:r>
            <a:rPr lang="en-AU" sz="1100" b="1" baseline="0">
              <a:solidFill>
                <a:schemeClr val="bg1"/>
              </a:solidFill>
              <a:latin typeface="Arial" panose="020B0604020202020204" pitchFamily="34" charset="0"/>
              <a:cs typeface="Arial" panose="020B0604020202020204" pitchFamily="34" charset="0"/>
            </a:rPr>
            <a:t>NOTE: </a:t>
          </a:r>
          <a:r>
            <a:rPr lang="en-AU" sz="1100" b="0" baseline="0">
              <a:solidFill>
                <a:schemeClr val="bg1"/>
              </a:solidFill>
              <a:latin typeface="Arial" panose="020B0604020202020204" pitchFamily="34" charset="0"/>
              <a:cs typeface="Arial" panose="020B0604020202020204" pitchFamily="34" charset="0"/>
            </a:rPr>
            <a:t>Only edit content in yellow and grey boxes</a:t>
          </a:r>
          <a:endParaRPr lang="en-AU" sz="1100" baseline="0">
            <a:solidFill>
              <a:schemeClr val="bg1"/>
            </a:solidFill>
            <a:latin typeface="Arial" panose="020B0604020202020204" pitchFamily="34" charset="0"/>
            <a:cs typeface="Arial" panose="020B0604020202020204" pitchFamily="34" charset="0"/>
          </a:endParaRPr>
        </a:p>
        <a:p>
          <a:pPr algn="l"/>
          <a:endParaRPr lang="en-AU" sz="1100" baseline="0">
            <a:solidFill>
              <a:schemeClr val="bg1"/>
            </a:solidFill>
            <a:latin typeface="Arial" panose="020B0604020202020204" pitchFamily="34" charset="0"/>
            <a:cs typeface="Arial" panose="020B0604020202020204" pitchFamily="34" charset="0"/>
          </a:endParaRPr>
        </a:p>
        <a:p>
          <a:pPr algn="l"/>
          <a:r>
            <a:rPr lang="en-AU" sz="1100" b="1" baseline="0">
              <a:solidFill>
                <a:schemeClr val="bg1"/>
              </a:solidFill>
              <a:latin typeface="Arial" panose="020B0604020202020204" pitchFamily="34" charset="0"/>
              <a:cs typeface="Arial" panose="020B0604020202020204" pitchFamily="34" charset="0"/>
            </a:rPr>
            <a:t>Instructions for ensuring dashboard is up-to-date for progress reviews: </a:t>
          </a:r>
          <a:r>
            <a:rPr lang="en-AU" sz="1100" b="0" baseline="0">
              <a:solidFill>
                <a:schemeClr val="bg1"/>
              </a:solidFill>
              <a:latin typeface="Arial" panose="020B0604020202020204" pitchFamily="34" charset="0"/>
              <a:cs typeface="Arial" panose="020B0604020202020204" pitchFamily="34" charset="0"/>
            </a:rPr>
            <a:t>Complete column J first, showing the progress / status of each milestone. Once complete, consider the status of the group of milestones for an initiative to complete column F</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533399</xdr:colOff>
      <xdr:row>0</xdr:row>
      <xdr:rowOff>34925</xdr:rowOff>
    </xdr:from>
    <xdr:to>
      <xdr:col>3</xdr:col>
      <xdr:colOff>361950</xdr:colOff>
      <xdr:row>2</xdr:row>
      <xdr:rowOff>9525</xdr:rowOff>
    </xdr:to>
    <xdr:sp macro="" textlink="">
      <xdr:nvSpPr>
        <xdr:cNvPr id="3" name="Rectangle 1">
          <a:extLst>
            <a:ext uri="{FF2B5EF4-FFF2-40B4-BE49-F238E27FC236}">
              <a16:creationId xmlns:a16="http://schemas.microsoft.com/office/drawing/2014/main" id="{09F58BA1-3EB3-413C-9B11-B5D01FBC0601}"/>
            </a:ext>
          </a:extLst>
        </xdr:cNvPr>
        <xdr:cNvSpPr/>
      </xdr:nvSpPr>
      <xdr:spPr>
        <a:xfrm>
          <a:off x="533399" y="34925"/>
          <a:ext cx="5876926" cy="298450"/>
        </a:xfrm>
        <a:prstGeom prst="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b="1">
              <a:solidFill>
                <a:schemeClr val="bg1"/>
              </a:solidFill>
              <a:latin typeface="Arial" panose="020B0604020202020204" pitchFamily="34" charset="0"/>
              <a:cs typeface="Arial" panose="020B0604020202020204" pitchFamily="34" charset="0"/>
            </a:rPr>
            <a:t>Instructions:</a:t>
          </a:r>
          <a:r>
            <a:rPr lang="en-AU" sz="1100" b="1" baseline="0">
              <a:solidFill>
                <a:schemeClr val="bg1"/>
              </a:solidFill>
              <a:latin typeface="Arial" panose="020B0604020202020204" pitchFamily="34" charset="0"/>
              <a:cs typeface="Arial" panose="020B0604020202020204" pitchFamily="34" charset="0"/>
            </a:rPr>
            <a:t> </a:t>
          </a:r>
          <a:r>
            <a:rPr lang="en-AU" sz="1100" b="0" baseline="0">
              <a:solidFill>
                <a:schemeClr val="bg1"/>
              </a:solidFill>
              <a:latin typeface="Arial" panose="020B0604020202020204" pitchFamily="34" charset="0"/>
              <a:cs typeface="Arial" panose="020B0604020202020204" pitchFamily="34" charset="0"/>
            </a:rPr>
            <a:t>List each of your college / division strategies, allocating a number to each</a:t>
          </a:r>
          <a:endParaRPr lang="en-AU" sz="1100">
            <a:solidFill>
              <a:schemeClr val="bg1"/>
            </a:solidFill>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58DAAB-D263-4F64-9EB3-94BA409DA745}" name="Table1" displayName="Table1" ref="B4:B8" totalsRowShown="0" dataDxfId="249" tableBorderDxfId="248">
  <autoFilter ref="B4:B8" xr:uid="{6CC307FD-0583-46C3-A894-C52B02462485}"/>
  <tableColumns count="1">
    <tableColumn id="1" xr3:uid="{9B1D6F56-530C-40A0-9640-FE79CB9D5C52}" name="Column1" dataDxfId="24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242852"/>
      </a:dk2>
      <a:lt2>
        <a:srgbClr val="ACCBF9"/>
      </a:lt2>
      <a:accent1>
        <a:srgbClr val="DFEBF5"/>
      </a:accent1>
      <a:accent2>
        <a:srgbClr val="B1D0EF"/>
      </a:accent2>
      <a:accent3>
        <a:srgbClr val="1C5995"/>
      </a:accent3>
      <a:accent4>
        <a:srgbClr val="7F7F7F"/>
      </a:accent4>
      <a:accent5>
        <a:srgbClr val="C00000"/>
      </a:accent5>
      <a:accent6>
        <a:srgbClr val="00000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42CAE-656B-4CAD-AA6C-6BBBBF28CA9C}">
  <dimension ref="A2:Y4"/>
  <sheetViews>
    <sheetView showGridLines="0" tabSelected="1" zoomScaleNormal="100" workbookViewId="0"/>
  </sheetViews>
  <sheetFormatPr defaultRowHeight="14.5" x14ac:dyDescent="0.35"/>
  <sheetData>
    <row r="2" spans="1:25" x14ac:dyDescent="0.35">
      <c r="A2" s="103" t="s">
        <v>19</v>
      </c>
      <c r="B2" s="103"/>
      <c r="C2" s="103"/>
      <c r="D2" s="103"/>
      <c r="E2" s="103"/>
      <c r="F2" s="103"/>
      <c r="G2" s="103"/>
      <c r="H2" s="103"/>
      <c r="I2" s="103"/>
      <c r="J2" s="103"/>
      <c r="K2" s="103"/>
      <c r="L2" s="103"/>
      <c r="M2" s="103"/>
      <c r="N2" s="103"/>
      <c r="O2" s="103"/>
      <c r="P2" s="103"/>
      <c r="Q2" s="103"/>
      <c r="R2" s="103"/>
      <c r="S2" s="103"/>
      <c r="T2" s="103"/>
      <c r="U2" s="103"/>
      <c r="V2" s="103"/>
      <c r="W2" s="103"/>
      <c r="X2" s="103"/>
      <c r="Y2" s="103"/>
    </row>
    <row r="3" spans="1:25" ht="39.75" customHeight="1" x14ac:dyDescent="0.35">
      <c r="A3" s="103"/>
      <c r="B3" s="103"/>
      <c r="C3" s="103"/>
      <c r="D3" s="103"/>
      <c r="E3" s="103"/>
      <c r="F3" s="103"/>
      <c r="G3" s="103"/>
      <c r="H3" s="103"/>
      <c r="I3" s="103"/>
      <c r="J3" s="103"/>
      <c r="K3" s="103"/>
      <c r="L3" s="103"/>
      <c r="M3" s="103"/>
      <c r="N3" s="103"/>
      <c r="O3" s="103"/>
      <c r="P3" s="103"/>
      <c r="Q3" s="103"/>
      <c r="R3" s="103"/>
      <c r="S3" s="103"/>
      <c r="T3" s="103"/>
      <c r="U3" s="103"/>
      <c r="V3" s="103"/>
      <c r="W3" s="103"/>
      <c r="X3" s="103"/>
      <c r="Y3" s="103"/>
    </row>
    <row r="4" spans="1:25" ht="24" customHeight="1" x14ac:dyDescent="0.75">
      <c r="A4" s="43"/>
      <c r="B4" s="43"/>
      <c r="C4" s="43"/>
      <c r="D4" s="43"/>
      <c r="E4" s="43"/>
      <c r="F4" s="43"/>
      <c r="G4" s="43"/>
      <c r="H4" s="43"/>
      <c r="I4" s="43"/>
      <c r="J4" s="43"/>
      <c r="K4" s="43"/>
      <c r="L4" s="43"/>
      <c r="M4" s="43"/>
      <c r="N4" s="43"/>
      <c r="O4" s="43"/>
      <c r="P4" s="43"/>
      <c r="Q4" s="43"/>
      <c r="R4" s="43"/>
      <c r="S4" s="43"/>
      <c r="T4" s="43"/>
      <c r="U4" s="43"/>
      <c r="V4" s="43"/>
      <c r="W4" s="43"/>
      <c r="X4" s="43"/>
      <c r="Y4" s="43"/>
    </row>
  </sheetData>
  <mergeCells count="1">
    <mergeCell ref="A2:Y3"/>
  </mergeCells>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599FE-C729-45BE-9F3B-D2C3D5018292}">
  <sheetPr>
    <tabColor rgb="FF0070C0"/>
  </sheetPr>
  <dimension ref="A2:AQ60"/>
  <sheetViews>
    <sheetView showGridLines="0" zoomScaleNormal="100" workbookViewId="0">
      <selection activeCell="C4" sqref="C4"/>
    </sheetView>
  </sheetViews>
  <sheetFormatPr defaultColWidth="8.7265625" defaultRowHeight="12.5" x14ac:dyDescent="0.25"/>
  <cols>
    <col min="1" max="1" width="21.7265625" style="25" customWidth="1"/>
    <col min="2" max="2" width="2.1796875" style="25" customWidth="1"/>
    <col min="3" max="3" width="11" style="25" customWidth="1"/>
    <col min="4" max="4" width="2.1796875" style="25" customWidth="1"/>
    <col min="5" max="5" width="8.7265625" style="25"/>
    <col min="6" max="6" width="2.1796875" style="25" customWidth="1"/>
    <col min="7" max="7" width="8.7265625" style="25"/>
    <col min="8" max="8" width="2.1796875" style="25" customWidth="1"/>
    <col min="9" max="9" width="8.7265625" style="25"/>
    <col min="10" max="10" width="2.1796875" style="25" customWidth="1"/>
    <col min="11" max="11" width="8.7265625" style="25"/>
    <col min="12" max="12" width="2.1796875" style="25" customWidth="1"/>
    <col min="13" max="13" width="8.7265625" style="25"/>
    <col min="14" max="14" width="2.1796875" style="25" customWidth="1"/>
    <col min="15" max="15" width="8.7265625" style="25"/>
    <col min="16" max="16" width="2.1796875" style="25" customWidth="1"/>
    <col min="17" max="17" width="8.7265625" style="25"/>
    <col min="18" max="18" width="2.1796875" style="25" customWidth="1"/>
    <col min="19" max="19" width="8.7265625" style="25"/>
    <col min="20" max="21" width="2.1796875" style="25" customWidth="1"/>
    <col min="22" max="22" width="10" style="25" customWidth="1"/>
    <col min="23" max="23" width="2.1796875" style="25" customWidth="1"/>
    <col min="24" max="24" width="8.7265625" style="25"/>
    <col min="25" max="25" width="2.1796875" style="25" customWidth="1"/>
    <col min="26" max="26" width="11" style="25" customWidth="1"/>
    <col min="27" max="27" width="2.1796875" style="25" customWidth="1"/>
    <col min="28" max="28" width="8.7265625" style="25"/>
    <col min="29" max="29" width="2.1796875" style="25" customWidth="1"/>
    <col min="30" max="30" width="8.7265625" style="25"/>
    <col min="31" max="31" width="2.1796875" style="25" customWidth="1"/>
    <col min="32" max="32" width="8.7265625" style="25"/>
    <col min="33" max="33" width="2.1796875" style="25" customWidth="1"/>
    <col min="34" max="34" width="8.7265625" style="25"/>
    <col min="35" max="35" width="2.1796875" style="25" customWidth="1"/>
    <col min="36" max="36" width="8.7265625" style="25"/>
    <col min="37" max="37" width="2.1796875" style="25" customWidth="1"/>
    <col min="38" max="38" width="8.7265625" style="25"/>
    <col min="39" max="39" width="2.1796875" style="25" customWidth="1"/>
    <col min="40" max="40" width="8.7265625" style="25"/>
    <col min="41" max="41" width="2.1796875" style="25" customWidth="1"/>
    <col min="42" max="42" width="8.7265625" style="25"/>
    <col min="43" max="43" width="2.1796875" style="25" customWidth="1"/>
    <col min="44" max="16384" width="8.7265625" style="25"/>
  </cols>
  <sheetData>
    <row r="2" spans="1:43" ht="13" x14ac:dyDescent="0.3">
      <c r="Y2" s="26"/>
    </row>
    <row r="3" spans="1:43" ht="14.5" x14ac:dyDescent="0.35">
      <c r="B3" s="63" t="s">
        <v>0</v>
      </c>
      <c r="Z3"/>
    </row>
    <row r="4" spans="1:43" ht="14.5" x14ac:dyDescent="0.35">
      <c r="B4" s="60">
        <v>1</v>
      </c>
      <c r="C4" s="64">
        <f>VLOOKUP(B4,'Step 1 - Map of strategies'!$B$6:$C$205,2,0)</f>
        <v>0</v>
      </c>
      <c r="Z4"/>
    </row>
    <row r="5" spans="1:43" ht="14.5" x14ac:dyDescent="0.35">
      <c r="B5" s="60">
        <v>2</v>
      </c>
      <c r="C5" s="64">
        <f>VLOOKUP(B5,'Step 1 - Map of strategies'!$B$6:$C$205,2,0)</f>
        <v>0</v>
      </c>
      <c r="Z5"/>
    </row>
    <row r="6" spans="1:43" ht="14.5" x14ac:dyDescent="0.35">
      <c r="B6" s="60">
        <v>3</v>
      </c>
      <c r="C6" s="64">
        <f>VLOOKUP(B6,'Step 1 - Map of strategies'!$B$6:$C$205,2,0)</f>
        <v>0</v>
      </c>
      <c r="Z6"/>
    </row>
    <row r="7" spans="1:43" ht="14.5" x14ac:dyDescent="0.35">
      <c r="B7" s="60">
        <v>4</v>
      </c>
      <c r="C7" s="64">
        <f>VLOOKUP(B7,'Step 1 - Map of strategies'!$B$6:$C$205,2,0)</f>
        <v>0</v>
      </c>
      <c r="Z7"/>
    </row>
    <row r="8" spans="1:43" ht="14.5" x14ac:dyDescent="0.35">
      <c r="B8" s="60">
        <v>5</v>
      </c>
      <c r="C8" s="64">
        <f>VLOOKUP(B8,'Step 1 - Map of strategies'!$B$6:$C$205,2,0)</f>
        <v>0</v>
      </c>
      <c r="Z8"/>
    </row>
    <row r="9" spans="1:43" ht="14" x14ac:dyDescent="0.3">
      <c r="B9" s="60">
        <v>6</v>
      </c>
      <c r="C9" s="64">
        <f>VLOOKUP(B9,'Step 1 - Map of strategies'!$B$6:$C$205,2,0)</f>
        <v>0</v>
      </c>
    </row>
    <row r="10" spans="1:43" ht="14" x14ac:dyDescent="0.25">
      <c r="B10" s="25">
        <v>7</v>
      </c>
      <c r="C10" s="64">
        <f>VLOOKUP(B10,'Step 1 - Map of strategies'!$B$6:$C$205,2,0)</f>
        <v>0</v>
      </c>
    </row>
    <row r="11" spans="1:43" ht="14" x14ac:dyDescent="0.25">
      <c r="B11" s="25">
        <v>8</v>
      </c>
      <c r="C11" s="64">
        <f>VLOOKUP(B11,'Step 1 - Map of strategies'!$B$6:$C$205,2,0)</f>
        <v>0</v>
      </c>
    </row>
    <row r="12" spans="1:43" ht="14.5" x14ac:dyDescent="0.35">
      <c r="Q12" s="33"/>
      <c r="R12"/>
      <c r="S12"/>
      <c r="T12"/>
      <c r="U12"/>
      <c r="V12"/>
    </row>
    <row r="13" spans="1:43" s="42" customFormat="1" ht="26.25" customHeight="1" x14ac:dyDescent="0.4">
      <c r="A13" s="41"/>
      <c r="B13" s="82"/>
      <c r="C13" s="83" t="s">
        <v>32</v>
      </c>
      <c r="D13" s="84"/>
      <c r="E13" s="84"/>
      <c r="F13" s="84"/>
      <c r="G13" s="84"/>
      <c r="H13" s="84"/>
      <c r="I13" s="84"/>
      <c r="J13" s="84"/>
      <c r="K13" s="84"/>
      <c r="L13" s="84"/>
      <c r="M13" s="84"/>
      <c r="N13" s="84"/>
      <c r="O13" s="84"/>
      <c r="P13" s="84"/>
      <c r="Q13" s="85"/>
      <c r="R13" s="86"/>
      <c r="S13" s="86"/>
      <c r="T13" s="87"/>
      <c r="U13"/>
      <c r="V13"/>
      <c r="Y13" s="82"/>
      <c r="Z13" s="83" t="s">
        <v>33</v>
      </c>
      <c r="AA13" s="84"/>
      <c r="AB13" s="84"/>
      <c r="AC13" s="84"/>
      <c r="AD13" s="84"/>
      <c r="AE13" s="84"/>
      <c r="AF13" s="84"/>
      <c r="AG13" s="84"/>
      <c r="AH13" s="84"/>
      <c r="AI13" s="84"/>
      <c r="AJ13" s="84"/>
      <c r="AK13" s="84"/>
      <c r="AL13" s="84"/>
      <c r="AM13" s="84"/>
      <c r="AN13" s="84"/>
      <c r="AO13" s="84"/>
      <c r="AP13" s="84"/>
      <c r="AQ13" s="97"/>
    </row>
    <row r="14" spans="1:43" ht="33.65" customHeight="1" x14ac:dyDescent="0.35">
      <c r="B14" s="88"/>
      <c r="C14" s="104" t="s">
        <v>30</v>
      </c>
      <c r="D14" s="104"/>
      <c r="E14" s="104"/>
      <c r="F14" s="104"/>
      <c r="G14" s="104"/>
      <c r="H14" s="104"/>
      <c r="I14" s="104"/>
      <c r="J14" s="104"/>
      <c r="K14" s="104"/>
      <c r="L14" s="104"/>
      <c r="M14" s="104"/>
      <c r="N14" s="104"/>
      <c r="O14" s="104"/>
      <c r="P14" s="81"/>
      <c r="Q14" s="37"/>
      <c r="R14" s="89"/>
      <c r="S14" s="89"/>
      <c r="T14" s="90"/>
      <c r="U14"/>
      <c r="V14"/>
      <c r="Y14" s="88"/>
      <c r="Z14" s="104" t="s">
        <v>31</v>
      </c>
      <c r="AA14" s="104"/>
      <c r="AB14" s="104"/>
      <c r="AC14" s="104"/>
      <c r="AD14" s="104"/>
      <c r="AE14" s="104"/>
      <c r="AF14" s="104"/>
      <c r="AG14" s="104"/>
      <c r="AH14" s="104"/>
      <c r="AI14" s="104"/>
      <c r="AJ14" s="104"/>
      <c r="AK14" s="104"/>
      <c r="AL14" s="104"/>
      <c r="AM14" s="81"/>
      <c r="AN14" s="33"/>
      <c r="AO14" s="81"/>
      <c r="AP14" s="33"/>
      <c r="AQ14" s="98"/>
    </row>
    <row r="15" spans="1:43" ht="14.5" x14ac:dyDescent="0.35">
      <c r="B15" s="88"/>
      <c r="C15" s="33"/>
      <c r="D15" s="33"/>
      <c r="E15" s="105" t="s">
        <v>0</v>
      </c>
      <c r="F15" s="105"/>
      <c r="G15" s="105"/>
      <c r="H15" s="105"/>
      <c r="I15" s="105"/>
      <c r="J15" s="105"/>
      <c r="K15" s="105"/>
      <c r="L15" s="105"/>
      <c r="M15" s="105"/>
      <c r="N15" s="62"/>
      <c r="O15" s="34"/>
      <c r="P15" s="62"/>
      <c r="Q15" s="52"/>
      <c r="R15" s="89"/>
      <c r="S15" s="89"/>
      <c r="T15" s="90"/>
      <c r="U15"/>
      <c r="V15"/>
      <c r="Y15" s="88"/>
      <c r="Z15" s="33"/>
      <c r="AA15" s="33"/>
      <c r="AB15" s="105" t="s">
        <v>0</v>
      </c>
      <c r="AC15" s="105"/>
      <c r="AD15" s="105"/>
      <c r="AE15" s="105"/>
      <c r="AF15" s="105"/>
      <c r="AG15" s="105"/>
      <c r="AH15" s="105"/>
      <c r="AI15" s="105"/>
      <c r="AJ15" s="105"/>
      <c r="AK15" s="62"/>
      <c r="AL15" s="34"/>
      <c r="AM15" s="62"/>
      <c r="AN15" s="33"/>
      <c r="AO15" s="62"/>
      <c r="AP15" s="33"/>
      <c r="AQ15" s="99"/>
    </row>
    <row r="16" spans="1:43" ht="14.5" x14ac:dyDescent="0.35">
      <c r="B16" s="88"/>
      <c r="C16" s="35" t="s">
        <v>1</v>
      </c>
      <c r="D16" s="33"/>
      <c r="E16" s="36">
        <v>1</v>
      </c>
      <c r="F16" s="33"/>
      <c r="G16" s="36">
        <v>2</v>
      </c>
      <c r="H16" s="33"/>
      <c r="I16" s="36">
        <v>3</v>
      </c>
      <c r="J16" s="33"/>
      <c r="K16" s="36">
        <v>4</v>
      </c>
      <c r="L16" s="33"/>
      <c r="M16" s="36">
        <v>5</v>
      </c>
      <c r="N16" s="33"/>
      <c r="O16" s="36">
        <v>6</v>
      </c>
      <c r="P16" s="33"/>
      <c r="Q16" s="36">
        <v>7</v>
      </c>
      <c r="R16" s="33"/>
      <c r="S16" s="36">
        <v>8</v>
      </c>
      <c r="T16" s="90"/>
      <c r="U16"/>
      <c r="V16"/>
      <c r="Y16" s="88"/>
      <c r="Z16" s="35" t="s">
        <v>1</v>
      </c>
      <c r="AA16" s="33"/>
      <c r="AB16" s="36">
        <v>1</v>
      </c>
      <c r="AC16" s="33"/>
      <c r="AD16" s="36">
        <v>2</v>
      </c>
      <c r="AE16" s="33"/>
      <c r="AF16" s="36">
        <v>3</v>
      </c>
      <c r="AG16" s="33"/>
      <c r="AH16" s="36">
        <v>4</v>
      </c>
      <c r="AI16" s="33"/>
      <c r="AJ16" s="36">
        <v>5</v>
      </c>
      <c r="AK16" s="33"/>
      <c r="AL16" s="36">
        <v>6</v>
      </c>
      <c r="AM16" s="33"/>
      <c r="AN16" s="36">
        <v>7</v>
      </c>
      <c r="AO16" s="33"/>
      <c r="AP16" s="36">
        <v>8</v>
      </c>
      <c r="AQ16" s="100"/>
    </row>
    <row r="17" spans="1:43" ht="13.5" customHeight="1" x14ac:dyDescent="0.35">
      <c r="B17" s="91"/>
      <c r="C17" s="37"/>
      <c r="D17" s="37"/>
      <c r="E17" s="38"/>
      <c r="F17" s="37"/>
      <c r="G17" s="37"/>
      <c r="H17" s="37"/>
      <c r="I17" s="37"/>
      <c r="J17" s="37"/>
      <c r="K17" s="37"/>
      <c r="L17" s="37"/>
      <c r="M17" s="37"/>
      <c r="N17" s="37"/>
      <c r="O17" s="39"/>
      <c r="P17" s="37"/>
      <c r="Q17" s="39"/>
      <c r="R17" s="37"/>
      <c r="S17" s="39"/>
      <c r="T17" s="90"/>
      <c r="U17"/>
      <c r="V17"/>
      <c r="Y17" s="91"/>
      <c r="Z17" s="37"/>
      <c r="AA17" s="37"/>
      <c r="AB17" s="38"/>
      <c r="AC17" s="37"/>
      <c r="AD17" s="37"/>
      <c r="AE17" s="37"/>
      <c r="AF17" s="37"/>
      <c r="AG17" s="37"/>
      <c r="AH17" s="37"/>
      <c r="AI17" s="37"/>
      <c r="AJ17" s="37"/>
      <c r="AK17" s="37"/>
      <c r="AL17" s="39"/>
      <c r="AM17" s="37"/>
      <c r="AN17" s="39"/>
      <c r="AO17" s="37"/>
      <c r="AP17" s="39"/>
      <c r="AQ17" s="101"/>
    </row>
    <row r="18" spans="1:43" ht="36" customHeight="1" x14ac:dyDescent="0.35">
      <c r="B18" s="91"/>
      <c r="C18" s="29" t="s">
        <v>14</v>
      </c>
      <c r="D18" s="37"/>
      <c r="E18" s="40">
        <f>COUNTIFS('Step 3 - Tracking sheet'!$J:$J,'Step 4 - Dashboard'!$C18,'Step 3 - Tracking sheet'!$A:$A,'Step 4 - Dashboard'!E$16,'Step 3 - Tracking sheet'!$M:$M,"Yes")</f>
        <v>0</v>
      </c>
      <c r="F18" s="33"/>
      <c r="G18" s="40">
        <f>COUNTIFS('Step 3 - Tracking sheet'!$J:$J,'Step 4 - Dashboard'!$C18,'Step 3 - Tracking sheet'!$A:$A,'Step 4 - Dashboard'!G$16,'Step 3 - Tracking sheet'!$M:$M,"Yes")</f>
        <v>0</v>
      </c>
      <c r="H18" s="33"/>
      <c r="I18" s="40">
        <f>COUNTIFS('Step 3 - Tracking sheet'!$J:$J,'Step 4 - Dashboard'!$C18,'Step 3 - Tracking sheet'!$A:$A,'Step 4 - Dashboard'!I$16,'Step 3 - Tracking sheet'!$M:$M,"Yes")</f>
        <v>0</v>
      </c>
      <c r="J18" s="33"/>
      <c r="K18" s="40">
        <f>COUNTIFS('Step 3 - Tracking sheet'!$J:$J,'Step 4 - Dashboard'!$C18,'Step 3 - Tracking sheet'!$A:$A,'Step 4 - Dashboard'!K$16,'Step 3 - Tracking sheet'!$M:$M,"Yes")</f>
        <v>0</v>
      </c>
      <c r="L18" s="33"/>
      <c r="M18" s="40">
        <f>COUNTIFS('Step 3 - Tracking sheet'!$J:$J,'Step 4 - Dashboard'!$C18,'Step 3 - Tracking sheet'!$A:$A,'Step 4 - Dashboard'!M$16,'Step 3 - Tracking sheet'!$M:$M,"Yes")</f>
        <v>0</v>
      </c>
      <c r="N18" s="33"/>
      <c r="O18" s="40">
        <f>COUNTIFS('Step 3 - Tracking sheet'!$J:$J,'Step 4 - Dashboard'!$C18,'Step 3 - Tracking sheet'!$A:$A,'Step 4 - Dashboard'!O$16,'Step 3 - Tracking sheet'!$M:$M,"Yes")</f>
        <v>0</v>
      </c>
      <c r="P18" s="33"/>
      <c r="Q18" s="40">
        <f>COUNTIFS('Step 3 - Tracking sheet'!$J:$J,'Step 4 - Dashboard'!$C18,'Step 3 - Tracking sheet'!$A:$A,'Step 4 - Dashboard'!Q$16,'Step 3 - Tracking sheet'!$M:$M,"Yes")</f>
        <v>0</v>
      </c>
      <c r="R18" s="33"/>
      <c r="S18" s="40">
        <f>COUNTIFS('Step 3 - Tracking sheet'!$J:$J,'Step 4 - Dashboard'!$C18,'Step 3 - Tracking sheet'!$A:$A,'Step 4 - Dashboard'!S$16,'Step 3 - Tracking sheet'!$M:$M,"Yes")</f>
        <v>0</v>
      </c>
      <c r="T18" s="90"/>
      <c r="U18"/>
      <c r="V18"/>
      <c r="Y18" s="91"/>
      <c r="Z18" s="29" t="s">
        <v>14</v>
      </c>
      <c r="AA18" s="37"/>
      <c r="AB18" s="40">
        <f>COUNTIFS('Step 3 - Tracking sheet'!$F:$F,'Step 4 - Dashboard'!$Z18,'Step 3 - Tracking sheet'!$A:$A,'Step 4 - Dashboard'!AB16 )</f>
        <v>0</v>
      </c>
      <c r="AC18" s="33"/>
      <c r="AD18" s="40">
        <f>COUNTIFS('Step 3 - Tracking sheet'!$F:$F,'Step 4 - Dashboard'!$Z18,'Step 3 - Tracking sheet'!$A:$A,'Step 4 - Dashboard'!AD16 )</f>
        <v>0</v>
      </c>
      <c r="AE18" s="33"/>
      <c r="AF18" s="40">
        <f>COUNTIFS('Step 3 - Tracking sheet'!$F:$F,'Step 4 - Dashboard'!$Z18,'Step 3 - Tracking sheet'!$A:$A,'Step 4 - Dashboard'!AF16 )</f>
        <v>0</v>
      </c>
      <c r="AG18" s="33"/>
      <c r="AH18" s="40">
        <f>COUNTIFS('Step 3 - Tracking sheet'!$F:$F,'Step 4 - Dashboard'!$Z18,'Step 3 - Tracking sheet'!$A:$A,'Step 4 - Dashboard'!AH16 )</f>
        <v>0</v>
      </c>
      <c r="AI18" s="33"/>
      <c r="AJ18" s="40">
        <f>COUNTIFS('Step 3 - Tracking sheet'!$F:$F,'Step 4 - Dashboard'!$Z18,'Step 3 - Tracking sheet'!$A:$A,'Step 4 - Dashboard'!AJ16 )</f>
        <v>0</v>
      </c>
      <c r="AK18" s="33"/>
      <c r="AL18" s="40">
        <f>COUNTIFS('Step 3 - Tracking sheet'!$F:$F,'Step 4 - Dashboard'!$Z18,'Step 3 - Tracking sheet'!$A:$A,'Step 4 - Dashboard'!AL16 )</f>
        <v>0</v>
      </c>
      <c r="AM18" s="33"/>
      <c r="AN18" s="40">
        <f>COUNTIFS('Step 3 - Tracking sheet'!$J:$J,'Step 4 - Dashboard'!$C18,'Step 3 - Tracking sheet'!$A:$A,'Step 4 - Dashboard'!AN$16,'Step 3 - Tracking sheet'!$M:$M,"Yes")</f>
        <v>0</v>
      </c>
      <c r="AO18" s="33"/>
      <c r="AP18" s="40">
        <f>COUNTIFS('Step 3 - Tracking sheet'!$J:$J,'Step 4 - Dashboard'!$C18,'Step 3 - Tracking sheet'!$A:$A,'Step 4 - Dashboard'!AP$16,'Step 3 - Tracking sheet'!$M:$M,"Yes")</f>
        <v>0</v>
      </c>
      <c r="AQ18" s="100"/>
    </row>
    <row r="19" spans="1:43" ht="6" customHeight="1" x14ac:dyDescent="0.35">
      <c r="B19" s="91"/>
      <c r="C19" s="37"/>
      <c r="D19" s="37"/>
      <c r="E19" s="37"/>
      <c r="F19" s="37"/>
      <c r="G19" s="37"/>
      <c r="H19" s="33"/>
      <c r="I19" s="37"/>
      <c r="J19" s="33"/>
      <c r="K19" s="37"/>
      <c r="L19" s="33"/>
      <c r="M19" s="37"/>
      <c r="N19" s="33"/>
      <c r="O19" s="37"/>
      <c r="P19" s="33"/>
      <c r="Q19" s="37"/>
      <c r="R19" s="33"/>
      <c r="S19" s="37"/>
      <c r="T19" s="90"/>
      <c r="U19"/>
      <c r="V19"/>
      <c r="Y19" s="91"/>
      <c r="Z19" s="37"/>
      <c r="AA19" s="37"/>
      <c r="AB19" s="37"/>
      <c r="AC19" s="37"/>
      <c r="AD19" s="37"/>
      <c r="AE19" s="33"/>
      <c r="AF19" s="37"/>
      <c r="AG19" s="33"/>
      <c r="AH19" s="37"/>
      <c r="AI19" s="33"/>
      <c r="AJ19" s="37"/>
      <c r="AK19" s="33"/>
      <c r="AL19" s="37"/>
      <c r="AM19" s="33"/>
      <c r="AN19" s="37"/>
      <c r="AO19" s="33"/>
      <c r="AP19" s="37"/>
      <c r="AQ19" s="100"/>
    </row>
    <row r="20" spans="1:43" ht="33" customHeight="1" x14ac:dyDescent="0.35">
      <c r="B20" s="88"/>
      <c r="C20" s="30" t="s">
        <v>12</v>
      </c>
      <c r="D20" s="33"/>
      <c r="E20" s="40">
        <f>COUNTIFS('Step 3 - Tracking sheet'!$J:$J,'Step 4 - Dashboard'!$C20,'Step 3 - Tracking sheet'!$A:$A,'Step 4 - Dashboard'!E$16,'Step 3 - Tracking sheet'!$M:$M,"Yes")</f>
        <v>0</v>
      </c>
      <c r="F20" s="33"/>
      <c r="G20" s="40">
        <f>COUNTIFS('Step 3 - Tracking sheet'!$J:$J,'Step 4 - Dashboard'!$C20,'Step 3 - Tracking sheet'!$A:$A,'Step 4 - Dashboard'!G$16,'Step 3 - Tracking sheet'!$M:$M,"Yes")</f>
        <v>0</v>
      </c>
      <c r="H20" s="33"/>
      <c r="I20" s="40">
        <f>COUNTIFS('Step 3 - Tracking sheet'!$J:$J,'Step 4 - Dashboard'!$C20,'Step 3 - Tracking sheet'!$A:$A,'Step 4 - Dashboard'!I$16,'Step 3 - Tracking sheet'!$M:$M,"Yes")</f>
        <v>0</v>
      </c>
      <c r="J20" s="33"/>
      <c r="K20" s="40">
        <f>COUNTIFS('Step 3 - Tracking sheet'!$J:$J,'Step 4 - Dashboard'!$C20,'Step 3 - Tracking sheet'!$A:$A,'Step 4 - Dashboard'!K$16,'Step 3 - Tracking sheet'!$M:$M,"Yes")</f>
        <v>0</v>
      </c>
      <c r="L20" s="33"/>
      <c r="M20" s="40">
        <f>COUNTIFS('Step 3 - Tracking sheet'!$J:$J,'Step 4 - Dashboard'!$C20,'Step 3 - Tracking sheet'!$A:$A,'Step 4 - Dashboard'!M$16,'Step 3 - Tracking sheet'!$M:$M,"Yes")</f>
        <v>0</v>
      </c>
      <c r="N20" s="33"/>
      <c r="O20" s="40">
        <f>COUNTIFS('Step 3 - Tracking sheet'!$J:$J,'Step 4 - Dashboard'!$C20,'Step 3 - Tracking sheet'!$A:$A,'Step 4 - Dashboard'!O$16,'Step 3 - Tracking sheet'!$M:$M,"Yes")</f>
        <v>0</v>
      </c>
      <c r="P20" s="33"/>
      <c r="Q20" s="40">
        <f>COUNTIFS('Step 3 - Tracking sheet'!$J:$J,'Step 4 - Dashboard'!$C20,'Step 3 - Tracking sheet'!$A:$A,'Step 4 - Dashboard'!Q$16,'Step 3 - Tracking sheet'!$M:$M,"Yes")</f>
        <v>0</v>
      </c>
      <c r="R20" s="33"/>
      <c r="S20" s="40">
        <f>COUNTIFS('Step 3 - Tracking sheet'!$J:$J,'Step 4 - Dashboard'!$C20,'Step 3 - Tracking sheet'!$A:$A,'Step 4 - Dashboard'!S$16,'Step 3 - Tracking sheet'!$M:$M,"Yes")</f>
        <v>0</v>
      </c>
      <c r="T20" s="90"/>
      <c r="U20"/>
      <c r="V20"/>
      <c r="Y20" s="88"/>
      <c r="Z20" s="30" t="s">
        <v>12</v>
      </c>
      <c r="AA20" s="33"/>
      <c r="AB20" s="40">
        <f>COUNTIFS('Step 3 - Tracking sheet'!$F:$F,'Step 4 - Dashboard'!$Z20,'Step 3 - Tracking sheet'!$A:$A,'Step 4 - Dashboard'!AB$16 )</f>
        <v>0</v>
      </c>
      <c r="AC20" s="33"/>
      <c r="AD20" s="40">
        <f>COUNTIFS('Step 3 - Tracking sheet'!$F:$F,'Step 4 - Dashboard'!$Z20,'Step 3 - Tracking sheet'!$A:$A,'Step 4 - Dashboard'!AD$16 )</f>
        <v>0</v>
      </c>
      <c r="AE20" s="33"/>
      <c r="AF20" s="40">
        <f>COUNTIFS('Step 3 - Tracking sheet'!$F:$F,'Step 4 - Dashboard'!$Z20,'Step 3 - Tracking sheet'!$A:$A,'Step 4 - Dashboard'!AF$16 )</f>
        <v>0</v>
      </c>
      <c r="AG20" s="33"/>
      <c r="AH20" s="40">
        <f>COUNTIFS('Step 3 - Tracking sheet'!$F:$F,'Step 4 - Dashboard'!$Z20,'Step 3 - Tracking sheet'!$A:$A,'Step 4 - Dashboard'!AH$16 )</f>
        <v>0</v>
      </c>
      <c r="AI20" s="33"/>
      <c r="AJ20" s="40">
        <f>COUNTIFS('Step 3 - Tracking sheet'!$F:$F,'Step 4 - Dashboard'!$Z20,'Step 3 - Tracking sheet'!$A:$A,'Step 4 - Dashboard'!AJ$16 )</f>
        <v>0</v>
      </c>
      <c r="AK20" s="33"/>
      <c r="AL20" s="40">
        <f>COUNTIFS('Step 3 - Tracking sheet'!$F:$F,'Step 4 - Dashboard'!$Z20,'Step 3 - Tracking sheet'!$A:$A,'Step 4 - Dashboard'!AL$16 )</f>
        <v>0</v>
      </c>
      <c r="AM20" s="33"/>
      <c r="AN20" s="40">
        <f>COUNTIFS('Step 3 - Tracking sheet'!$J:$J,'Step 4 - Dashboard'!$C20,'Step 3 - Tracking sheet'!$A:$A,'Step 4 - Dashboard'!AN$16,'Step 3 - Tracking sheet'!$M:$M,"Yes")</f>
        <v>0</v>
      </c>
      <c r="AO20" s="33"/>
      <c r="AP20" s="40">
        <f>COUNTIFS('Step 3 - Tracking sheet'!$J:$J,'Step 4 - Dashboard'!$C20,'Step 3 - Tracking sheet'!$A:$A,'Step 4 - Dashboard'!AP$16,'Step 3 - Tracking sheet'!$M:$M,"Yes")</f>
        <v>0</v>
      </c>
      <c r="AQ20" s="100"/>
    </row>
    <row r="21" spans="1:43" ht="6" customHeight="1" x14ac:dyDescent="0.35">
      <c r="B21" s="91"/>
      <c r="C21" s="33"/>
      <c r="D21" s="37"/>
      <c r="E21" s="37"/>
      <c r="F21" s="33"/>
      <c r="G21" s="37"/>
      <c r="H21" s="33"/>
      <c r="I21" s="37"/>
      <c r="J21" s="33"/>
      <c r="K21" s="37"/>
      <c r="L21" s="33"/>
      <c r="M21" s="37"/>
      <c r="N21" s="33"/>
      <c r="O21" s="37"/>
      <c r="P21" s="33"/>
      <c r="Q21" s="37"/>
      <c r="R21" s="33"/>
      <c r="S21" s="37"/>
      <c r="T21" s="90"/>
      <c r="U21"/>
      <c r="V21"/>
      <c r="Y21" s="91"/>
      <c r="Z21" s="33"/>
      <c r="AA21" s="37"/>
      <c r="AB21" s="37"/>
      <c r="AC21" s="33"/>
      <c r="AD21" s="37"/>
      <c r="AE21" s="33"/>
      <c r="AF21" s="37"/>
      <c r="AG21" s="33"/>
      <c r="AH21" s="37"/>
      <c r="AI21" s="33"/>
      <c r="AJ21" s="37"/>
      <c r="AK21" s="33"/>
      <c r="AL21" s="37"/>
      <c r="AM21" s="33"/>
      <c r="AN21" s="37"/>
      <c r="AO21" s="33"/>
      <c r="AP21" s="37"/>
      <c r="AQ21" s="100"/>
    </row>
    <row r="22" spans="1:43" ht="31.5" customHeight="1" x14ac:dyDescent="0.35">
      <c r="B22" s="88"/>
      <c r="C22" s="31" t="s">
        <v>13</v>
      </c>
      <c r="D22" s="33"/>
      <c r="E22" s="40">
        <f>COUNTIFS('Step 3 - Tracking sheet'!$J:$J,'Step 4 - Dashboard'!$C22,'Step 3 - Tracking sheet'!$A:$A,'Step 4 - Dashboard'!E$16,'Step 3 - Tracking sheet'!$M:$M,"Yes")</f>
        <v>0</v>
      </c>
      <c r="F22" s="33"/>
      <c r="G22" s="40">
        <f>COUNTIFS('Step 3 - Tracking sheet'!$J:$J,'Step 4 - Dashboard'!$C22,'Step 3 - Tracking sheet'!$A:$A,'Step 4 - Dashboard'!G$16,'Step 3 - Tracking sheet'!$M:$M,"Yes")</f>
        <v>0</v>
      </c>
      <c r="H22" s="33"/>
      <c r="I22" s="40">
        <f>COUNTIFS('Step 3 - Tracking sheet'!$J:$J,'Step 4 - Dashboard'!$C22,'Step 3 - Tracking sheet'!$A:$A,'Step 4 - Dashboard'!I$16,'Step 3 - Tracking sheet'!$M:$M,"Yes")</f>
        <v>0</v>
      </c>
      <c r="J22" s="33"/>
      <c r="K22" s="40">
        <f>COUNTIFS('Step 3 - Tracking sheet'!$J:$J,'Step 4 - Dashboard'!$C22,'Step 3 - Tracking sheet'!$A:$A,'Step 4 - Dashboard'!K$16,'Step 3 - Tracking sheet'!$M:$M,"Yes")</f>
        <v>0</v>
      </c>
      <c r="L22" s="33"/>
      <c r="M22" s="40">
        <f>COUNTIFS('Step 3 - Tracking sheet'!$J:$J,'Step 4 - Dashboard'!$C22,'Step 3 - Tracking sheet'!$A:$A,'Step 4 - Dashboard'!M$16,'Step 3 - Tracking sheet'!$M:$M,"Yes")</f>
        <v>0</v>
      </c>
      <c r="N22" s="33"/>
      <c r="O22" s="40">
        <f>COUNTIFS('Step 3 - Tracking sheet'!$J:$J,'Step 4 - Dashboard'!$C22,'Step 3 - Tracking sheet'!$A:$A,'Step 4 - Dashboard'!O$16,'Step 3 - Tracking sheet'!$M:$M,"Yes")</f>
        <v>0</v>
      </c>
      <c r="P22" s="33"/>
      <c r="Q22" s="40">
        <f>COUNTIFS('Step 3 - Tracking sheet'!$J:$J,'Step 4 - Dashboard'!$C22,'Step 3 - Tracking sheet'!$A:$A,'Step 4 - Dashboard'!Q$16,'Step 3 - Tracking sheet'!$M:$M,"Yes")</f>
        <v>0</v>
      </c>
      <c r="R22" s="33"/>
      <c r="S22" s="40">
        <f>COUNTIFS('Step 3 - Tracking sheet'!$J:$J,'Step 4 - Dashboard'!$C22,'Step 3 - Tracking sheet'!$A:$A,'Step 4 - Dashboard'!S$16,'Step 3 - Tracking sheet'!$M:$M,"Yes")</f>
        <v>0</v>
      </c>
      <c r="T22" s="90"/>
      <c r="U22"/>
      <c r="V22"/>
      <c r="Y22" s="88"/>
      <c r="Z22" s="31" t="s">
        <v>13</v>
      </c>
      <c r="AA22" s="33"/>
      <c r="AB22" s="40">
        <f>COUNTIFS('Step 3 - Tracking sheet'!$F:$F,'Step 4 - Dashboard'!$Z22,'Step 3 - Tracking sheet'!$A:$A,'Step 4 - Dashboard'!AB$16 )</f>
        <v>0</v>
      </c>
      <c r="AC22" s="33"/>
      <c r="AD22" s="40">
        <f>COUNTIFS('Step 3 - Tracking sheet'!$F:$F,'Step 4 - Dashboard'!$Z22,'Step 3 - Tracking sheet'!$A:$A,'Step 4 - Dashboard'!AD$16 )</f>
        <v>0</v>
      </c>
      <c r="AE22" s="33"/>
      <c r="AF22" s="40">
        <f>COUNTIFS('Step 3 - Tracking sheet'!$F:$F,'Step 4 - Dashboard'!$Z22,'Step 3 - Tracking sheet'!$A:$A,'Step 4 - Dashboard'!AF$16 )</f>
        <v>0</v>
      </c>
      <c r="AG22" s="33"/>
      <c r="AH22" s="40">
        <f>COUNTIFS('Step 3 - Tracking sheet'!$F:$F,'Step 4 - Dashboard'!$Z22,'Step 3 - Tracking sheet'!$A:$A,'Step 4 - Dashboard'!AH$16 )</f>
        <v>0</v>
      </c>
      <c r="AI22" s="33"/>
      <c r="AJ22" s="40">
        <f>COUNTIFS('Step 3 - Tracking sheet'!$F:$F,'Step 4 - Dashboard'!$Z22,'Step 3 - Tracking sheet'!$A:$A,'Step 4 - Dashboard'!AJ$16 )</f>
        <v>0</v>
      </c>
      <c r="AK22" s="33"/>
      <c r="AL22" s="40">
        <f>COUNTIFS('Step 3 - Tracking sheet'!$F:$F,'Step 4 - Dashboard'!$Z22,'Step 3 - Tracking sheet'!$A:$A,'Step 4 - Dashboard'!AL$16 )</f>
        <v>0</v>
      </c>
      <c r="AM22" s="33"/>
      <c r="AN22" s="40">
        <f>COUNTIFS('Step 3 - Tracking sheet'!$J:$J,'Step 4 - Dashboard'!$C22,'Step 3 - Tracking sheet'!$A:$A,'Step 4 - Dashboard'!AN$16,'Step 3 - Tracking sheet'!$M:$M,"Yes")</f>
        <v>0</v>
      </c>
      <c r="AO22" s="33"/>
      <c r="AP22" s="40">
        <f>COUNTIFS('Step 3 - Tracking sheet'!$J:$J,'Step 4 - Dashboard'!$C22,'Step 3 - Tracking sheet'!$A:$A,'Step 4 - Dashboard'!AP$16,'Step 3 - Tracking sheet'!$M:$M,"Yes")</f>
        <v>0</v>
      </c>
      <c r="AQ22" s="100"/>
    </row>
    <row r="23" spans="1:43" ht="6" customHeight="1" x14ac:dyDescent="0.35">
      <c r="B23" s="91"/>
      <c r="C23" s="37"/>
      <c r="D23" s="37"/>
      <c r="E23" s="37"/>
      <c r="F23" s="33"/>
      <c r="G23" s="37"/>
      <c r="H23" s="33"/>
      <c r="I23" s="37"/>
      <c r="J23" s="33"/>
      <c r="K23" s="37"/>
      <c r="L23" s="33"/>
      <c r="M23" s="37"/>
      <c r="N23" s="33"/>
      <c r="O23" s="37"/>
      <c r="P23" s="33"/>
      <c r="Q23" s="37"/>
      <c r="R23" s="33"/>
      <c r="S23" s="37"/>
      <c r="T23" s="90"/>
      <c r="U23"/>
      <c r="V23"/>
      <c r="Y23" s="91"/>
      <c r="Z23" s="37"/>
      <c r="AA23" s="37"/>
      <c r="AB23" s="37"/>
      <c r="AC23" s="33"/>
      <c r="AD23" s="37"/>
      <c r="AE23" s="33"/>
      <c r="AF23" s="37"/>
      <c r="AG23" s="33"/>
      <c r="AH23" s="37"/>
      <c r="AI23" s="33"/>
      <c r="AJ23" s="37"/>
      <c r="AK23" s="33"/>
      <c r="AL23" s="37"/>
      <c r="AM23" s="33"/>
      <c r="AN23" s="37"/>
      <c r="AO23" s="33"/>
      <c r="AP23" s="37"/>
      <c r="AQ23" s="100"/>
    </row>
    <row r="24" spans="1:43" ht="31.5" customHeight="1" x14ac:dyDescent="0.35">
      <c r="B24" s="88"/>
      <c r="C24" s="32" t="s">
        <v>15</v>
      </c>
      <c r="D24" s="33"/>
      <c r="E24" s="40">
        <f>COUNTIFS('Step 3 - Tracking sheet'!$J:$J,'Step 4 - Dashboard'!$C24,'Step 3 - Tracking sheet'!$A:$A,'Step 4 - Dashboard'!E$16,'Step 3 - Tracking sheet'!$M:$M,"Yes")</f>
        <v>0</v>
      </c>
      <c r="F24" s="33"/>
      <c r="G24" s="40">
        <f>COUNTIFS('Step 3 - Tracking sheet'!$J:$J,'Step 4 - Dashboard'!$C24,'Step 3 - Tracking sheet'!$A:$A,'Step 4 - Dashboard'!G$16,'Step 3 - Tracking sheet'!$M:$M,"Yes")</f>
        <v>0</v>
      </c>
      <c r="H24" s="33"/>
      <c r="I24" s="40">
        <f>COUNTIFS('Step 3 - Tracking sheet'!$J:$J,'Step 4 - Dashboard'!$C24,'Step 3 - Tracking sheet'!$A:$A,'Step 4 - Dashboard'!I$16,'Step 3 - Tracking sheet'!$M:$M,"Yes")</f>
        <v>0</v>
      </c>
      <c r="J24" s="33"/>
      <c r="K24" s="40">
        <f>COUNTIFS('Step 3 - Tracking sheet'!$J:$J,'Step 4 - Dashboard'!$C24,'Step 3 - Tracking sheet'!$A:$A,'Step 4 - Dashboard'!K$16,'Step 3 - Tracking sheet'!$M:$M,"Yes")</f>
        <v>0</v>
      </c>
      <c r="L24" s="33"/>
      <c r="M24" s="40">
        <f>COUNTIFS('Step 3 - Tracking sheet'!$J:$J,'Step 4 - Dashboard'!$C24,'Step 3 - Tracking sheet'!$A:$A,'Step 4 - Dashboard'!M$16,'Step 3 - Tracking sheet'!$M:$M,"Yes")</f>
        <v>0</v>
      </c>
      <c r="N24" s="33"/>
      <c r="O24" s="40">
        <f>COUNTIFS('Step 3 - Tracking sheet'!$J:$J,'Step 4 - Dashboard'!$C24,'Step 3 - Tracking sheet'!$A:$A,'Step 4 - Dashboard'!O$16,'Step 3 - Tracking sheet'!$M:$M,"Yes")</f>
        <v>0</v>
      </c>
      <c r="P24" s="33"/>
      <c r="Q24" s="40">
        <f>COUNTIFS('Step 3 - Tracking sheet'!$J:$J,'Step 4 - Dashboard'!$C24,'Step 3 - Tracking sheet'!$A:$A,'Step 4 - Dashboard'!Q$16,'Step 3 - Tracking sheet'!$M:$M,"Yes")</f>
        <v>0</v>
      </c>
      <c r="R24" s="33"/>
      <c r="S24" s="40">
        <f>COUNTIFS('Step 3 - Tracking sheet'!$J:$J,'Step 4 - Dashboard'!$C24,'Step 3 - Tracking sheet'!$A:$A,'Step 4 - Dashboard'!S$16,'Step 3 - Tracking sheet'!$M:$M,"Yes")</f>
        <v>0</v>
      </c>
      <c r="T24" s="90"/>
      <c r="U24"/>
      <c r="V24"/>
      <c r="Y24" s="88"/>
      <c r="Z24" s="32" t="s">
        <v>15</v>
      </c>
      <c r="AA24" s="33"/>
      <c r="AB24" s="40">
        <f>COUNTIFS('Step 3 - Tracking sheet'!$F:$F,'Step 4 - Dashboard'!$Z24,'Step 3 - Tracking sheet'!$A:$A,'Step 4 - Dashboard'!AB$16 )</f>
        <v>0</v>
      </c>
      <c r="AC24" s="33"/>
      <c r="AD24" s="40">
        <f>COUNTIFS('Step 3 - Tracking sheet'!$F:$F,'Step 4 - Dashboard'!$Z24,'Step 3 - Tracking sheet'!$A:$A,'Step 4 - Dashboard'!AD$16 )</f>
        <v>0</v>
      </c>
      <c r="AE24" s="33"/>
      <c r="AF24" s="40">
        <f>COUNTIFS('Step 3 - Tracking sheet'!$F:$F,'Step 4 - Dashboard'!$Z24,'Step 3 - Tracking sheet'!$A:$A,'Step 4 - Dashboard'!AF$16 )</f>
        <v>0</v>
      </c>
      <c r="AG24" s="33"/>
      <c r="AH24" s="40">
        <f>COUNTIFS('Step 3 - Tracking sheet'!$F:$F,'Step 4 - Dashboard'!$Z24,'Step 3 - Tracking sheet'!$A:$A,'Step 4 - Dashboard'!AH$16 )</f>
        <v>0</v>
      </c>
      <c r="AI24" s="33"/>
      <c r="AJ24" s="40">
        <f>COUNTIFS('Step 3 - Tracking sheet'!$F:$F,'Step 4 - Dashboard'!$Z24,'Step 3 - Tracking sheet'!$A:$A,'Step 4 - Dashboard'!AJ$16 )</f>
        <v>0</v>
      </c>
      <c r="AK24" s="33"/>
      <c r="AL24" s="40">
        <f>COUNTIFS('Step 3 - Tracking sheet'!$F:$F,'Step 4 - Dashboard'!$Z24,'Step 3 - Tracking sheet'!$A:$A,'Step 4 - Dashboard'!AL$16 )</f>
        <v>0</v>
      </c>
      <c r="AM24" s="33"/>
      <c r="AN24" s="40">
        <f>COUNTIFS('Step 3 - Tracking sheet'!$J:$J,'Step 4 - Dashboard'!$C24,'Step 3 - Tracking sheet'!$A:$A,'Step 4 - Dashboard'!AN$16,'Step 3 - Tracking sheet'!$M:$M,"Yes")</f>
        <v>0</v>
      </c>
      <c r="AO24" s="33"/>
      <c r="AP24" s="40">
        <f>COUNTIFS('Step 3 - Tracking sheet'!$J:$J,'Step 4 - Dashboard'!$C24,'Step 3 - Tracking sheet'!$A:$A,'Step 4 - Dashboard'!AP$16,'Step 3 - Tracking sheet'!$M:$M,"Yes")</f>
        <v>0</v>
      </c>
      <c r="AQ24" s="100"/>
    </row>
    <row r="25" spans="1:43" ht="14.5" x14ac:dyDescent="0.35">
      <c r="B25" s="92"/>
      <c r="C25" s="93"/>
      <c r="D25" s="93"/>
      <c r="E25" s="93"/>
      <c r="F25" s="93"/>
      <c r="G25" s="93"/>
      <c r="H25" s="93"/>
      <c r="I25" s="93"/>
      <c r="J25" s="93"/>
      <c r="K25" s="93"/>
      <c r="L25" s="93"/>
      <c r="M25" s="93"/>
      <c r="N25" s="93"/>
      <c r="O25" s="93"/>
      <c r="P25" s="93"/>
      <c r="Q25" s="94"/>
      <c r="R25" s="95"/>
      <c r="S25" s="95"/>
      <c r="T25" s="96"/>
      <c r="U25"/>
      <c r="V25"/>
      <c r="Y25" s="92"/>
      <c r="Z25" s="93"/>
      <c r="AA25" s="93"/>
      <c r="AB25" s="93"/>
      <c r="AC25" s="93"/>
      <c r="AD25" s="93"/>
      <c r="AE25" s="93"/>
      <c r="AF25" s="93"/>
      <c r="AG25" s="93"/>
      <c r="AH25" s="93"/>
      <c r="AI25" s="93"/>
      <c r="AJ25" s="93"/>
      <c r="AK25" s="93"/>
      <c r="AL25" s="93"/>
      <c r="AM25" s="93"/>
      <c r="AN25" s="93"/>
      <c r="AO25" s="93"/>
      <c r="AP25" s="93"/>
      <c r="AQ25" s="102"/>
    </row>
    <row r="26" spans="1:43" ht="14.5" x14ac:dyDescent="0.35">
      <c r="Q26" s="33"/>
      <c r="R26"/>
      <c r="S26"/>
      <c r="T26"/>
      <c r="U26"/>
      <c r="V26"/>
    </row>
    <row r="27" spans="1:43" ht="14.5" x14ac:dyDescent="0.35">
      <c r="R27"/>
      <c r="S27"/>
      <c r="T27"/>
      <c r="U27"/>
      <c r="V27"/>
    </row>
    <row r="28" spans="1:43" ht="14.5" x14ac:dyDescent="0.35">
      <c r="Q28" s="33"/>
      <c r="R28"/>
      <c r="S28"/>
      <c r="T28"/>
      <c r="U28"/>
      <c r="V28"/>
    </row>
    <row r="29" spans="1:43" s="42" customFormat="1" ht="26.25" customHeight="1" x14ac:dyDescent="0.35">
      <c r="A29" s="41"/>
      <c r="Q29" s="53"/>
      <c r="R29"/>
      <c r="S29"/>
      <c r="T29"/>
      <c r="U29"/>
      <c r="V29"/>
    </row>
    <row r="30" spans="1:43" ht="33.65" customHeight="1" x14ac:dyDescent="0.35">
      <c r="R30"/>
      <c r="S30"/>
      <c r="T30"/>
      <c r="U30"/>
      <c r="V30"/>
    </row>
    <row r="31" spans="1:43" ht="14.5" x14ac:dyDescent="0.35">
      <c r="Q31" s="34"/>
      <c r="R31"/>
      <c r="S31"/>
      <c r="T31"/>
      <c r="U31"/>
      <c r="V31"/>
    </row>
    <row r="32" spans="1:43" ht="14.5" x14ac:dyDescent="0.35">
      <c r="Q32" s="39"/>
      <c r="R32"/>
      <c r="S32"/>
      <c r="T32"/>
      <c r="U32"/>
      <c r="V32"/>
    </row>
    <row r="33" spans="17:22" ht="13.5" customHeight="1" x14ac:dyDescent="0.35">
      <c r="Q33" s="39"/>
      <c r="R33"/>
      <c r="S33"/>
      <c r="T33"/>
      <c r="U33"/>
      <c r="V33"/>
    </row>
    <row r="34" spans="17:22" ht="36" customHeight="1" x14ac:dyDescent="0.35">
      <c r="Q34" s="37"/>
      <c r="R34"/>
      <c r="S34"/>
      <c r="T34"/>
      <c r="U34"/>
      <c r="V34"/>
    </row>
    <row r="35" spans="17:22" ht="6" customHeight="1" x14ac:dyDescent="0.35">
      <c r="Q35" s="37"/>
      <c r="R35"/>
      <c r="S35"/>
      <c r="T35"/>
      <c r="U35"/>
      <c r="V35"/>
    </row>
    <row r="36" spans="17:22" ht="33" customHeight="1" x14ac:dyDescent="0.35">
      <c r="Q36" s="37"/>
      <c r="R36"/>
      <c r="S36"/>
      <c r="T36"/>
      <c r="U36"/>
      <c r="V36"/>
    </row>
    <row r="37" spans="17:22" ht="6" customHeight="1" x14ac:dyDescent="0.35">
      <c r="Q37" s="37"/>
      <c r="R37"/>
      <c r="S37"/>
      <c r="T37"/>
      <c r="U37"/>
      <c r="V37"/>
    </row>
    <row r="38" spans="17:22" ht="31.5" customHeight="1" x14ac:dyDescent="0.35">
      <c r="Q38" s="37"/>
      <c r="R38"/>
      <c r="S38"/>
      <c r="T38"/>
      <c r="U38"/>
      <c r="V38"/>
    </row>
    <row r="39" spans="17:22" ht="6" customHeight="1" x14ac:dyDescent="0.35">
      <c r="Q39" s="37"/>
      <c r="R39"/>
      <c r="S39"/>
      <c r="T39"/>
      <c r="U39"/>
      <c r="V39"/>
    </row>
    <row r="40" spans="17:22" ht="31.5" customHeight="1" x14ac:dyDescent="0.35">
      <c r="Q40" s="37"/>
      <c r="R40"/>
      <c r="S40"/>
      <c r="T40"/>
      <c r="U40"/>
      <c r="V40"/>
    </row>
    <row r="41" spans="17:22" ht="14.5" x14ac:dyDescent="0.35">
      <c r="Q41" s="33"/>
      <c r="R41"/>
      <c r="S41"/>
      <c r="T41"/>
      <c r="U41"/>
      <c r="V41"/>
    </row>
    <row r="42" spans="17:22" x14ac:dyDescent="0.25">
      <c r="Q42" s="33"/>
    </row>
    <row r="54" spans="1:1" x14ac:dyDescent="0.25">
      <c r="A54" s="33"/>
    </row>
    <row r="55" spans="1:1" x14ac:dyDescent="0.25">
      <c r="A55" s="33"/>
    </row>
    <row r="56" spans="1:1" x14ac:dyDescent="0.25">
      <c r="A56" s="33"/>
    </row>
    <row r="57" spans="1:1" x14ac:dyDescent="0.25">
      <c r="A57" s="33"/>
    </row>
    <row r="58" spans="1:1" x14ac:dyDescent="0.25">
      <c r="A58" s="33"/>
    </row>
    <row r="59" spans="1:1" x14ac:dyDescent="0.25">
      <c r="A59" s="33"/>
    </row>
    <row r="60" spans="1:1" x14ac:dyDescent="0.25">
      <c r="A60" s="33"/>
    </row>
  </sheetData>
  <mergeCells count="4">
    <mergeCell ref="Z14:AL14"/>
    <mergeCell ref="AB15:AJ15"/>
    <mergeCell ref="C14:O14"/>
    <mergeCell ref="E15:M15"/>
  </mergeCell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V309"/>
  <sheetViews>
    <sheetView showGridLines="0" zoomScaleNormal="100" workbookViewId="0">
      <selection activeCell="A10" sqref="A10"/>
    </sheetView>
  </sheetViews>
  <sheetFormatPr defaultColWidth="8.7265625" defaultRowHeight="14" x14ac:dyDescent="0.3"/>
  <cols>
    <col min="1" max="1" width="10.7265625" style="65" customWidth="1"/>
    <col min="2" max="2" width="55.1796875" style="13" customWidth="1"/>
    <col min="3" max="3" width="10.7265625" style="13" bestFit="1" customWidth="1"/>
    <col min="4" max="4" width="55.1796875" style="13" customWidth="1"/>
    <col min="5" max="5" width="14.81640625" style="13" customWidth="1"/>
    <col min="6" max="6" width="14.1796875" style="13" customWidth="1"/>
    <col min="7" max="7" width="9.1796875" style="51" customWidth="1"/>
    <col min="8" max="8" width="38.26953125" style="45" customWidth="1"/>
    <col min="9" max="9" width="13" style="13" customWidth="1"/>
    <col min="10" max="10" width="16.26953125" style="13" customWidth="1"/>
    <col min="11" max="11" width="16.1796875" style="13" bestFit="1" customWidth="1"/>
    <col min="12" max="12" width="11.81640625" style="20" customWidth="1"/>
    <col min="13" max="13" width="11.81640625" style="13" customWidth="1"/>
    <col min="14" max="14" width="100.26953125" style="13" customWidth="1"/>
    <col min="15" max="17" width="10.54296875" style="13" customWidth="1"/>
    <col min="18" max="19" width="11.54296875" style="13" bestFit="1" customWidth="1"/>
    <col min="20" max="20" width="77.453125" style="13" customWidth="1"/>
    <col min="21" max="16384" width="8.7265625" style="12"/>
  </cols>
  <sheetData>
    <row r="1" spans="1:22" ht="15" customHeight="1" x14ac:dyDescent="0.3">
      <c r="A1" s="66"/>
      <c r="B1" s="6"/>
      <c r="C1" s="6"/>
      <c r="D1" s="6"/>
      <c r="E1" s="6"/>
      <c r="F1" s="6"/>
      <c r="G1" s="46"/>
      <c r="H1" s="7"/>
      <c r="I1" s="6"/>
      <c r="J1" s="7"/>
      <c r="K1" s="6"/>
      <c r="L1" s="10"/>
      <c r="M1" s="6"/>
      <c r="N1" s="6"/>
      <c r="O1" s="6"/>
      <c r="P1" s="6"/>
      <c r="Q1" s="6"/>
      <c r="R1" s="6"/>
      <c r="S1" s="6"/>
      <c r="T1" s="6"/>
    </row>
    <row r="2" spans="1:22" ht="15" customHeight="1" x14ac:dyDescent="0.35">
      <c r="A2" s="66"/>
      <c r="B2" s="6"/>
      <c r="C2" s="6"/>
      <c r="D2" s="6"/>
      <c r="E2" s="72" t="s">
        <v>35</v>
      </c>
      <c r="F2" s="61" t="s">
        <v>37</v>
      </c>
      <c r="G2" s="46"/>
      <c r="H2" s="7"/>
      <c r="I2" s="6"/>
      <c r="J2" s="7"/>
      <c r="K2" s="6"/>
      <c r="L2" s="10"/>
      <c r="M2" s="6"/>
      <c r="N2" s="6"/>
      <c r="O2" s="6"/>
      <c r="P2" s="6"/>
      <c r="Q2" s="6"/>
      <c r="R2" s="6"/>
      <c r="S2" s="6"/>
      <c r="T2" s="6"/>
    </row>
    <row r="3" spans="1:22" ht="15" customHeight="1" x14ac:dyDescent="0.35">
      <c r="A3" s="66"/>
      <c r="B3" s="6"/>
      <c r="C3" s="6"/>
      <c r="D3" s="6"/>
      <c r="E3" s="107" t="s">
        <v>38</v>
      </c>
      <c r="F3" s="61" t="s">
        <v>39</v>
      </c>
      <c r="G3" s="46"/>
      <c r="H3" s="7"/>
      <c r="I3" s="6"/>
      <c r="J3" s="7"/>
      <c r="K3" s="6"/>
      <c r="L3" s="10"/>
      <c r="M3" s="6"/>
      <c r="N3" s="6"/>
      <c r="O3" s="6"/>
      <c r="P3" s="6"/>
      <c r="Q3" s="6"/>
      <c r="R3" s="6"/>
      <c r="S3" s="6"/>
      <c r="T3" s="6"/>
    </row>
    <row r="4" spans="1:22" ht="15" customHeight="1" x14ac:dyDescent="0.3">
      <c r="A4" s="66"/>
      <c r="B4" s="6"/>
      <c r="C4" s="6"/>
      <c r="D4" s="6"/>
      <c r="E4" s="6"/>
      <c r="F4" s="6"/>
      <c r="G4" s="46"/>
      <c r="H4" s="7"/>
      <c r="I4" s="6"/>
      <c r="J4" s="7"/>
      <c r="K4" s="6"/>
      <c r="L4" s="10"/>
      <c r="M4" s="6"/>
      <c r="N4" s="6"/>
      <c r="O4" s="6"/>
      <c r="P4" s="6"/>
      <c r="Q4" s="6"/>
      <c r="R4" s="6"/>
      <c r="S4" s="6"/>
      <c r="T4" s="6"/>
    </row>
    <row r="5" spans="1:22" ht="15" customHeight="1" x14ac:dyDescent="0.3">
      <c r="A5" s="66"/>
      <c r="B5" s="6"/>
      <c r="C5" s="6"/>
      <c r="D5" s="6"/>
      <c r="E5" s="6"/>
      <c r="F5" s="6"/>
      <c r="G5" s="46"/>
      <c r="H5" s="7"/>
      <c r="I5" s="6"/>
      <c r="J5" s="7"/>
      <c r="K5" s="6"/>
      <c r="L5" s="10"/>
      <c r="M5" s="6"/>
      <c r="N5" s="6"/>
      <c r="O5" s="6"/>
      <c r="P5" s="6"/>
      <c r="Q5" s="6"/>
      <c r="R5" s="6"/>
      <c r="S5" s="6"/>
      <c r="T5" s="6"/>
    </row>
    <row r="6" spans="1:22" ht="15" customHeight="1" x14ac:dyDescent="0.3">
      <c r="A6" s="66"/>
      <c r="B6" s="6"/>
      <c r="C6" s="6"/>
      <c r="D6" s="6"/>
      <c r="E6" s="6"/>
      <c r="F6" s="6"/>
      <c r="G6" s="46"/>
      <c r="H6" s="7"/>
      <c r="I6" s="6"/>
      <c r="J6" s="7"/>
      <c r="K6" s="6"/>
      <c r="L6" s="10"/>
      <c r="M6" s="6"/>
      <c r="N6" s="6"/>
      <c r="O6" s="6"/>
      <c r="P6" s="6"/>
      <c r="Q6" s="6"/>
      <c r="R6" s="6"/>
      <c r="S6" s="6"/>
      <c r="T6" s="6"/>
    </row>
    <row r="7" spans="1:22" ht="15" customHeight="1" x14ac:dyDescent="0.3">
      <c r="A7" s="66"/>
      <c r="B7" s="6"/>
      <c r="C7" s="6"/>
      <c r="D7" s="6"/>
      <c r="E7" s="6"/>
      <c r="F7" s="6"/>
      <c r="G7" s="46"/>
      <c r="H7" s="7"/>
      <c r="I7" s="6"/>
      <c r="J7" s="7"/>
      <c r="L7" s="14"/>
      <c r="M7" s="15"/>
      <c r="N7" s="16"/>
      <c r="O7" s="6"/>
      <c r="P7" s="6"/>
      <c r="Q7" s="6"/>
      <c r="R7" s="6"/>
      <c r="S7" s="6"/>
      <c r="T7" s="12"/>
    </row>
    <row r="8" spans="1:22" ht="16.5" customHeight="1" x14ac:dyDescent="0.3">
      <c r="A8" s="67"/>
      <c r="B8" s="9"/>
      <c r="C8" s="9"/>
      <c r="D8" s="9"/>
      <c r="E8" s="9"/>
      <c r="F8" s="9"/>
      <c r="G8" s="47"/>
      <c r="H8" s="44"/>
      <c r="I8" s="9"/>
      <c r="J8" s="8"/>
      <c r="K8" s="6"/>
      <c r="L8" s="10"/>
      <c r="M8" s="6"/>
      <c r="N8" s="6"/>
      <c r="O8" s="6"/>
      <c r="P8" s="6"/>
      <c r="Q8" s="6"/>
      <c r="R8" s="6"/>
      <c r="S8" s="6"/>
      <c r="T8" s="12"/>
    </row>
    <row r="9" spans="1:22" s="25" customFormat="1" ht="39" x14ac:dyDescent="0.35">
      <c r="A9" s="21" t="s">
        <v>2</v>
      </c>
      <c r="B9" s="22" t="s">
        <v>3</v>
      </c>
      <c r="C9" s="22" t="s">
        <v>4</v>
      </c>
      <c r="D9" s="22" t="s">
        <v>5</v>
      </c>
      <c r="E9" s="22" t="s">
        <v>17</v>
      </c>
      <c r="F9" s="22" t="s">
        <v>16</v>
      </c>
      <c r="G9" s="48" t="s">
        <v>20</v>
      </c>
      <c r="H9" s="22" t="s">
        <v>21</v>
      </c>
      <c r="I9" s="22" t="s">
        <v>6</v>
      </c>
      <c r="J9" s="22" t="s">
        <v>7</v>
      </c>
      <c r="K9" s="22" t="s">
        <v>8</v>
      </c>
      <c r="L9" s="23" t="s">
        <v>9</v>
      </c>
      <c r="M9" s="22" t="s">
        <v>10</v>
      </c>
      <c r="N9" s="24" t="s">
        <v>36</v>
      </c>
      <c r="O9"/>
      <c r="P9"/>
      <c r="Q9"/>
      <c r="R9"/>
      <c r="S9"/>
      <c r="T9"/>
      <c r="U9"/>
      <c r="V9"/>
    </row>
    <row r="10" spans="1:22" x14ac:dyDescent="0.3">
      <c r="A10" s="79"/>
      <c r="B10" s="17" t="str">
        <f>IFERROR(VLOOKUP(A10,'Step 1 - Map of strategies'!$B$6:$C$205,2,0),"")</f>
        <v/>
      </c>
      <c r="C10" s="17">
        <v>1</v>
      </c>
      <c r="D10" s="17" t="str">
        <f>IFERROR(VLOOKUP(C10,'Step 2 - Initiatives and owners'!$B$6:$C$206,2,0),"")</f>
        <v/>
      </c>
      <c r="E10" s="17" t="str">
        <f>IFERROR(VLOOKUP(C10,'Step 2 - Initiatives and owners'!$B$6:$D$206,3,0),"")</f>
        <v/>
      </c>
      <c r="F10" s="106"/>
      <c r="G10" s="49">
        <v>1</v>
      </c>
      <c r="H10" s="73"/>
      <c r="I10" s="73"/>
      <c r="J10" s="106"/>
      <c r="K10" s="74"/>
      <c r="L10" s="74"/>
      <c r="M10" s="19" t="str">
        <f t="shared" ref="M10:M17" ca="1" si="0">(IF(AND(K10&lt;=TODAY(),(L10&lt;=(TODAY()+90)),K10&gt;0,L10&gt;0),"Yes","No"))</f>
        <v>No</v>
      </c>
      <c r="N10" s="75"/>
      <c r="O10" s="12"/>
      <c r="P10" s="12"/>
      <c r="Q10" s="12"/>
      <c r="R10" s="12"/>
      <c r="S10" s="12"/>
      <c r="T10" s="12"/>
    </row>
    <row r="11" spans="1:22" x14ac:dyDescent="0.3">
      <c r="A11" s="79"/>
      <c r="B11" s="17" t="str">
        <f>IFERROR(VLOOKUP(A11,'Step 1 - Map of strategies'!$B$6:$C$205,2,0),"")</f>
        <v/>
      </c>
      <c r="C11" s="17"/>
      <c r="D11" s="17"/>
      <c r="E11" s="17"/>
      <c r="F11" s="18"/>
      <c r="G11" s="49">
        <v>2</v>
      </c>
      <c r="H11" s="73"/>
      <c r="I11" s="73"/>
      <c r="J11" s="106"/>
      <c r="K11" s="74"/>
      <c r="L11" s="74"/>
      <c r="M11" s="19" t="str">
        <f t="shared" ca="1" si="0"/>
        <v>No</v>
      </c>
      <c r="N11" s="75"/>
      <c r="O11" s="12"/>
      <c r="P11" s="12"/>
      <c r="Q11" s="12"/>
      <c r="R11" s="12"/>
      <c r="S11" s="12"/>
      <c r="T11" s="12"/>
    </row>
    <row r="12" spans="1:22" x14ac:dyDescent="0.3">
      <c r="A12" s="79"/>
      <c r="B12" s="17" t="str">
        <f>IFERROR(VLOOKUP(A12,'Step 1 - Map of strategies'!$B$6:$C$205,2,0),"")</f>
        <v/>
      </c>
      <c r="C12" s="17"/>
      <c r="D12" s="17"/>
      <c r="E12" s="17"/>
      <c r="F12" s="18"/>
      <c r="G12" s="49">
        <v>3</v>
      </c>
      <c r="H12" s="73"/>
      <c r="I12" s="73"/>
      <c r="J12" s="106"/>
      <c r="K12" s="74"/>
      <c r="L12" s="74"/>
      <c r="M12" s="19" t="str">
        <f t="shared" ca="1" si="0"/>
        <v>No</v>
      </c>
      <c r="N12" s="75"/>
      <c r="O12" s="12"/>
      <c r="P12" s="12"/>
      <c r="Q12" s="12"/>
      <c r="R12" s="12"/>
      <c r="S12" s="12"/>
      <c r="T12" s="12"/>
    </row>
    <row r="13" spans="1:22" x14ac:dyDescent="0.3">
      <c r="A13" s="79"/>
      <c r="B13" s="17" t="str">
        <f>IFERROR(VLOOKUP(A13,'Step 1 - Map of strategies'!$B$6:$C$205,2,0),"")</f>
        <v/>
      </c>
      <c r="C13" s="17"/>
      <c r="D13" s="17"/>
      <c r="E13" s="17"/>
      <c r="F13" s="18"/>
      <c r="G13" s="49">
        <v>4</v>
      </c>
      <c r="H13" s="73"/>
      <c r="I13" s="73"/>
      <c r="J13" s="106"/>
      <c r="K13" s="74"/>
      <c r="L13" s="74"/>
      <c r="M13" s="19" t="str">
        <f t="shared" ca="1" si="0"/>
        <v>No</v>
      </c>
      <c r="N13" s="75"/>
      <c r="O13" s="12"/>
      <c r="P13" s="12"/>
      <c r="Q13" s="12"/>
      <c r="R13" s="12"/>
      <c r="S13" s="12"/>
      <c r="T13" s="12"/>
    </row>
    <row r="14" spans="1:22" ht="15.75" customHeight="1" x14ac:dyDescent="0.3">
      <c r="A14" s="79"/>
      <c r="B14" s="17" t="str">
        <f>IFERROR(VLOOKUP(A14,'Step 1 - Map of strategies'!$B$6:$C$205,2,0),"")</f>
        <v/>
      </c>
      <c r="C14" s="17"/>
      <c r="D14" s="17"/>
      <c r="E14" s="17"/>
      <c r="F14" s="18"/>
      <c r="G14" s="50">
        <v>5</v>
      </c>
      <c r="H14" s="75"/>
      <c r="I14" s="76"/>
      <c r="J14" s="106"/>
      <c r="K14" s="74"/>
      <c r="L14" s="74"/>
      <c r="M14" s="19" t="str">
        <f t="shared" ca="1" si="0"/>
        <v>No</v>
      </c>
      <c r="N14" s="75"/>
      <c r="O14" s="12"/>
      <c r="P14" s="12"/>
      <c r="Q14" s="12"/>
      <c r="R14" s="12"/>
      <c r="S14" s="12"/>
      <c r="T14" s="12"/>
    </row>
    <row r="15" spans="1:22" x14ac:dyDescent="0.3">
      <c r="A15" s="79"/>
      <c r="B15" s="17" t="str">
        <f>IFERROR(VLOOKUP(A15,'Step 1 - Map of strategies'!$B$6:$C$205,2,0),"")</f>
        <v/>
      </c>
      <c r="C15" s="17">
        <v>2</v>
      </c>
      <c r="D15" s="17" t="str">
        <f>IFERROR(VLOOKUP(C15,'Step 2 - Initiatives and owners'!$B$6:$C$206,2,0),"")</f>
        <v/>
      </c>
      <c r="E15" s="17" t="str">
        <f>IFERROR(VLOOKUP(C15,'Step 2 - Initiatives and owners'!$B$6:$D$206,3,0),"")</f>
        <v/>
      </c>
      <c r="F15" s="106"/>
      <c r="G15" s="50">
        <v>1</v>
      </c>
      <c r="H15" s="75"/>
      <c r="I15" s="76"/>
      <c r="J15" s="106"/>
      <c r="K15" s="74"/>
      <c r="L15" s="74"/>
      <c r="M15" s="19" t="str">
        <f t="shared" ca="1" si="0"/>
        <v>No</v>
      </c>
      <c r="N15" s="75"/>
      <c r="O15" s="12"/>
      <c r="P15" s="12"/>
      <c r="Q15" s="12"/>
      <c r="R15" s="12"/>
      <c r="S15" s="12"/>
      <c r="T15" s="12"/>
    </row>
    <row r="16" spans="1:22" ht="16.5" customHeight="1" x14ac:dyDescent="0.3">
      <c r="A16" s="79"/>
      <c r="B16" s="17" t="str">
        <f>IFERROR(VLOOKUP(A16,'Step 1 - Map of strategies'!$B$6:$C$205,2,0),"")</f>
        <v/>
      </c>
      <c r="C16" s="17"/>
      <c r="D16" s="17"/>
      <c r="E16" s="17"/>
      <c r="F16" s="18"/>
      <c r="G16" s="50">
        <v>2</v>
      </c>
      <c r="H16" s="75"/>
      <c r="I16" s="76"/>
      <c r="J16" s="106"/>
      <c r="K16" s="74"/>
      <c r="L16" s="74"/>
      <c r="M16" s="19" t="str">
        <f t="shared" ca="1" si="0"/>
        <v>No</v>
      </c>
      <c r="N16" s="75"/>
      <c r="O16" s="12"/>
      <c r="P16" s="12"/>
      <c r="Q16" s="12"/>
      <c r="R16" s="12"/>
      <c r="S16" s="12"/>
      <c r="T16" s="12"/>
    </row>
    <row r="17" spans="1:20" x14ac:dyDescent="0.3">
      <c r="A17" s="79"/>
      <c r="B17" s="17" t="str">
        <f>IFERROR(VLOOKUP(A17,'Step 1 - Map of strategies'!$B$6:$C$205,2,0),"")</f>
        <v/>
      </c>
      <c r="C17" s="17"/>
      <c r="D17" s="17"/>
      <c r="E17" s="17"/>
      <c r="F17" s="18"/>
      <c r="G17" s="49">
        <v>3</v>
      </c>
      <c r="H17" s="73"/>
      <c r="I17" s="73"/>
      <c r="J17" s="106"/>
      <c r="K17" s="74"/>
      <c r="L17" s="74"/>
      <c r="M17" s="19" t="str">
        <f t="shared" ca="1" si="0"/>
        <v>No</v>
      </c>
      <c r="N17" s="75"/>
      <c r="O17" s="12"/>
      <c r="P17" s="12"/>
      <c r="Q17" s="12"/>
      <c r="R17" s="12"/>
      <c r="S17" s="12"/>
      <c r="T17" s="12"/>
    </row>
    <row r="18" spans="1:20" x14ac:dyDescent="0.3">
      <c r="A18" s="79"/>
      <c r="B18" s="17" t="str">
        <f>IFERROR(VLOOKUP(A18,'Step 1 - Map of strategies'!$B$6:$C$205,2,0),"")</f>
        <v/>
      </c>
      <c r="C18" s="17"/>
      <c r="D18" s="17"/>
      <c r="E18" s="17"/>
      <c r="F18" s="18"/>
      <c r="G18" s="49">
        <v>4</v>
      </c>
      <c r="H18" s="73"/>
      <c r="I18" s="73"/>
      <c r="J18" s="106"/>
      <c r="K18" s="74"/>
      <c r="L18" s="74"/>
      <c r="M18" s="19" t="str">
        <f t="shared" ref="M18:M81" ca="1" si="1">(IF(AND(K18&lt;=TODAY(),(L18&lt;=(TODAY()+90)),K18&gt;0,L18&gt;0),"Yes","No"))</f>
        <v>No</v>
      </c>
      <c r="N18" s="75"/>
      <c r="O18" s="12"/>
      <c r="P18" s="12"/>
      <c r="Q18" s="12"/>
      <c r="R18" s="12"/>
      <c r="S18" s="12"/>
      <c r="T18" s="12"/>
    </row>
    <row r="19" spans="1:20" x14ac:dyDescent="0.3">
      <c r="A19" s="79"/>
      <c r="B19" s="17" t="str">
        <f>IFERROR(VLOOKUP(A19,'Step 1 - Map of strategies'!$B$6:$C$205,2,0),"")</f>
        <v/>
      </c>
      <c r="C19" s="17"/>
      <c r="D19" s="17"/>
      <c r="E19" s="17"/>
      <c r="F19" s="18"/>
      <c r="G19" s="49">
        <v>5</v>
      </c>
      <c r="H19" s="73"/>
      <c r="I19" s="73"/>
      <c r="J19" s="106"/>
      <c r="K19" s="74"/>
      <c r="L19" s="74"/>
      <c r="M19" s="19" t="str">
        <f t="shared" ca="1" si="1"/>
        <v>No</v>
      </c>
      <c r="N19" s="75"/>
      <c r="O19" s="12"/>
      <c r="P19" s="12"/>
      <c r="Q19" s="12"/>
      <c r="R19" s="12"/>
      <c r="S19" s="12"/>
      <c r="T19" s="12"/>
    </row>
    <row r="20" spans="1:20" x14ac:dyDescent="0.3">
      <c r="A20" s="79"/>
      <c r="B20" s="17" t="str">
        <f>IFERROR(VLOOKUP(A20,'Step 1 - Map of strategies'!$B$6:$C$205,2,0),"")</f>
        <v/>
      </c>
      <c r="C20" s="17">
        <v>3</v>
      </c>
      <c r="D20" s="17" t="str">
        <f>IFERROR(VLOOKUP(C20,'Step 2 - Initiatives and owners'!$B$6:$C$206,2,0),"")</f>
        <v/>
      </c>
      <c r="E20" s="17" t="str">
        <f>IFERROR(VLOOKUP(C20,'Step 2 - Initiatives and owners'!$B$6:$D$206,3,0),"")</f>
        <v/>
      </c>
      <c r="F20" s="106"/>
      <c r="G20" s="49">
        <v>1</v>
      </c>
      <c r="H20" s="73"/>
      <c r="I20" s="73"/>
      <c r="J20" s="106"/>
      <c r="K20" s="74"/>
      <c r="L20" s="74"/>
      <c r="M20" s="19" t="str">
        <f t="shared" ca="1" si="1"/>
        <v>No</v>
      </c>
      <c r="N20" s="75"/>
      <c r="O20" s="12"/>
      <c r="P20" s="12"/>
      <c r="Q20" s="12"/>
      <c r="R20" s="12"/>
      <c r="S20" s="12"/>
      <c r="T20" s="12"/>
    </row>
    <row r="21" spans="1:20" x14ac:dyDescent="0.3">
      <c r="A21" s="79"/>
      <c r="B21" s="17" t="str">
        <f>IFERROR(VLOOKUP(A21,'Step 1 - Map of strategies'!$B$6:$C$205,2,0),"")</f>
        <v/>
      </c>
      <c r="C21" s="17"/>
      <c r="D21" s="17"/>
      <c r="E21" s="17"/>
      <c r="F21" s="18"/>
      <c r="G21" s="49">
        <v>2</v>
      </c>
      <c r="H21" s="73"/>
      <c r="I21" s="73"/>
      <c r="J21" s="106"/>
      <c r="K21" s="74"/>
      <c r="L21" s="74"/>
      <c r="M21" s="19" t="str">
        <f t="shared" ca="1" si="1"/>
        <v>No</v>
      </c>
      <c r="N21" s="75"/>
      <c r="O21" s="12"/>
      <c r="P21" s="12"/>
      <c r="Q21" s="12"/>
      <c r="R21" s="12"/>
      <c r="S21" s="12"/>
      <c r="T21" s="12"/>
    </row>
    <row r="22" spans="1:20" x14ac:dyDescent="0.3">
      <c r="A22" s="79"/>
      <c r="B22" s="17" t="str">
        <f>IFERROR(VLOOKUP(A22,'Step 1 - Map of strategies'!$B$6:$C$205,2,0),"")</f>
        <v/>
      </c>
      <c r="C22" s="17"/>
      <c r="D22" s="17"/>
      <c r="E22" s="17"/>
      <c r="F22" s="18"/>
      <c r="G22" s="49">
        <v>3</v>
      </c>
      <c r="H22" s="73"/>
      <c r="I22" s="73"/>
      <c r="J22" s="106"/>
      <c r="K22" s="74"/>
      <c r="L22" s="74"/>
      <c r="M22" s="19" t="str">
        <f t="shared" ca="1" si="1"/>
        <v>No</v>
      </c>
      <c r="N22" s="75"/>
      <c r="O22" s="12"/>
      <c r="P22" s="12"/>
      <c r="Q22" s="12"/>
      <c r="R22" s="12"/>
      <c r="S22" s="12"/>
      <c r="T22" s="12"/>
    </row>
    <row r="23" spans="1:20" x14ac:dyDescent="0.3">
      <c r="A23" s="79"/>
      <c r="B23" s="17" t="str">
        <f>IFERROR(VLOOKUP(A23,'Step 1 - Map of strategies'!$B$6:$C$205,2,0),"")</f>
        <v/>
      </c>
      <c r="C23" s="17"/>
      <c r="D23" s="17"/>
      <c r="E23" s="17"/>
      <c r="F23" s="18"/>
      <c r="G23" s="49">
        <v>4</v>
      </c>
      <c r="H23" s="73"/>
      <c r="I23" s="73"/>
      <c r="J23" s="106"/>
      <c r="K23" s="74"/>
      <c r="L23" s="74"/>
      <c r="M23" s="19" t="str">
        <f t="shared" ca="1" si="1"/>
        <v>No</v>
      </c>
      <c r="N23" s="75"/>
      <c r="O23" s="12"/>
      <c r="P23" s="12"/>
      <c r="Q23" s="12"/>
      <c r="R23" s="12"/>
      <c r="S23" s="12"/>
      <c r="T23" s="12"/>
    </row>
    <row r="24" spans="1:20" x14ac:dyDescent="0.3">
      <c r="A24" s="79"/>
      <c r="B24" s="17" t="str">
        <f>IFERROR(VLOOKUP(A24,'Step 1 - Map of strategies'!$B$6:$C$205,2,0),"")</f>
        <v/>
      </c>
      <c r="C24" s="17"/>
      <c r="D24" s="17"/>
      <c r="E24" s="17"/>
      <c r="F24" s="18"/>
      <c r="G24" s="49">
        <v>5</v>
      </c>
      <c r="H24" s="73"/>
      <c r="I24" s="73"/>
      <c r="J24" s="106"/>
      <c r="K24" s="74"/>
      <c r="L24" s="74"/>
      <c r="M24" s="19" t="str">
        <f t="shared" ca="1" si="1"/>
        <v>No</v>
      </c>
      <c r="N24" s="75"/>
      <c r="O24" s="12"/>
      <c r="P24" s="12"/>
      <c r="Q24" s="12"/>
      <c r="R24" s="12"/>
      <c r="S24" s="12"/>
      <c r="T24" s="12"/>
    </row>
    <row r="25" spans="1:20" x14ac:dyDescent="0.3">
      <c r="A25" s="79"/>
      <c r="B25" s="17" t="str">
        <f>IFERROR(VLOOKUP(A25,'Step 1 - Map of strategies'!$B$6:$C$205,2,0),"")</f>
        <v/>
      </c>
      <c r="C25" s="17">
        <v>4</v>
      </c>
      <c r="D25" s="17" t="str">
        <f>IFERROR(VLOOKUP(C25,'Step 2 - Initiatives and owners'!$B$6:$C$206,2,0),"")</f>
        <v/>
      </c>
      <c r="E25" s="17" t="str">
        <f>IFERROR(VLOOKUP(C25,'Step 2 - Initiatives and owners'!$B$6:$D$206,3,0),"")</f>
        <v/>
      </c>
      <c r="F25" s="106"/>
      <c r="G25" s="49">
        <v>1</v>
      </c>
      <c r="H25" s="73"/>
      <c r="I25" s="73"/>
      <c r="J25" s="106"/>
      <c r="K25" s="74"/>
      <c r="L25" s="74"/>
      <c r="M25" s="19" t="str">
        <f t="shared" ca="1" si="1"/>
        <v>No</v>
      </c>
      <c r="N25" s="75"/>
    </row>
    <row r="26" spans="1:20" x14ac:dyDescent="0.3">
      <c r="A26" s="79"/>
      <c r="B26" s="17" t="str">
        <f>IFERROR(VLOOKUP(A26,'Step 1 - Map of strategies'!$B$6:$C$205,2,0),"")</f>
        <v/>
      </c>
      <c r="C26" s="17"/>
      <c r="D26" s="17"/>
      <c r="E26" s="17"/>
      <c r="F26" s="18"/>
      <c r="G26" s="49">
        <v>2</v>
      </c>
      <c r="H26" s="73"/>
      <c r="I26" s="73"/>
      <c r="J26" s="106"/>
      <c r="K26" s="74"/>
      <c r="L26" s="74"/>
      <c r="M26" s="19" t="str">
        <f t="shared" ca="1" si="1"/>
        <v>No</v>
      </c>
      <c r="N26" s="75"/>
    </row>
    <row r="27" spans="1:20" x14ac:dyDescent="0.3">
      <c r="A27" s="79"/>
      <c r="B27" s="17" t="str">
        <f>IFERROR(VLOOKUP(A27,'Step 1 - Map of strategies'!$B$6:$C$205,2,0),"")</f>
        <v/>
      </c>
      <c r="C27" s="17"/>
      <c r="D27" s="17"/>
      <c r="E27" s="17"/>
      <c r="F27" s="18"/>
      <c r="G27" s="49">
        <v>3</v>
      </c>
      <c r="H27" s="73"/>
      <c r="I27" s="73"/>
      <c r="J27" s="106"/>
      <c r="K27" s="74"/>
      <c r="L27" s="74"/>
      <c r="M27" s="19" t="str">
        <f t="shared" ca="1" si="1"/>
        <v>No</v>
      </c>
      <c r="N27" s="75"/>
    </row>
    <row r="28" spans="1:20" x14ac:dyDescent="0.3">
      <c r="A28" s="79"/>
      <c r="B28" s="17" t="str">
        <f>IFERROR(VLOOKUP(A28,'Step 1 - Map of strategies'!$B$6:$C$205,2,0),"")</f>
        <v/>
      </c>
      <c r="C28" s="17"/>
      <c r="D28" s="17"/>
      <c r="E28" s="17"/>
      <c r="F28" s="18"/>
      <c r="G28" s="49">
        <v>4</v>
      </c>
      <c r="H28" s="73"/>
      <c r="I28" s="73"/>
      <c r="J28" s="106"/>
      <c r="K28" s="74"/>
      <c r="L28" s="74"/>
      <c r="M28" s="19" t="str">
        <f t="shared" ca="1" si="1"/>
        <v>No</v>
      </c>
      <c r="N28" s="75"/>
    </row>
    <row r="29" spans="1:20" x14ac:dyDescent="0.3">
      <c r="A29" s="79"/>
      <c r="B29" s="17" t="str">
        <f>IFERROR(VLOOKUP(A29,'Step 1 - Map of strategies'!$B$6:$C$205,2,0),"")</f>
        <v/>
      </c>
      <c r="C29" s="17"/>
      <c r="D29" s="17"/>
      <c r="E29" s="17"/>
      <c r="F29" s="18"/>
      <c r="G29" s="49">
        <v>5</v>
      </c>
      <c r="H29" s="73"/>
      <c r="I29" s="73"/>
      <c r="J29" s="106"/>
      <c r="K29" s="74"/>
      <c r="L29" s="74"/>
      <c r="M29" s="19" t="str">
        <f t="shared" ca="1" si="1"/>
        <v>No</v>
      </c>
      <c r="N29" s="75"/>
    </row>
    <row r="30" spans="1:20" x14ac:dyDescent="0.3">
      <c r="A30" s="79"/>
      <c r="B30" s="17" t="str">
        <f>IFERROR(VLOOKUP(A30,'Step 1 - Map of strategies'!$B$6:$C$205,2,0),"")</f>
        <v/>
      </c>
      <c r="C30" s="17">
        <v>5</v>
      </c>
      <c r="D30" s="17" t="str">
        <f>IFERROR(VLOOKUP(C30,'Step 2 - Initiatives and owners'!$B$6:$C$206,2,0),"")</f>
        <v/>
      </c>
      <c r="E30" s="17" t="str">
        <f>IFERROR(VLOOKUP(C30,'Step 2 - Initiatives and owners'!$B$6:$D$206,3,0),"")</f>
        <v/>
      </c>
      <c r="F30" s="106"/>
      <c r="G30" s="49">
        <v>1</v>
      </c>
      <c r="H30" s="73"/>
      <c r="I30" s="73"/>
      <c r="J30" s="106"/>
      <c r="K30" s="77"/>
      <c r="L30" s="74"/>
      <c r="M30" s="19" t="str">
        <f t="shared" ca="1" si="1"/>
        <v>No</v>
      </c>
      <c r="N30" s="75"/>
    </row>
    <row r="31" spans="1:20" x14ac:dyDescent="0.3">
      <c r="A31" s="79"/>
      <c r="B31" s="17" t="str">
        <f>IFERROR(VLOOKUP(A31,'Step 1 - Map of strategies'!$B$6:$C$205,2,0),"")</f>
        <v/>
      </c>
      <c r="C31" s="17"/>
      <c r="D31" s="17"/>
      <c r="E31" s="17"/>
      <c r="F31" s="18"/>
      <c r="G31" s="49">
        <v>2</v>
      </c>
      <c r="H31" s="73"/>
      <c r="I31" s="73"/>
      <c r="J31" s="106"/>
      <c r="K31" s="77"/>
      <c r="L31" s="74"/>
      <c r="M31" s="19" t="str">
        <f t="shared" ca="1" si="1"/>
        <v>No</v>
      </c>
      <c r="N31" s="75"/>
    </row>
    <row r="32" spans="1:20" x14ac:dyDescent="0.3">
      <c r="A32" s="79"/>
      <c r="B32" s="17" t="str">
        <f>IFERROR(VLOOKUP(A32,'Step 1 - Map of strategies'!$B$6:$C$205,2,0),"")</f>
        <v/>
      </c>
      <c r="C32" s="17"/>
      <c r="D32" s="17"/>
      <c r="E32" s="17"/>
      <c r="F32" s="18"/>
      <c r="G32" s="49">
        <v>3</v>
      </c>
      <c r="H32" s="73"/>
      <c r="I32" s="73"/>
      <c r="J32" s="106"/>
      <c r="K32" s="77"/>
      <c r="L32" s="74"/>
      <c r="M32" s="19" t="str">
        <f t="shared" ca="1" si="1"/>
        <v>No</v>
      </c>
      <c r="N32" s="75"/>
    </row>
    <row r="33" spans="1:14" x14ac:dyDescent="0.3">
      <c r="A33" s="79"/>
      <c r="B33" s="17" t="str">
        <f>IFERROR(VLOOKUP(A33,'Step 1 - Map of strategies'!$B$6:$C$205,2,0),"")</f>
        <v/>
      </c>
      <c r="C33" s="17"/>
      <c r="D33" s="17"/>
      <c r="E33" s="17"/>
      <c r="F33" s="18"/>
      <c r="G33" s="49">
        <v>4</v>
      </c>
      <c r="H33" s="73"/>
      <c r="I33" s="73"/>
      <c r="J33" s="106"/>
      <c r="K33" s="77"/>
      <c r="L33" s="74"/>
      <c r="M33" s="19" t="str">
        <f t="shared" ca="1" si="1"/>
        <v>No</v>
      </c>
      <c r="N33" s="75"/>
    </row>
    <row r="34" spans="1:14" x14ac:dyDescent="0.3">
      <c r="A34" s="79"/>
      <c r="B34" s="17" t="str">
        <f>IFERROR(VLOOKUP(A34,'Step 1 - Map of strategies'!$B$6:$C$205,2,0),"")</f>
        <v/>
      </c>
      <c r="C34" s="17"/>
      <c r="D34" s="17"/>
      <c r="E34" s="17"/>
      <c r="F34" s="18"/>
      <c r="G34" s="49">
        <v>5</v>
      </c>
      <c r="H34" s="73"/>
      <c r="I34" s="73"/>
      <c r="J34" s="106"/>
      <c r="K34" s="77"/>
      <c r="L34" s="74"/>
      <c r="M34" s="19" t="str">
        <f t="shared" ca="1" si="1"/>
        <v>No</v>
      </c>
      <c r="N34" s="75"/>
    </row>
    <row r="35" spans="1:14" x14ac:dyDescent="0.3">
      <c r="A35" s="79"/>
      <c r="B35" s="17" t="str">
        <f>IFERROR(VLOOKUP(A35,'Step 1 - Map of strategies'!$B$6:$C$205,2,0),"")</f>
        <v/>
      </c>
      <c r="C35" s="17">
        <v>6</v>
      </c>
      <c r="D35" s="17" t="str">
        <f>IFERROR(VLOOKUP(C35,'Step 2 - Initiatives and owners'!$B$6:$C$206,2,0),"")</f>
        <v/>
      </c>
      <c r="E35" s="17" t="str">
        <f>IFERROR(VLOOKUP(C35,'Step 2 - Initiatives and owners'!$B$6:$D$206,3,0),"")</f>
        <v/>
      </c>
      <c r="F35" s="106"/>
      <c r="G35" s="49">
        <v>1</v>
      </c>
      <c r="H35" s="73"/>
      <c r="I35" s="73"/>
      <c r="J35" s="106"/>
      <c r="K35" s="77"/>
      <c r="L35" s="74"/>
      <c r="M35" s="19" t="str">
        <f t="shared" ca="1" si="1"/>
        <v>No</v>
      </c>
      <c r="N35" s="75"/>
    </row>
    <row r="36" spans="1:14" x14ac:dyDescent="0.3">
      <c r="A36" s="79"/>
      <c r="B36" s="17" t="str">
        <f>IFERROR(VLOOKUP(A36,'Step 1 - Map of strategies'!$B$6:$C$205,2,0),"")</f>
        <v/>
      </c>
      <c r="C36" s="17"/>
      <c r="D36" s="17"/>
      <c r="E36" s="17"/>
      <c r="F36" s="18"/>
      <c r="G36" s="49">
        <v>2</v>
      </c>
      <c r="H36" s="73"/>
      <c r="I36" s="73"/>
      <c r="J36" s="106"/>
      <c r="K36" s="77"/>
      <c r="L36" s="74"/>
      <c r="M36" s="19" t="str">
        <f t="shared" ca="1" si="1"/>
        <v>No</v>
      </c>
      <c r="N36" s="75"/>
    </row>
    <row r="37" spans="1:14" x14ac:dyDescent="0.3">
      <c r="A37" s="79"/>
      <c r="B37" s="17" t="str">
        <f>IFERROR(VLOOKUP(A37,'Step 1 - Map of strategies'!$B$6:$C$205,2,0),"")</f>
        <v/>
      </c>
      <c r="C37" s="17"/>
      <c r="D37" s="17"/>
      <c r="E37" s="17"/>
      <c r="F37" s="18"/>
      <c r="G37" s="49">
        <v>3</v>
      </c>
      <c r="H37" s="73"/>
      <c r="I37" s="73"/>
      <c r="J37" s="106"/>
      <c r="K37" s="77"/>
      <c r="L37" s="74"/>
      <c r="M37" s="19" t="str">
        <f t="shared" ca="1" si="1"/>
        <v>No</v>
      </c>
      <c r="N37" s="75"/>
    </row>
    <row r="38" spans="1:14" x14ac:dyDescent="0.3">
      <c r="A38" s="79"/>
      <c r="B38" s="17" t="str">
        <f>IFERROR(VLOOKUP(A38,'Step 1 - Map of strategies'!$B$6:$C$205,2,0),"")</f>
        <v/>
      </c>
      <c r="C38" s="17"/>
      <c r="D38" s="17"/>
      <c r="E38" s="17"/>
      <c r="F38" s="18"/>
      <c r="G38" s="49">
        <v>4</v>
      </c>
      <c r="H38" s="73"/>
      <c r="I38" s="73"/>
      <c r="J38" s="106"/>
      <c r="K38" s="77"/>
      <c r="L38" s="74"/>
      <c r="M38" s="19" t="str">
        <f t="shared" ca="1" si="1"/>
        <v>No</v>
      </c>
      <c r="N38" s="75"/>
    </row>
    <row r="39" spans="1:14" x14ac:dyDescent="0.3">
      <c r="A39" s="79"/>
      <c r="B39" s="17" t="str">
        <f>IFERROR(VLOOKUP(A39,'Step 1 - Map of strategies'!$B$6:$C$205,2,0),"")</f>
        <v/>
      </c>
      <c r="C39" s="17"/>
      <c r="D39" s="17"/>
      <c r="E39" s="17"/>
      <c r="F39" s="18"/>
      <c r="G39" s="50">
        <v>5</v>
      </c>
      <c r="H39" s="75"/>
      <c r="I39" s="73"/>
      <c r="J39" s="106"/>
      <c r="K39" s="77"/>
      <c r="L39" s="74"/>
      <c r="M39" s="19" t="str">
        <f t="shared" ca="1" si="1"/>
        <v>No</v>
      </c>
      <c r="N39" s="75"/>
    </row>
    <row r="40" spans="1:14" x14ac:dyDescent="0.3">
      <c r="A40" s="79"/>
      <c r="B40" s="17" t="str">
        <f>IFERROR(VLOOKUP(A40,'Step 1 - Map of strategies'!$B$6:$C$205,2,0),"")</f>
        <v/>
      </c>
      <c r="C40" s="17">
        <v>7</v>
      </c>
      <c r="D40" s="17" t="str">
        <f>IFERROR(VLOOKUP(C40,'Step 2 - Initiatives and owners'!$B$6:$C$206,2,0),"")</f>
        <v/>
      </c>
      <c r="E40" s="17" t="str">
        <f>IFERROR(VLOOKUP(C40,'Step 2 - Initiatives and owners'!$B$6:$D$206,3,0),"")</f>
        <v/>
      </c>
      <c r="F40" s="106"/>
      <c r="G40" s="50">
        <v>1</v>
      </c>
      <c r="H40" s="75"/>
      <c r="I40" s="73"/>
      <c r="J40" s="106"/>
      <c r="K40" s="77"/>
      <c r="L40" s="74"/>
      <c r="M40" s="19" t="str">
        <f t="shared" ca="1" si="1"/>
        <v>No</v>
      </c>
      <c r="N40" s="75"/>
    </row>
    <row r="41" spans="1:14" x14ac:dyDescent="0.3">
      <c r="A41" s="79"/>
      <c r="B41" s="17" t="str">
        <f>IFERROR(VLOOKUP(A41,'Step 1 - Map of strategies'!$B$6:$C$205,2,0),"")</f>
        <v/>
      </c>
      <c r="C41" s="17"/>
      <c r="D41" s="17"/>
      <c r="E41" s="17"/>
      <c r="F41" s="18"/>
      <c r="G41" s="50">
        <v>2</v>
      </c>
      <c r="H41" s="75"/>
      <c r="I41" s="73"/>
      <c r="J41" s="106"/>
      <c r="K41" s="77"/>
      <c r="L41" s="74"/>
      <c r="M41" s="19" t="str">
        <f t="shared" ca="1" si="1"/>
        <v>No</v>
      </c>
      <c r="N41" s="75"/>
    </row>
    <row r="42" spans="1:14" x14ac:dyDescent="0.3">
      <c r="A42" s="79"/>
      <c r="B42" s="17" t="str">
        <f>IFERROR(VLOOKUP(A42,'Step 1 - Map of strategies'!$B$6:$C$205,2,0),"")</f>
        <v/>
      </c>
      <c r="C42" s="17"/>
      <c r="D42" s="17"/>
      <c r="E42" s="17"/>
      <c r="F42" s="18"/>
      <c r="G42" s="49">
        <v>3</v>
      </c>
      <c r="H42" s="73"/>
      <c r="I42" s="73"/>
      <c r="J42" s="106"/>
      <c r="K42" s="77"/>
      <c r="L42" s="74"/>
      <c r="M42" s="19" t="str">
        <f t="shared" ca="1" si="1"/>
        <v>No</v>
      </c>
      <c r="N42" s="75"/>
    </row>
    <row r="43" spans="1:14" x14ac:dyDescent="0.3">
      <c r="A43" s="79"/>
      <c r="B43" s="17" t="str">
        <f>IFERROR(VLOOKUP(A43,'Step 1 - Map of strategies'!$B$6:$C$205,2,0),"")</f>
        <v/>
      </c>
      <c r="C43" s="17"/>
      <c r="D43" s="17"/>
      <c r="E43" s="17"/>
      <c r="F43" s="18"/>
      <c r="G43" s="49">
        <v>4</v>
      </c>
      <c r="H43" s="73"/>
      <c r="I43" s="73"/>
      <c r="J43" s="106"/>
      <c r="K43" s="77"/>
      <c r="L43" s="74"/>
      <c r="M43" s="19" t="str">
        <f t="shared" ca="1" si="1"/>
        <v>No</v>
      </c>
      <c r="N43" s="75"/>
    </row>
    <row r="44" spans="1:14" x14ac:dyDescent="0.3">
      <c r="A44" s="79"/>
      <c r="B44" s="17" t="str">
        <f>IFERROR(VLOOKUP(A44,'Step 1 - Map of strategies'!$B$6:$C$205,2,0),"")</f>
        <v/>
      </c>
      <c r="C44" s="17"/>
      <c r="D44" s="17"/>
      <c r="E44" s="17"/>
      <c r="F44" s="18"/>
      <c r="G44" s="49">
        <v>5</v>
      </c>
      <c r="H44" s="73"/>
      <c r="I44" s="73"/>
      <c r="J44" s="106"/>
      <c r="K44" s="77"/>
      <c r="L44" s="74"/>
      <c r="M44" s="19" t="str">
        <f t="shared" ca="1" si="1"/>
        <v>No</v>
      </c>
      <c r="N44" s="75"/>
    </row>
    <row r="45" spans="1:14" x14ac:dyDescent="0.3">
      <c r="A45" s="79"/>
      <c r="B45" s="17" t="str">
        <f>IFERROR(VLOOKUP(A45,'Step 1 - Map of strategies'!$B$6:$C$205,2,0),"")</f>
        <v/>
      </c>
      <c r="C45" s="17">
        <v>8</v>
      </c>
      <c r="D45" s="17" t="str">
        <f>IFERROR(VLOOKUP(C45,'Step 2 - Initiatives and owners'!$B$6:$C$206,2,0),"")</f>
        <v/>
      </c>
      <c r="E45" s="17" t="str">
        <f>IFERROR(VLOOKUP(C45,'Step 2 - Initiatives and owners'!$B$6:$D$206,3,0),"")</f>
        <v/>
      </c>
      <c r="F45" s="106"/>
      <c r="G45" s="49">
        <v>1</v>
      </c>
      <c r="H45" s="73"/>
      <c r="I45" s="73"/>
      <c r="J45" s="106"/>
      <c r="K45" s="77"/>
      <c r="L45" s="74"/>
      <c r="M45" s="19" t="str">
        <f t="shared" ca="1" si="1"/>
        <v>No</v>
      </c>
      <c r="N45" s="75"/>
    </row>
    <row r="46" spans="1:14" x14ac:dyDescent="0.3">
      <c r="A46" s="79"/>
      <c r="B46" s="17" t="str">
        <f>IFERROR(VLOOKUP(A46,'Step 1 - Map of strategies'!$B$6:$C$205,2,0),"")</f>
        <v/>
      </c>
      <c r="C46" s="17"/>
      <c r="D46" s="17"/>
      <c r="E46" s="17"/>
      <c r="F46" s="18"/>
      <c r="G46" s="49">
        <v>2</v>
      </c>
      <c r="H46" s="73"/>
      <c r="I46" s="73"/>
      <c r="J46" s="106"/>
      <c r="K46" s="77"/>
      <c r="L46" s="74"/>
      <c r="M46" s="19" t="str">
        <f t="shared" ca="1" si="1"/>
        <v>No</v>
      </c>
      <c r="N46" s="75"/>
    </row>
    <row r="47" spans="1:14" x14ac:dyDescent="0.3">
      <c r="A47" s="79"/>
      <c r="B47" s="17" t="str">
        <f>IFERROR(VLOOKUP(A47,'Step 1 - Map of strategies'!$B$6:$C$205,2,0),"")</f>
        <v/>
      </c>
      <c r="C47" s="17"/>
      <c r="D47" s="17"/>
      <c r="E47" s="17"/>
      <c r="F47" s="18"/>
      <c r="G47" s="49">
        <v>3</v>
      </c>
      <c r="H47" s="73"/>
      <c r="I47" s="73"/>
      <c r="J47" s="106"/>
      <c r="K47" s="77"/>
      <c r="L47" s="74"/>
      <c r="M47" s="19" t="str">
        <f t="shared" ca="1" si="1"/>
        <v>No</v>
      </c>
      <c r="N47" s="75"/>
    </row>
    <row r="48" spans="1:14" x14ac:dyDescent="0.3">
      <c r="A48" s="79"/>
      <c r="B48" s="17" t="str">
        <f>IFERROR(VLOOKUP(A48,'Step 1 - Map of strategies'!$B$6:$C$205,2,0),"")</f>
        <v/>
      </c>
      <c r="C48" s="17"/>
      <c r="D48" s="17"/>
      <c r="E48" s="17"/>
      <c r="F48" s="18"/>
      <c r="G48" s="49">
        <v>4</v>
      </c>
      <c r="H48" s="73"/>
      <c r="I48" s="73"/>
      <c r="J48" s="106"/>
      <c r="K48" s="77"/>
      <c r="L48" s="74"/>
      <c r="M48" s="19" t="str">
        <f t="shared" ca="1" si="1"/>
        <v>No</v>
      </c>
      <c r="N48" s="75"/>
    </row>
    <row r="49" spans="1:14" x14ac:dyDescent="0.3">
      <c r="A49" s="79"/>
      <c r="B49" s="17" t="str">
        <f>IFERROR(VLOOKUP(A49,'Step 1 - Map of strategies'!$B$6:$C$205,2,0),"")</f>
        <v/>
      </c>
      <c r="C49" s="17"/>
      <c r="D49" s="17"/>
      <c r="E49" s="17"/>
      <c r="F49" s="18"/>
      <c r="G49" s="49">
        <v>5</v>
      </c>
      <c r="H49" s="73"/>
      <c r="I49" s="73"/>
      <c r="J49" s="106"/>
      <c r="K49" s="77"/>
      <c r="L49" s="74"/>
      <c r="M49" s="19" t="str">
        <f t="shared" ca="1" si="1"/>
        <v>No</v>
      </c>
      <c r="N49" s="75"/>
    </row>
    <row r="50" spans="1:14" x14ac:dyDescent="0.3">
      <c r="A50" s="79"/>
      <c r="B50" s="17" t="str">
        <f>IFERROR(VLOOKUP(A50,'Step 1 - Map of strategies'!$B$6:$C$205,2,0),"")</f>
        <v/>
      </c>
      <c r="C50" s="17">
        <v>9</v>
      </c>
      <c r="D50" s="17" t="str">
        <f>IFERROR(VLOOKUP(C50,'Step 2 - Initiatives and owners'!$B$6:$C$206,2,0),"")</f>
        <v/>
      </c>
      <c r="E50" s="17" t="str">
        <f>IFERROR(VLOOKUP(C50,'Step 2 - Initiatives and owners'!$B$6:$D$206,3,0),"")</f>
        <v/>
      </c>
      <c r="F50" s="106"/>
      <c r="G50" s="49">
        <v>1</v>
      </c>
      <c r="H50" s="73"/>
      <c r="I50" s="73"/>
      <c r="J50" s="106"/>
      <c r="K50" s="77"/>
      <c r="L50" s="74"/>
      <c r="M50" s="19" t="str">
        <f t="shared" ca="1" si="1"/>
        <v>No</v>
      </c>
      <c r="N50" s="75"/>
    </row>
    <row r="51" spans="1:14" x14ac:dyDescent="0.3">
      <c r="A51" s="79"/>
      <c r="B51" s="17" t="str">
        <f>IFERROR(VLOOKUP(A51,'Step 1 - Map of strategies'!$B$6:$C$205,2,0),"")</f>
        <v/>
      </c>
      <c r="C51" s="17"/>
      <c r="D51" s="17"/>
      <c r="E51" s="17"/>
      <c r="F51" s="18"/>
      <c r="G51" s="49">
        <v>2</v>
      </c>
      <c r="H51" s="73"/>
      <c r="I51" s="76"/>
      <c r="J51" s="106"/>
      <c r="K51" s="76"/>
      <c r="L51" s="78"/>
      <c r="M51" s="19" t="str">
        <f t="shared" ca="1" si="1"/>
        <v>No</v>
      </c>
      <c r="N51" s="75"/>
    </row>
    <row r="52" spans="1:14" x14ac:dyDescent="0.3">
      <c r="A52" s="79"/>
      <c r="B52" s="17" t="str">
        <f>IFERROR(VLOOKUP(A52,'Step 1 - Map of strategies'!$B$6:$C$205,2,0),"")</f>
        <v/>
      </c>
      <c r="C52" s="17"/>
      <c r="D52" s="17"/>
      <c r="E52" s="17"/>
      <c r="F52" s="18"/>
      <c r="G52" s="49">
        <v>3</v>
      </c>
      <c r="H52" s="73"/>
      <c r="I52" s="76"/>
      <c r="J52" s="106"/>
      <c r="K52" s="76"/>
      <c r="L52" s="78"/>
      <c r="M52" s="19" t="str">
        <f t="shared" ca="1" si="1"/>
        <v>No</v>
      </c>
      <c r="N52" s="75"/>
    </row>
    <row r="53" spans="1:14" x14ac:dyDescent="0.3">
      <c r="A53" s="79"/>
      <c r="B53" s="17" t="str">
        <f>IFERROR(VLOOKUP(A53,'Step 1 - Map of strategies'!$B$6:$C$205,2,0),"")</f>
        <v/>
      </c>
      <c r="C53" s="17"/>
      <c r="D53" s="17"/>
      <c r="E53" s="17"/>
      <c r="F53" s="18"/>
      <c r="G53" s="49">
        <v>4</v>
      </c>
      <c r="H53" s="73"/>
      <c r="I53" s="76"/>
      <c r="J53" s="106"/>
      <c r="K53" s="76"/>
      <c r="L53" s="78"/>
      <c r="M53" s="19" t="str">
        <f t="shared" ca="1" si="1"/>
        <v>No</v>
      </c>
      <c r="N53" s="75"/>
    </row>
    <row r="54" spans="1:14" x14ac:dyDescent="0.3">
      <c r="A54" s="79"/>
      <c r="B54" s="17" t="str">
        <f>IFERROR(VLOOKUP(A54,'Step 1 - Map of strategies'!$B$6:$C$205,2,0),"")</f>
        <v/>
      </c>
      <c r="C54" s="17"/>
      <c r="D54" s="17"/>
      <c r="E54" s="17"/>
      <c r="F54" s="18"/>
      <c r="G54" s="49">
        <v>5</v>
      </c>
      <c r="H54" s="73"/>
      <c r="I54" s="76"/>
      <c r="J54" s="106"/>
      <c r="K54" s="76"/>
      <c r="L54" s="78"/>
      <c r="M54" s="19" t="str">
        <f t="shared" ca="1" si="1"/>
        <v>No</v>
      </c>
      <c r="N54" s="75"/>
    </row>
    <row r="55" spans="1:14" x14ac:dyDescent="0.3">
      <c r="A55" s="79"/>
      <c r="B55" s="17" t="str">
        <f>IFERROR(VLOOKUP(A55,'Step 1 - Map of strategies'!$B$6:$C$205,2,0),"")</f>
        <v/>
      </c>
      <c r="C55" s="17">
        <v>10</v>
      </c>
      <c r="D55" s="17" t="str">
        <f>IFERROR(VLOOKUP(C55,'Step 2 - Initiatives and owners'!$B$6:$C$206,2,0),"")</f>
        <v/>
      </c>
      <c r="E55" s="17" t="str">
        <f>IFERROR(VLOOKUP(C55,'Step 2 - Initiatives and owners'!$B$6:$D$206,3,0),"")</f>
        <v/>
      </c>
      <c r="F55" s="106"/>
      <c r="G55" s="49">
        <v>1</v>
      </c>
      <c r="H55" s="73"/>
      <c r="I55" s="76"/>
      <c r="J55" s="106"/>
      <c r="K55" s="76"/>
      <c r="L55" s="78"/>
      <c r="M55" s="19" t="str">
        <f t="shared" ca="1" si="1"/>
        <v>No</v>
      </c>
      <c r="N55" s="75"/>
    </row>
    <row r="56" spans="1:14" x14ac:dyDescent="0.3">
      <c r="A56" s="79"/>
      <c r="B56" s="17" t="str">
        <f>IFERROR(VLOOKUP(A56,'Step 1 - Map of strategies'!$B$6:$C$205,2,0),"")</f>
        <v/>
      </c>
      <c r="C56" s="17"/>
      <c r="D56" s="17"/>
      <c r="E56" s="17"/>
      <c r="F56" s="18"/>
      <c r="G56" s="49">
        <v>2</v>
      </c>
      <c r="H56" s="73"/>
      <c r="I56" s="76"/>
      <c r="J56" s="106"/>
      <c r="K56" s="76"/>
      <c r="L56" s="78"/>
      <c r="M56" s="19" t="str">
        <f t="shared" ca="1" si="1"/>
        <v>No</v>
      </c>
      <c r="N56" s="75"/>
    </row>
    <row r="57" spans="1:14" x14ac:dyDescent="0.3">
      <c r="A57" s="79"/>
      <c r="B57" s="17" t="str">
        <f>IFERROR(VLOOKUP(A57,'Step 1 - Map of strategies'!$B$6:$C$205,2,0),"")</f>
        <v/>
      </c>
      <c r="C57" s="17"/>
      <c r="D57" s="17"/>
      <c r="E57" s="17"/>
      <c r="F57" s="18"/>
      <c r="G57" s="49">
        <v>3</v>
      </c>
      <c r="H57" s="73"/>
      <c r="I57" s="76"/>
      <c r="J57" s="106"/>
      <c r="K57" s="76"/>
      <c r="L57" s="78"/>
      <c r="M57" s="19" t="str">
        <f t="shared" ca="1" si="1"/>
        <v>No</v>
      </c>
      <c r="N57" s="75"/>
    </row>
    <row r="58" spans="1:14" x14ac:dyDescent="0.3">
      <c r="A58" s="79"/>
      <c r="B58" s="17" t="str">
        <f>IFERROR(VLOOKUP(A58,'Step 1 - Map of strategies'!$B$6:$C$205,2,0),"")</f>
        <v/>
      </c>
      <c r="C58" s="17"/>
      <c r="D58" s="17"/>
      <c r="E58" s="17"/>
      <c r="F58" s="18"/>
      <c r="G58" s="49">
        <v>4</v>
      </c>
      <c r="H58" s="73"/>
      <c r="I58" s="76"/>
      <c r="J58" s="106"/>
      <c r="K58" s="76"/>
      <c r="L58" s="78"/>
      <c r="M58" s="19" t="str">
        <f t="shared" ca="1" si="1"/>
        <v>No</v>
      </c>
      <c r="N58" s="75"/>
    </row>
    <row r="59" spans="1:14" x14ac:dyDescent="0.3">
      <c r="A59" s="79"/>
      <c r="B59" s="17" t="str">
        <f>IFERROR(VLOOKUP(A59,'Step 1 - Map of strategies'!$B$6:$C$205,2,0),"")</f>
        <v/>
      </c>
      <c r="C59" s="17"/>
      <c r="D59" s="17"/>
      <c r="E59" s="17"/>
      <c r="F59" s="18"/>
      <c r="G59" s="49">
        <v>5</v>
      </c>
      <c r="H59" s="73"/>
      <c r="I59" s="76"/>
      <c r="J59" s="106"/>
      <c r="K59" s="76"/>
      <c r="L59" s="78"/>
      <c r="M59" s="19" t="str">
        <f t="shared" ca="1" si="1"/>
        <v>No</v>
      </c>
      <c r="N59" s="75"/>
    </row>
    <row r="60" spans="1:14" x14ac:dyDescent="0.3">
      <c r="A60" s="79"/>
      <c r="B60" s="17" t="str">
        <f>IFERROR(VLOOKUP(A60,'Step 1 - Map of strategies'!$B$6:$C$205,2,0),"")</f>
        <v/>
      </c>
      <c r="C60" s="17">
        <v>11</v>
      </c>
      <c r="D60" s="17" t="str">
        <f>IFERROR(VLOOKUP(C60,'Step 2 - Initiatives and owners'!$B$6:$C$206,2,0),"")</f>
        <v/>
      </c>
      <c r="E60" s="17" t="str">
        <f>IFERROR(VLOOKUP(C60,'Step 2 - Initiatives and owners'!$B$6:$D$206,3,0),"")</f>
        <v/>
      </c>
      <c r="F60" s="106"/>
      <c r="G60" s="50">
        <v>1</v>
      </c>
      <c r="H60" s="75"/>
      <c r="I60" s="76"/>
      <c r="J60" s="106"/>
      <c r="K60" s="76"/>
      <c r="L60" s="78"/>
      <c r="M60" s="19" t="str">
        <f t="shared" ca="1" si="1"/>
        <v>No</v>
      </c>
      <c r="N60" s="75"/>
    </row>
    <row r="61" spans="1:14" x14ac:dyDescent="0.3">
      <c r="A61" s="79"/>
      <c r="B61" s="17" t="str">
        <f>IFERROR(VLOOKUP(A61,'Step 1 - Map of strategies'!$B$6:$C$205,2,0),"")</f>
        <v/>
      </c>
      <c r="C61" s="17"/>
      <c r="D61" s="17"/>
      <c r="E61" s="17"/>
      <c r="F61" s="18"/>
      <c r="G61" s="50">
        <v>2</v>
      </c>
      <c r="H61" s="75"/>
      <c r="I61" s="76"/>
      <c r="J61" s="106"/>
      <c r="K61" s="76"/>
      <c r="L61" s="78"/>
      <c r="M61" s="19" t="str">
        <f t="shared" ca="1" si="1"/>
        <v>No</v>
      </c>
      <c r="N61" s="75"/>
    </row>
    <row r="62" spans="1:14" x14ac:dyDescent="0.3">
      <c r="A62" s="79"/>
      <c r="B62" s="17" t="str">
        <f>IFERROR(VLOOKUP(A62,'Step 1 - Map of strategies'!$B$6:$C$205,2,0),"")</f>
        <v/>
      </c>
      <c r="C62" s="17"/>
      <c r="D62" s="17"/>
      <c r="E62" s="17"/>
      <c r="F62" s="18"/>
      <c r="G62" s="50">
        <v>3</v>
      </c>
      <c r="H62" s="75"/>
      <c r="I62" s="76"/>
      <c r="J62" s="106"/>
      <c r="K62" s="76"/>
      <c r="L62" s="78"/>
      <c r="M62" s="19" t="str">
        <f t="shared" ca="1" si="1"/>
        <v>No</v>
      </c>
      <c r="N62" s="75"/>
    </row>
    <row r="63" spans="1:14" x14ac:dyDescent="0.3">
      <c r="A63" s="79"/>
      <c r="B63" s="17" t="str">
        <f>IFERROR(VLOOKUP(A63,'Step 1 - Map of strategies'!$B$6:$C$205,2,0),"")</f>
        <v/>
      </c>
      <c r="C63" s="17"/>
      <c r="D63" s="17"/>
      <c r="E63" s="17"/>
      <c r="F63" s="18"/>
      <c r="G63" s="50">
        <v>4</v>
      </c>
      <c r="H63" s="75"/>
      <c r="I63" s="76"/>
      <c r="J63" s="106"/>
      <c r="K63" s="76"/>
      <c r="L63" s="78"/>
      <c r="M63" s="19" t="str">
        <f t="shared" ca="1" si="1"/>
        <v>No</v>
      </c>
      <c r="N63" s="75"/>
    </row>
    <row r="64" spans="1:14" x14ac:dyDescent="0.3">
      <c r="A64" s="79"/>
      <c r="B64" s="17" t="str">
        <f>IFERROR(VLOOKUP(A64,'Step 1 - Map of strategies'!$B$6:$C$205,2,0),"")</f>
        <v/>
      </c>
      <c r="C64" s="17"/>
      <c r="D64" s="17"/>
      <c r="E64" s="17"/>
      <c r="F64" s="18"/>
      <c r="G64" s="50">
        <v>5</v>
      </c>
      <c r="H64" s="75"/>
      <c r="I64" s="76"/>
      <c r="J64" s="106"/>
      <c r="K64" s="76"/>
      <c r="L64" s="78"/>
      <c r="M64" s="19" t="str">
        <f t="shared" ca="1" si="1"/>
        <v>No</v>
      </c>
      <c r="N64" s="75"/>
    </row>
    <row r="65" spans="1:14" x14ac:dyDescent="0.3">
      <c r="A65" s="79"/>
      <c r="B65" s="17" t="str">
        <f>IFERROR(VLOOKUP(A65,'Step 1 - Map of strategies'!$B$6:$C$205,2,0),"")</f>
        <v/>
      </c>
      <c r="C65" s="17">
        <v>12</v>
      </c>
      <c r="D65" s="17" t="str">
        <f>IFERROR(VLOOKUP(C65,'Step 2 - Initiatives and owners'!$B$6:$C$206,2,0),"")</f>
        <v/>
      </c>
      <c r="E65" s="17" t="str">
        <f>IFERROR(VLOOKUP(C65,'Step 2 - Initiatives and owners'!$B$6:$D$206,3,0),"")</f>
        <v/>
      </c>
      <c r="F65" s="106"/>
      <c r="G65" s="50">
        <v>1</v>
      </c>
      <c r="H65" s="75"/>
      <c r="I65" s="76"/>
      <c r="J65" s="106"/>
      <c r="K65" s="76"/>
      <c r="L65" s="78"/>
      <c r="M65" s="19" t="str">
        <f t="shared" ca="1" si="1"/>
        <v>No</v>
      </c>
      <c r="N65" s="75"/>
    </row>
    <row r="66" spans="1:14" x14ac:dyDescent="0.3">
      <c r="A66" s="79"/>
      <c r="B66" s="17" t="str">
        <f>IFERROR(VLOOKUP(A66,'Step 1 - Map of strategies'!$B$6:$C$205,2,0),"")</f>
        <v/>
      </c>
      <c r="C66" s="17"/>
      <c r="D66" s="17"/>
      <c r="E66" s="17"/>
      <c r="F66" s="18"/>
      <c r="G66" s="50">
        <v>2</v>
      </c>
      <c r="H66" s="75"/>
      <c r="I66" s="76"/>
      <c r="J66" s="106"/>
      <c r="K66" s="76"/>
      <c r="L66" s="78"/>
      <c r="M66" s="19" t="str">
        <f t="shared" ca="1" si="1"/>
        <v>No</v>
      </c>
      <c r="N66" s="75"/>
    </row>
    <row r="67" spans="1:14" x14ac:dyDescent="0.3">
      <c r="A67" s="79"/>
      <c r="B67" s="17" t="str">
        <f>IFERROR(VLOOKUP(A67,'Step 1 - Map of strategies'!$B$6:$C$205,2,0),"")</f>
        <v/>
      </c>
      <c r="C67" s="17"/>
      <c r="D67" s="17"/>
      <c r="E67" s="17"/>
      <c r="F67" s="18"/>
      <c r="G67" s="50">
        <v>3</v>
      </c>
      <c r="H67" s="75"/>
      <c r="I67" s="76"/>
      <c r="J67" s="106"/>
      <c r="K67" s="76"/>
      <c r="L67" s="78"/>
      <c r="M67" s="19" t="str">
        <f t="shared" ca="1" si="1"/>
        <v>No</v>
      </c>
      <c r="N67" s="75"/>
    </row>
    <row r="68" spans="1:14" x14ac:dyDescent="0.3">
      <c r="A68" s="79"/>
      <c r="B68" s="17" t="str">
        <f>IFERROR(VLOOKUP(A68,'Step 1 - Map of strategies'!$B$6:$C$205,2,0),"")</f>
        <v/>
      </c>
      <c r="C68" s="17"/>
      <c r="D68" s="17"/>
      <c r="E68" s="17"/>
      <c r="F68" s="18"/>
      <c r="G68" s="50">
        <v>4</v>
      </c>
      <c r="H68" s="75"/>
      <c r="I68" s="76"/>
      <c r="J68" s="106"/>
      <c r="K68" s="76"/>
      <c r="L68" s="78"/>
      <c r="M68" s="19" t="str">
        <f t="shared" ca="1" si="1"/>
        <v>No</v>
      </c>
      <c r="N68" s="75"/>
    </row>
    <row r="69" spans="1:14" x14ac:dyDescent="0.3">
      <c r="A69" s="79"/>
      <c r="B69" s="17" t="str">
        <f>IFERROR(VLOOKUP(A69,'Step 1 - Map of strategies'!$B$6:$C$205,2,0),"")</f>
        <v/>
      </c>
      <c r="C69" s="17"/>
      <c r="D69" s="17"/>
      <c r="E69" s="17"/>
      <c r="F69" s="18"/>
      <c r="G69" s="50">
        <v>5</v>
      </c>
      <c r="H69" s="75"/>
      <c r="I69" s="76"/>
      <c r="J69" s="106"/>
      <c r="K69" s="76"/>
      <c r="L69" s="78"/>
      <c r="M69" s="19" t="str">
        <f t="shared" ca="1" si="1"/>
        <v>No</v>
      </c>
      <c r="N69" s="75"/>
    </row>
    <row r="70" spans="1:14" x14ac:dyDescent="0.3">
      <c r="A70" s="79"/>
      <c r="B70" s="17" t="str">
        <f>IFERROR(VLOOKUP(A70,'Step 1 - Map of strategies'!$B$6:$C$205,2,0),"")</f>
        <v/>
      </c>
      <c r="C70" s="17">
        <v>13</v>
      </c>
      <c r="D70" s="17" t="str">
        <f>IFERROR(VLOOKUP(C70,'Step 2 - Initiatives and owners'!$B$6:$C$206,2,0),"")</f>
        <v/>
      </c>
      <c r="E70" s="17" t="str">
        <f>IFERROR(VLOOKUP(C70,'Step 2 - Initiatives and owners'!$B$6:$D$206,3,0),"")</f>
        <v/>
      </c>
      <c r="F70" s="106"/>
      <c r="G70" s="50">
        <v>1</v>
      </c>
      <c r="H70" s="75"/>
      <c r="I70" s="76"/>
      <c r="J70" s="106"/>
      <c r="K70" s="76"/>
      <c r="L70" s="78"/>
      <c r="M70" s="19" t="str">
        <f t="shared" ca="1" si="1"/>
        <v>No</v>
      </c>
      <c r="N70" s="75"/>
    </row>
    <row r="71" spans="1:14" x14ac:dyDescent="0.3">
      <c r="A71" s="79"/>
      <c r="B71" s="17" t="str">
        <f>IFERROR(VLOOKUP(A71,'Step 1 - Map of strategies'!$B$6:$C$205,2,0),"")</f>
        <v/>
      </c>
      <c r="C71" s="17"/>
      <c r="D71" s="17"/>
      <c r="E71" s="17"/>
      <c r="F71" s="18"/>
      <c r="G71" s="50">
        <v>2</v>
      </c>
      <c r="H71" s="75"/>
      <c r="I71" s="76"/>
      <c r="J71" s="106"/>
      <c r="K71" s="76"/>
      <c r="L71" s="78"/>
      <c r="M71" s="19" t="str">
        <f t="shared" ca="1" si="1"/>
        <v>No</v>
      </c>
      <c r="N71" s="75"/>
    </row>
    <row r="72" spans="1:14" x14ac:dyDescent="0.3">
      <c r="A72" s="79"/>
      <c r="B72" s="17" t="str">
        <f>IFERROR(VLOOKUP(A72,'Step 1 - Map of strategies'!$B$6:$C$205,2,0),"")</f>
        <v/>
      </c>
      <c r="C72" s="17"/>
      <c r="D72" s="17"/>
      <c r="E72" s="17"/>
      <c r="F72" s="18"/>
      <c r="G72" s="50">
        <v>3</v>
      </c>
      <c r="H72" s="75"/>
      <c r="I72" s="76"/>
      <c r="J72" s="106"/>
      <c r="K72" s="76"/>
      <c r="L72" s="78"/>
      <c r="M72" s="19" t="str">
        <f t="shared" ca="1" si="1"/>
        <v>No</v>
      </c>
      <c r="N72" s="75"/>
    </row>
    <row r="73" spans="1:14" x14ac:dyDescent="0.3">
      <c r="A73" s="79"/>
      <c r="B73" s="17" t="str">
        <f>IFERROR(VLOOKUP(A73,'Step 1 - Map of strategies'!$B$6:$C$205,2,0),"")</f>
        <v/>
      </c>
      <c r="C73" s="17"/>
      <c r="D73" s="17"/>
      <c r="E73" s="17"/>
      <c r="F73" s="18"/>
      <c r="G73" s="50">
        <v>4</v>
      </c>
      <c r="H73" s="75"/>
      <c r="I73" s="76"/>
      <c r="J73" s="106"/>
      <c r="K73" s="76"/>
      <c r="L73" s="78"/>
      <c r="M73" s="19" t="str">
        <f t="shared" ca="1" si="1"/>
        <v>No</v>
      </c>
      <c r="N73" s="75"/>
    </row>
    <row r="74" spans="1:14" x14ac:dyDescent="0.3">
      <c r="A74" s="79"/>
      <c r="B74" s="17" t="str">
        <f>IFERROR(VLOOKUP(A74,'Step 1 - Map of strategies'!$B$6:$C$205,2,0),"")</f>
        <v/>
      </c>
      <c r="C74" s="17"/>
      <c r="D74" s="17"/>
      <c r="E74" s="17"/>
      <c r="F74" s="18"/>
      <c r="G74" s="50">
        <v>5</v>
      </c>
      <c r="H74" s="75"/>
      <c r="I74" s="76"/>
      <c r="J74" s="106"/>
      <c r="K74" s="76"/>
      <c r="L74" s="78"/>
      <c r="M74" s="19" t="str">
        <f t="shared" ca="1" si="1"/>
        <v>No</v>
      </c>
      <c r="N74" s="75"/>
    </row>
    <row r="75" spans="1:14" x14ac:dyDescent="0.3">
      <c r="A75" s="79"/>
      <c r="B75" s="17" t="str">
        <f>IFERROR(VLOOKUP(A75,'Step 1 - Map of strategies'!$B$6:$C$205,2,0),"")</f>
        <v/>
      </c>
      <c r="C75" s="17">
        <v>14</v>
      </c>
      <c r="D75" s="17" t="str">
        <f>IFERROR(VLOOKUP(C75,'Step 2 - Initiatives and owners'!$B$6:$C$206,2,0),"")</f>
        <v/>
      </c>
      <c r="E75" s="17" t="str">
        <f>IFERROR(VLOOKUP(C75,'Step 2 - Initiatives and owners'!$B$6:$D$206,3,0),"")</f>
        <v/>
      </c>
      <c r="F75" s="106"/>
      <c r="G75" s="50">
        <v>1</v>
      </c>
      <c r="H75" s="75"/>
      <c r="I75" s="76"/>
      <c r="J75" s="106"/>
      <c r="K75" s="76"/>
      <c r="L75" s="78"/>
      <c r="M75" s="19" t="str">
        <f t="shared" ca="1" si="1"/>
        <v>No</v>
      </c>
      <c r="N75" s="75"/>
    </row>
    <row r="76" spans="1:14" x14ac:dyDescent="0.3">
      <c r="A76" s="79"/>
      <c r="B76" s="17" t="str">
        <f>IFERROR(VLOOKUP(A76,'Step 1 - Map of strategies'!$B$6:$C$205,2,0),"")</f>
        <v/>
      </c>
      <c r="C76" s="17"/>
      <c r="D76" s="17"/>
      <c r="E76" s="17"/>
      <c r="F76" s="18"/>
      <c r="G76" s="50">
        <v>2</v>
      </c>
      <c r="H76" s="75"/>
      <c r="I76" s="76"/>
      <c r="J76" s="106"/>
      <c r="K76" s="76"/>
      <c r="L76" s="78"/>
      <c r="M76" s="19" t="str">
        <f t="shared" ca="1" si="1"/>
        <v>No</v>
      </c>
      <c r="N76" s="75"/>
    </row>
    <row r="77" spans="1:14" x14ac:dyDescent="0.3">
      <c r="A77" s="79"/>
      <c r="B77" s="17" t="str">
        <f>IFERROR(VLOOKUP(A77,'Step 1 - Map of strategies'!$B$6:$C$205,2,0),"")</f>
        <v/>
      </c>
      <c r="C77" s="17"/>
      <c r="D77" s="17"/>
      <c r="E77" s="17"/>
      <c r="F77" s="18"/>
      <c r="G77" s="50">
        <v>3</v>
      </c>
      <c r="H77" s="75"/>
      <c r="I77" s="76"/>
      <c r="J77" s="106"/>
      <c r="K77" s="76"/>
      <c r="L77" s="78"/>
      <c r="M77" s="19" t="str">
        <f t="shared" ca="1" si="1"/>
        <v>No</v>
      </c>
      <c r="N77" s="75"/>
    </row>
    <row r="78" spans="1:14" x14ac:dyDescent="0.3">
      <c r="A78" s="79"/>
      <c r="B78" s="17" t="str">
        <f>IFERROR(VLOOKUP(A78,'Step 1 - Map of strategies'!$B$6:$C$205,2,0),"")</f>
        <v/>
      </c>
      <c r="C78" s="17"/>
      <c r="D78" s="17"/>
      <c r="E78" s="17"/>
      <c r="F78" s="18"/>
      <c r="G78" s="50">
        <v>4</v>
      </c>
      <c r="H78" s="75"/>
      <c r="I78" s="76"/>
      <c r="J78" s="106"/>
      <c r="K78" s="76"/>
      <c r="L78" s="78"/>
      <c r="M78" s="19" t="str">
        <f t="shared" ca="1" si="1"/>
        <v>No</v>
      </c>
      <c r="N78" s="75"/>
    </row>
    <row r="79" spans="1:14" x14ac:dyDescent="0.3">
      <c r="A79" s="79"/>
      <c r="B79" s="17" t="str">
        <f>IFERROR(VLOOKUP(A79,'Step 1 - Map of strategies'!$B$6:$C$205,2,0),"")</f>
        <v/>
      </c>
      <c r="C79" s="17"/>
      <c r="D79" s="17"/>
      <c r="E79" s="17"/>
      <c r="F79" s="18"/>
      <c r="G79" s="50">
        <v>5</v>
      </c>
      <c r="H79" s="75"/>
      <c r="I79" s="76"/>
      <c r="J79" s="106"/>
      <c r="K79" s="76"/>
      <c r="L79" s="78"/>
      <c r="M79" s="19" t="str">
        <f t="shared" ca="1" si="1"/>
        <v>No</v>
      </c>
      <c r="N79" s="75"/>
    </row>
    <row r="80" spans="1:14" x14ac:dyDescent="0.3">
      <c r="A80" s="79"/>
      <c r="B80" s="17" t="str">
        <f>IFERROR(VLOOKUP(A80,'Step 1 - Map of strategies'!$B$6:$C$205,2,0),"")</f>
        <v/>
      </c>
      <c r="C80" s="17">
        <v>15</v>
      </c>
      <c r="D80" s="17" t="str">
        <f>IFERROR(VLOOKUP(C80,'Step 2 - Initiatives and owners'!$B$6:$C$206,2,0),"")</f>
        <v/>
      </c>
      <c r="E80" s="17" t="str">
        <f>IFERROR(VLOOKUP(C80,'Step 2 - Initiatives and owners'!$B$6:$D$206,3,0),"")</f>
        <v/>
      </c>
      <c r="F80" s="106"/>
      <c r="G80" s="50">
        <v>1</v>
      </c>
      <c r="H80" s="75"/>
      <c r="I80" s="76"/>
      <c r="J80" s="106"/>
      <c r="K80" s="76"/>
      <c r="L80" s="78"/>
      <c r="M80" s="19" t="str">
        <f t="shared" ca="1" si="1"/>
        <v>No</v>
      </c>
      <c r="N80" s="75"/>
    </row>
    <row r="81" spans="1:14" x14ac:dyDescent="0.3">
      <c r="A81" s="79"/>
      <c r="B81" s="17" t="str">
        <f>IFERROR(VLOOKUP(A81,'Step 1 - Map of strategies'!$B$6:$C$205,2,0),"")</f>
        <v/>
      </c>
      <c r="C81" s="17"/>
      <c r="D81" s="17"/>
      <c r="E81" s="17"/>
      <c r="F81" s="18"/>
      <c r="G81" s="50">
        <v>2</v>
      </c>
      <c r="H81" s="75"/>
      <c r="I81" s="76"/>
      <c r="J81" s="106"/>
      <c r="K81" s="76"/>
      <c r="L81" s="78"/>
      <c r="M81" s="19" t="str">
        <f t="shared" ca="1" si="1"/>
        <v>No</v>
      </c>
      <c r="N81" s="75"/>
    </row>
    <row r="82" spans="1:14" x14ac:dyDescent="0.3">
      <c r="A82" s="79"/>
      <c r="B82" s="17" t="str">
        <f>IFERROR(VLOOKUP(A82,'Step 1 - Map of strategies'!$B$6:$C$205,2,0),"")</f>
        <v/>
      </c>
      <c r="C82" s="17"/>
      <c r="D82" s="17"/>
      <c r="E82" s="17"/>
      <c r="F82" s="18"/>
      <c r="G82" s="50">
        <v>3</v>
      </c>
      <c r="H82" s="75"/>
      <c r="I82" s="76"/>
      <c r="J82" s="106"/>
      <c r="K82" s="76"/>
      <c r="L82" s="78"/>
      <c r="M82" s="19" t="str">
        <f t="shared" ref="M82:M145" ca="1" si="2">(IF(AND(K82&lt;=TODAY(),(L82&lt;=(TODAY()+90)),K82&gt;0,L82&gt;0),"Yes","No"))</f>
        <v>No</v>
      </c>
      <c r="N82" s="75"/>
    </row>
    <row r="83" spans="1:14" x14ac:dyDescent="0.3">
      <c r="A83" s="79"/>
      <c r="B83" s="17" t="str">
        <f>IFERROR(VLOOKUP(A83,'Step 1 - Map of strategies'!$B$6:$C$205,2,0),"")</f>
        <v/>
      </c>
      <c r="C83" s="17"/>
      <c r="D83" s="17"/>
      <c r="E83" s="17"/>
      <c r="F83" s="18"/>
      <c r="G83" s="50">
        <v>4</v>
      </c>
      <c r="H83" s="75"/>
      <c r="I83" s="76"/>
      <c r="J83" s="106"/>
      <c r="K83" s="76"/>
      <c r="L83" s="78"/>
      <c r="M83" s="19" t="str">
        <f t="shared" ca="1" si="2"/>
        <v>No</v>
      </c>
      <c r="N83" s="75"/>
    </row>
    <row r="84" spans="1:14" x14ac:dyDescent="0.3">
      <c r="A84" s="79"/>
      <c r="B84" s="17" t="str">
        <f>IFERROR(VLOOKUP(A84,'Step 1 - Map of strategies'!$B$6:$C$205,2,0),"")</f>
        <v/>
      </c>
      <c r="C84" s="17"/>
      <c r="D84" s="17"/>
      <c r="E84" s="17"/>
      <c r="F84" s="18"/>
      <c r="G84" s="50">
        <v>5</v>
      </c>
      <c r="H84" s="75"/>
      <c r="I84" s="76"/>
      <c r="J84" s="106"/>
      <c r="K84" s="76"/>
      <c r="L84" s="78"/>
      <c r="M84" s="19" t="str">
        <f t="shared" ca="1" si="2"/>
        <v>No</v>
      </c>
      <c r="N84" s="75"/>
    </row>
    <row r="85" spans="1:14" x14ac:dyDescent="0.3">
      <c r="A85" s="79"/>
      <c r="B85" s="17" t="str">
        <f>IFERROR(VLOOKUP(A85,'Step 1 - Map of strategies'!$B$6:$C$205,2,0),"")</f>
        <v/>
      </c>
      <c r="C85" s="17">
        <v>16</v>
      </c>
      <c r="D85" s="17" t="str">
        <f>IFERROR(VLOOKUP(C85,'Step 2 - Initiatives and owners'!$B$6:$C$206,2,0),"")</f>
        <v/>
      </c>
      <c r="E85" s="17" t="str">
        <f>IFERROR(VLOOKUP(C85,'Step 2 - Initiatives and owners'!$B$6:$D$206,3,0),"")</f>
        <v/>
      </c>
      <c r="F85" s="106"/>
      <c r="G85" s="50">
        <v>1</v>
      </c>
      <c r="H85" s="75"/>
      <c r="I85" s="76"/>
      <c r="J85" s="106"/>
      <c r="K85" s="76"/>
      <c r="L85" s="78"/>
      <c r="M85" s="19" t="str">
        <f t="shared" ca="1" si="2"/>
        <v>No</v>
      </c>
      <c r="N85" s="75"/>
    </row>
    <row r="86" spans="1:14" x14ac:dyDescent="0.3">
      <c r="A86" s="79"/>
      <c r="B86" s="17" t="str">
        <f>IFERROR(VLOOKUP(A86,'Step 1 - Map of strategies'!$B$6:$C$205,2,0),"")</f>
        <v/>
      </c>
      <c r="C86" s="17"/>
      <c r="D86" s="17"/>
      <c r="E86" s="17"/>
      <c r="F86" s="18"/>
      <c r="G86" s="50">
        <v>2</v>
      </c>
      <c r="H86" s="75"/>
      <c r="I86" s="76"/>
      <c r="J86" s="106"/>
      <c r="K86" s="76"/>
      <c r="L86" s="78"/>
      <c r="M86" s="19" t="str">
        <f t="shared" ca="1" si="2"/>
        <v>No</v>
      </c>
      <c r="N86" s="75"/>
    </row>
    <row r="87" spans="1:14" x14ac:dyDescent="0.3">
      <c r="A87" s="79"/>
      <c r="B87" s="17" t="str">
        <f>IFERROR(VLOOKUP(A87,'Step 1 - Map of strategies'!$B$6:$C$205,2,0),"")</f>
        <v/>
      </c>
      <c r="C87" s="17"/>
      <c r="D87" s="17"/>
      <c r="E87" s="17"/>
      <c r="F87" s="18"/>
      <c r="G87" s="50">
        <v>3</v>
      </c>
      <c r="H87" s="75"/>
      <c r="I87" s="76"/>
      <c r="J87" s="106"/>
      <c r="K87" s="76"/>
      <c r="L87" s="78"/>
      <c r="M87" s="19" t="str">
        <f t="shared" ca="1" si="2"/>
        <v>No</v>
      </c>
      <c r="N87" s="75"/>
    </row>
    <row r="88" spans="1:14" x14ac:dyDescent="0.3">
      <c r="A88" s="79"/>
      <c r="B88" s="17" t="str">
        <f>IFERROR(VLOOKUP(A88,'Step 1 - Map of strategies'!$B$6:$C$205,2,0),"")</f>
        <v/>
      </c>
      <c r="C88" s="17"/>
      <c r="D88" s="17"/>
      <c r="E88" s="17"/>
      <c r="F88" s="18"/>
      <c r="G88" s="50">
        <v>4</v>
      </c>
      <c r="H88" s="75"/>
      <c r="I88" s="76"/>
      <c r="J88" s="106"/>
      <c r="K88" s="76"/>
      <c r="L88" s="78"/>
      <c r="M88" s="19" t="str">
        <f t="shared" ca="1" si="2"/>
        <v>No</v>
      </c>
      <c r="N88" s="75"/>
    </row>
    <row r="89" spans="1:14" x14ac:dyDescent="0.3">
      <c r="A89" s="79"/>
      <c r="B89" s="17" t="str">
        <f>IFERROR(VLOOKUP(A89,'Step 1 - Map of strategies'!$B$6:$C$205,2,0),"")</f>
        <v/>
      </c>
      <c r="C89" s="17"/>
      <c r="D89" s="17"/>
      <c r="E89" s="17"/>
      <c r="F89" s="18"/>
      <c r="G89" s="50">
        <v>5</v>
      </c>
      <c r="H89" s="75"/>
      <c r="I89" s="76"/>
      <c r="J89" s="106"/>
      <c r="K89" s="76"/>
      <c r="L89" s="78"/>
      <c r="M89" s="19" t="str">
        <f t="shared" ca="1" si="2"/>
        <v>No</v>
      </c>
      <c r="N89" s="75"/>
    </row>
    <row r="90" spans="1:14" x14ac:dyDescent="0.3">
      <c r="A90" s="79"/>
      <c r="B90" s="17" t="str">
        <f>IFERROR(VLOOKUP(A90,'Step 1 - Map of strategies'!$B$6:$C$205,2,0),"")</f>
        <v/>
      </c>
      <c r="C90" s="17">
        <v>17</v>
      </c>
      <c r="D90" s="17" t="str">
        <f>IFERROR(VLOOKUP(C90,'Step 2 - Initiatives and owners'!$B$6:$C$206,2,0),"")</f>
        <v/>
      </c>
      <c r="E90" s="17" t="str">
        <f>IFERROR(VLOOKUP(C90,'Step 2 - Initiatives and owners'!$B$6:$D$206,3,0),"")</f>
        <v/>
      </c>
      <c r="F90" s="106"/>
      <c r="G90" s="50">
        <v>1</v>
      </c>
      <c r="H90" s="75"/>
      <c r="I90" s="76"/>
      <c r="J90" s="106"/>
      <c r="K90" s="76"/>
      <c r="L90" s="78"/>
      <c r="M90" s="19" t="str">
        <f t="shared" ca="1" si="2"/>
        <v>No</v>
      </c>
      <c r="N90" s="75"/>
    </row>
    <row r="91" spans="1:14" x14ac:dyDescent="0.3">
      <c r="A91" s="79"/>
      <c r="B91" s="17" t="str">
        <f>IFERROR(VLOOKUP(A91,'Step 1 - Map of strategies'!$B$6:$C$205,2,0),"")</f>
        <v/>
      </c>
      <c r="C91" s="17"/>
      <c r="D91" s="17"/>
      <c r="E91" s="17"/>
      <c r="F91" s="18"/>
      <c r="G91" s="50">
        <v>2</v>
      </c>
      <c r="H91" s="75"/>
      <c r="I91" s="76"/>
      <c r="J91" s="106"/>
      <c r="K91" s="76"/>
      <c r="L91" s="78"/>
      <c r="M91" s="19" t="str">
        <f t="shared" ca="1" si="2"/>
        <v>No</v>
      </c>
      <c r="N91" s="75"/>
    </row>
    <row r="92" spans="1:14" x14ac:dyDescent="0.3">
      <c r="A92" s="79"/>
      <c r="B92" s="17" t="str">
        <f>IFERROR(VLOOKUP(A92,'Step 1 - Map of strategies'!$B$6:$C$205,2,0),"")</f>
        <v/>
      </c>
      <c r="C92" s="17"/>
      <c r="D92" s="17"/>
      <c r="E92" s="17"/>
      <c r="F92" s="18"/>
      <c r="G92" s="50">
        <v>3</v>
      </c>
      <c r="H92" s="75"/>
      <c r="I92" s="76"/>
      <c r="J92" s="106"/>
      <c r="K92" s="76"/>
      <c r="L92" s="78"/>
      <c r="M92" s="19" t="str">
        <f t="shared" ca="1" si="2"/>
        <v>No</v>
      </c>
      <c r="N92" s="75"/>
    </row>
    <row r="93" spans="1:14" x14ac:dyDescent="0.3">
      <c r="A93" s="79"/>
      <c r="B93" s="17" t="str">
        <f>IFERROR(VLOOKUP(A93,'Step 1 - Map of strategies'!$B$6:$C$205,2,0),"")</f>
        <v/>
      </c>
      <c r="C93" s="17"/>
      <c r="D93" s="17"/>
      <c r="E93" s="17"/>
      <c r="F93" s="18"/>
      <c r="G93" s="50">
        <v>4</v>
      </c>
      <c r="H93" s="75"/>
      <c r="I93" s="76"/>
      <c r="J93" s="106"/>
      <c r="K93" s="76"/>
      <c r="L93" s="78"/>
      <c r="M93" s="19" t="str">
        <f t="shared" ca="1" si="2"/>
        <v>No</v>
      </c>
      <c r="N93" s="75"/>
    </row>
    <row r="94" spans="1:14" x14ac:dyDescent="0.3">
      <c r="A94" s="79"/>
      <c r="B94" s="17" t="str">
        <f>IFERROR(VLOOKUP(A94,'Step 1 - Map of strategies'!$B$6:$C$205,2,0),"")</f>
        <v/>
      </c>
      <c r="C94" s="17"/>
      <c r="D94" s="17"/>
      <c r="E94" s="17"/>
      <c r="F94" s="18"/>
      <c r="G94" s="50">
        <v>5</v>
      </c>
      <c r="H94" s="75"/>
      <c r="I94" s="76"/>
      <c r="J94" s="106"/>
      <c r="K94" s="76"/>
      <c r="L94" s="78"/>
      <c r="M94" s="19" t="str">
        <f t="shared" ca="1" si="2"/>
        <v>No</v>
      </c>
      <c r="N94" s="75"/>
    </row>
    <row r="95" spans="1:14" x14ac:dyDescent="0.3">
      <c r="A95" s="79"/>
      <c r="B95" s="17" t="str">
        <f>IFERROR(VLOOKUP(A95,'Step 1 - Map of strategies'!$B$6:$C$205,2,0),"")</f>
        <v/>
      </c>
      <c r="C95" s="17">
        <v>18</v>
      </c>
      <c r="D95" s="17" t="str">
        <f>IFERROR(VLOOKUP(C95,'Step 2 - Initiatives and owners'!$B$6:$C$206,2,0),"")</f>
        <v/>
      </c>
      <c r="E95" s="17" t="str">
        <f>IFERROR(VLOOKUP(C95,'Step 2 - Initiatives and owners'!$B$6:$D$206,3,0),"")</f>
        <v/>
      </c>
      <c r="F95" s="106"/>
      <c r="G95" s="50">
        <v>1</v>
      </c>
      <c r="H95" s="75"/>
      <c r="I95" s="76"/>
      <c r="J95" s="106"/>
      <c r="K95" s="76"/>
      <c r="L95" s="78"/>
      <c r="M95" s="19" t="str">
        <f t="shared" ca="1" si="2"/>
        <v>No</v>
      </c>
      <c r="N95" s="75"/>
    </row>
    <row r="96" spans="1:14" x14ac:dyDescent="0.3">
      <c r="A96" s="79"/>
      <c r="B96" s="17" t="str">
        <f>IFERROR(VLOOKUP(A96,'Step 1 - Map of strategies'!$B$6:$C$205,2,0),"")</f>
        <v/>
      </c>
      <c r="C96" s="17"/>
      <c r="D96" s="17"/>
      <c r="E96" s="17"/>
      <c r="F96" s="18"/>
      <c r="G96" s="50">
        <v>2</v>
      </c>
      <c r="H96" s="75"/>
      <c r="I96" s="76"/>
      <c r="J96" s="106"/>
      <c r="K96" s="76"/>
      <c r="L96" s="78"/>
      <c r="M96" s="19" t="str">
        <f t="shared" ca="1" si="2"/>
        <v>No</v>
      </c>
      <c r="N96" s="75"/>
    </row>
    <row r="97" spans="1:14" x14ac:dyDescent="0.3">
      <c r="A97" s="79"/>
      <c r="B97" s="17" t="str">
        <f>IFERROR(VLOOKUP(A97,'Step 1 - Map of strategies'!$B$6:$C$205,2,0),"")</f>
        <v/>
      </c>
      <c r="C97" s="17"/>
      <c r="D97" s="17"/>
      <c r="E97" s="17"/>
      <c r="F97" s="18"/>
      <c r="G97" s="50">
        <v>3</v>
      </c>
      <c r="H97" s="75"/>
      <c r="I97" s="76"/>
      <c r="J97" s="106"/>
      <c r="K97" s="76"/>
      <c r="L97" s="78"/>
      <c r="M97" s="19" t="str">
        <f t="shared" ca="1" si="2"/>
        <v>No</v>
      </c>
      <c r="N97" s="75"/>
    </row>
    <row r="98" spans="1:14" x14ac:dyDescent="0.3">
      <c r="A98" s="79"/>
      <c r="B98" s="17" t="str">
        <f>IFERROR(VLOOKUP(A98,'Step 1 - Map of strategies'!$B$6:$C$205,2,0),"")</f>
        <v/>
      </c>
      <c r="C98" s="17"/>
      <c r="D98" s="17"/>
      <c r="E98" s="17"/>
      <c r="F98" s="18"/>
      <c r="G98" s="50">
        <v>4</v>
      </c>
      <c r="H98" s="75"/>
      <c r="I98" s="76"/>
      <c r="J98" s="106"/>
      <c r="K98" s="76"/>
      <c r="L98" s="78"/>
      <c r="M98" s="19" t="str">
        <f t="shared" ca="1" si="2"/>
        <v>No</v>
      </c>
      <c r="N98" s="75"/>
    </row>
    <row r="99" spans="1:14" x14ac:dyDescent="0.3">
      <c r="A99" s="79"/>
      <c r="B99" s="17" t="str">
        <f>IFERROR(VLOOKUP(A99,'Step 1 - Map of strategies'!$B$6:$C$205,2,0),"")</f>
        <v/>
      </c>
      <c r="C99" s="17"/>
      <c r="D99" s="17"/>
      <c r="E99" s="17"/>
      <c r="F99" s="18"/>
      <c r="G99" s="50">
        <v>5</v>
      </c>
      <c r="H99" s="75"/>
      <c r="I99" s="76"/>
      <c r="J99" s="106"/>
      <c r="K99" s="76"/>
      <c r="L99" s="78"/>
      <c r="M99" s="19" t="str">
        <f t="shared" ca="1" si="2"/>
        <v>No</v>
      </c>
      <c r="N99" s="75"/>
    </row>
    <row r="100" spans="1:14" x14ac:dyDescent="0.3">
      <c r="A100" s="79"/>
      <c r="B100" s="17" t="str">
        <f>IFERROR(VLOOKUP(A100,'Step 1 - Map of strategies'!$B$6:$C$205,2,0),"")</f>
        <v/>
      </c>
      <c r="C100" s="17">
        <v>19</v>
      </c>
      <c r="D100" s="17" t="str">
        <f>IFERROR(VLOOKUP(C100,'Step 2 - Initiatives and owners'!$B$6:$C$206,2,0),"")</f>
        <v/>
      </c>
      <c r="E100" s="17" t="str">
        <f>IFERROR(VLOOKUP(C100,'Step 2 - Initiatives and owners'!$B$6:$D$206,3,0),"")</f>
        <v/>
      </c>
      <c r="F100" s="106"/>
      <c r="G100" s="50">
        <v>1</v>
      </c>
      <c r="H100" s="75"/>
      <c r="I100" s="76"/>
      <c r="J100" s="106"/>
      <c r="K100" s="76"/>
      <c r="L100" s="78"/>
      <c r="M100" s="19" t="str">
        <f t="shared" ca="1" si="2"/>
        <v>No</v>
      </c>
      <c r="N100" s="75"/>
    </row>
    <row r="101" spans="1:14" x14ac:dyDescent="0.3">
      <c r="A101" s="79"/>
      <c r="B101" s="17" t="str">
        <f>IFERROR(VLOOKUP(A101,'Step 1 - Map of strategies'!$B$6:$C$205,2,0),"")</f>
        <v/>
      </c>
      <c r="C101" s="17"/>
      <c r="D101" s="17"/>
      <c r="E101" s="17"/>
      <c r="F101" s="18"/>
      <c r="G101" s="50">
        <v>2</v>
      </c>
      <c r="H101" s="75"/>
      <c r="I101" s="76"/>
      <c r="J101" s="106"/>
      <c r="K101" s="76"/>
      <c r="L101" s="78"/>
      <c r="M101" s="19" t="str">
        <f t="shared" ca="1" si="2"/>
        <v>No</v>
      </c>
      <c r="N101" s="75"/>
    </row>
    <row r="102" spans="1:14" x14ac:dyDescent="0.3">
      <c r="A102" s="79"/>
      <c r="B102" s="17" t="str">
        <f>IFERROR(VLOOKUP(A102,'Step 1 - Map of strategies'!$B$6:$C$205,2,0),"")</f>
        <v/>
      </c>
      <c r="C102" s="17"/>
      <c r="D102" s="17"/>
      <c r="E102" s="17"/>
      <c r="F102" s="18"/>
      <c r="G102" s="50">
        <v>3</v>
      </c>
      <c r="H102" s="75"/>
      <c r="I102" s="76"/>
      <c r="J102" s="106"/>
      <c r="K102" s="76"/>
      <c r="L102" s="78"/>
      <c r="M102" s="19" t="str">
        <f t="shared" ca="1" si="2"/>
        <v>No</v>
      </c>
      <c r="N102" s="75"/>
    </row>
    <row r="103" spans="1:14" x14ac:dyDescent="0.3">
      <c r="A103" s="79"/>
      <c r="B103" s="17" t="str">
        <f>IFERROR(VLOOKUP(A103,'Step 1 - Map of strategies'!$B$6:$C$205,2,0),"")</f>
        <v/>
      </c>
      <c r="C103" s="17"/>
      <c r="D103" s="17"/>
      <c r="E103" s="17"/>
      <c r="F103" s="18"/>
      <c r="G103" s="50">
        <v>4</v>
      </c>
      <c r="H103" s="75"/>
      <c r="I103" s="76"/>
      <c r="J103" s="106"/>
      <c r="K103" s="76"/>
      <c r="L103" s="78"/>
      <c r="M103" s="19" t="str">
        <f t="shared" ca="1" si="2"/>
        <v>No</v>
      </c>
      <c r="N103" s="75"/>
    </row>
    <row r="104" spans="1:14" x14ac:dyDescent="0.3">
      <c r="A104" s="79"/>
      <c r="B104" s="17" t="str">
        <f>IFERROR(VLOOKUP(A104,'Step 1 - Map of strategies'!$B$6:$C$205,2,0),"")</f>
        <v/>
      </c>
      <c r="C104" s="17"/>
      <c r="D104" s="17"/>
      <c r="E104" s="17"/>
      <c r="F104" s="18"/>
      <c r="G104" s="50">
        <v>5</v>
      </c>
      <c r="H104" s="75"/>
      <c r="I104" s="76"/>
      <c r="J104" s="106"/>
      <c r="K104" s="76"/>
      <c r="L104" s="78"/>
      <c r="M104" s="19" t="str">
        <f t="shared" ca="1" si="2"/>
        <v>No</v>
      </c>
      <c r="N104" s="75"/>
    </row>
    <row r="105" spans="1:14" x14ac:dyDescent="0.3">
      <c r="A105" s="79"/>
      <c r="B105" s="17" t="str">
        <f>IFERROR(VLOOKUP(A105,'Step 1 - Map of strategies'!$B$6:$C$205,2,0),"")</f>
        <v/>
      </c>
      <c r="C105" s="17">
        <v>20</v>
      </c>
      <c r="D105" s="17" t="str">
        <f>IFERROR(VLOOKUP(C105,'Step 2 - Initiatives and owners'!$B$6:$C$206,2,0),"")</f>
        <v/>
      </c>
      <c r="E105" s="17" t="str">
        <f>IFERROR(VLOOKUP(C105,'Step 2 - Initiatives and owners'!$B$6:$D$206,3,0),"")</f>
        <v/>
      </c>
      <c r="F105" s="106"/>
      <c r="G105" s="50">
        <v>1</v>
      </c>
      <c r="H105" s="75"/>
      <c r="I105" s="76"/>
      <c r="J105" s="106"/>
      <c r="K105" s="76"/>
      <c r="L105" s="78"/>
      <c r="M105" s="19" t="str">
        <f t="shared" ca="1" si="2"/>
        <v>No</v>
      </c>
      <c r="N105" s="75"/>
    </row>
    <row r="106" spans="1:14" x14ac:dyDescent="0.3">
      <c r="A106" s="79"/>
      <c r="B106" s="17" t="str">
        <f>IFERROR(VLOOKUP(A106,'Step 1 - Map of strategies'!$B$6:$C$205,2,0),"")</f>
        <v/>
      </c>
      <c r="C106" s="17"/>
      <c r="D106" s="17"/>
      <c r="E106" s="17"/>
      <c r="F106" s="18"/>
      <c r="G106" s="50">
        <v>2</v>
      </c>
      <c r="H106" s="75"/>
      <c r="I106" s="76"/>
      <c r="J106" s="106"/>
      <c r="K106" s="76"/>
      <c r="L106" s="78"/>
      <c r="M106" s="19" t="str">
        <f t="shared" ca="1" si="2"/>
        <v>No</v>
      </c>
      <c r="N106" s="75"/>
    </row>
    <row r="107" spans="1:14" x14ac:dyDescent="0.3">
      <c r="A107" s="79"/>
      <c r="B107" s="17" t="str">
        <f>IFERROR(VLOOKUP(A107,'Step 1 - Map of strategies'!$B$6:$C$205,2,0),"")</f>
        <v/>
      </c>
      <c r="C107" s="17"/>
      <c r="D107" s="17"/>
      <c r="E107" s="17"/>
      <c r="F107" s="18"/>
      <c r="G107" s="50">
        <v>3</v>
      </c>
      <c r="H107" s="75"/>
      <c r="I107" s="76"/>
      <c r="J107" s="106"/>
      <c r="K107" s="76"/>
      <c r="L107" s="78"/>
      <c r="M107" s="19" t="str">
        <f t="shared" ca="1" si="2"/>
        <v>No</v>
      </c>
      <c r="N107" s="75"/>
    </row>
    <row r="108" spans="1:14" x14ac:dyDescent="0.3">
      <c r="A108" s="79"/>
      <c r="B108" s="17" t="str">
        <f>IFERROR(VLOOKUP(A108,'Step 1 - Map of strategies'!$B$6:$C$205,2,0),"")</f>
        <v/>
      </c>
      <c r="C108" s="17"/>
      <c r="D108" s="17"/>
      <c r="E108" s="17"/>
      <c r="F108" s="18"/>
      <c r="G108" s="50">
        <v>4</v>
      </c>
      <c r="H108" s="75"/>
      <c r="I108" s="76"/>
      <c r="J108" s="106"/>
      <c r="K108" s="76"/>
      <c r="L108" s="78"/>
      <c r="M108" s="19" t="str">
        <f t="shared" ca="1" si="2"/>
        <v>No</v>
      </c>
      <c r="N108" s="75"/>
    </row>
    <row r="109" spans="1:14" x14ac:dyDescent="0.3">
      <c r="A109" s="79"/>
      <c r="B109" s="17" t="str">
        <f>IFERROR(VLOOKUP(A109,'Step 1 - Map of strategies'!$B$6:$C$205,2,0),"")</f>
        <v/>
      </c>
      <c r="C109" s="17"/>
      <c r="D109" s="17"/>
      <c r="E109" s="17"/>
      <c r="F109" s="18"/>
      <c r="G109" s="50">
        <v>5</v>
      </c>
      <c r="H109" s="75"/>
      <c r="I109" s="76"/>
      <c r="J109" s="106"/>
      <c r="K109" s="76"/>
      <c r="L109" s="78"/>
      <c r="M109" s="19" t="str">
        <f t="shared" ca="1" si="2"/>
        <v>No</v>
      </c>
      <c r="N109" s="75"/>
    </row>
    <row r="110" spans="1:14" x14ac:dyDescent="0.3">
      <c r="A110" s="79"/>
      <c r="B110" s="17" t="str">
        <f>IFERROR(VLOOKUP(A110,'Step 1 - Map of strategies'!$B$6:$C$205,2,0),"")</f>
        <v/>
      </c>
      <c r="C110" s="17">
        <v>21</v>
      </c>
      <c r="D110" s="17" t="str">
        <f>IFERROR(VLOOKUP(C110,'Step 2 - Initiatives and owners'!$B$6:$C$206,2,0),"")</f>
        <v/>
      </c>
      <c r="E110" s="17" t="str">
        <f>IFERROR(VLOOKUP(C110,'Step 2 - Initiatives and owners'!$B$6:$D$206,3,0),"")</f>
        <v/>
      </c>
      <c r="F110" s="106"/>
      <c r="G110" s="50">
        <v>1</v>
      </c>
      <c r="H110" s="75"/>
      <c r="I110" s="76"/>
      <c r="J110" s="106"/>
      <c r="K110" s="76"/>
      <c r="L110" s="78"/>
      <c r="M110" s="19" t="str">
        <f t="shared" ca="1" si="2"/>
        <v>No</v>
      </c>
      <c r="N110" s="75"/>
    </row>
    <row r="111" spans="1:14" x14ac:dyDescent="0.3">
      <c r="A111" s="79"/>
      <c r="B111" s="17" t="str">
        <f>IFERROR(VLOOKUP(A111,'Step 1 - Map of strategies'!$B$6:$C$205,2,0),"")</f>
        <v/>
      </c>
      <c r="C111" s="17"/>
      <c r="D111" s="17"/>
      <c r="E111" s="17"/>
      <c r="F111" s="18"/>
      <c r="G111" s="50">
        <v>2</v>
      </c>
      <c r="H111" s="75"/>
      <c r="I111" s="76"/>
      <c r="J111" s="106"/>
      <c r="K111" s="76"/>
      <c r="L111" s="78"/>
      <c r="M111" s="19" t="str">
        <f t="shared" ca="1" si="2"/>
        <v>No</v>
      </c>
      <c r="N111" s="75"/>
    </row>
    <row r="112" spans="1:14" x14ac:dyDescent="0.3">
      <c r="A112" s="79"/>
      <c r="B112" s="17" t="str">
        <f>IFERROR(VLOOKUP(A112,'Step 1 - Map of strategies'!$B$6:$C$205,2,0),"")</f>
        <v/>
      </c>
      <c r="C112" s="17"/>
      <c r="D112" s="17"/>
      <c r="E112" s="17"/>
      <c r="F112" s="18"/>
      <c r="G112" s="50">
        <v>3</v>
      </c>
      <c r="H112" s="75"/>
      <c r="I112" s="76"/>
      <c r="J112" s="106"/>
      <c r="K112" s="76"/>
      <c r="L112" s="78"/>
      <c r="M112" s="19" t="str">
        <f t="shared" ca="1" si="2"/>
        <v>No</v>
      </c>
      <c r="N112" s="75"/>
    </row>
    <row r="113" spans="1:14" x14ac:dyDescent="0.3">
      <c r="A113" s="79"/>
      <c r="B113" s="17" t="str">
        <f>IFERROR(VLOOKUP(A113,'Step 1 - Map of strategies'!$B$6:$C$205,2,0),"")</f>
        <v/>
      </c>
      <c r="C113" s="17"/>
      <c r="D113" s="17"/>
      <c r="E113" s="17"/>
      <c r="F113" s="18"/>
      <c r="G113" s="50">
        <v>4</v>
      </c>
      <c r="H113" s="75"/>
      <c r="I113" s="76"/>
      <c r="J113" s="106"/>
      <c r="K113" s="76"/>
      <c r="L113" s="78"/>
      <c r="M113" s="19" t="str">
        <f t="shared" ca="1" si="2"/>
        <v>No</v>
      </c>
      <c r="N113" s="75"/>
    </row>
    <row r="114" spans="1:14" x14ac:dyDescent="0.3">
      <c r="A114" s="79"/>
      <c r="B114" s="17" t="str">
        <f>IFERROR(VLOOKUP(A114,'Step 1 - Map of strategies'!$B$6:$C$205,2,0),"")</f>
        <v/>
      </c>
      <c r="C114" s="17"/>
      <c r="D114" s="17"/>
      <c r="E114" s="17"/>
      <c r="F114" s="18"/>
      <c r="G114" s="50">
        <v>5</v>
      </c>
      <c r="H114" s="75"/>
      <c r="I114" s="76"/>
      <c r="J114" s="106"/>
      <c r="K114" s="76"/>
      <c r="L114" s="78"/>
      <c r="M114" s="19" t="str">
        <f t="shared" ca="1" si="2"/>
        <v>No</v>
      </c>
      <c r="N114" s="75"/>
    </row>
    <row r="115" spans="1:14" x14ac:dyDescent="0.3">
      <c r="A115" s="79"/>
      <c r="B115" s="17" t="str">
        <f>IFERROR(VLOOKUP(A115,'Step 1 - Map of strategies'!$B$6:$C$205,2,0),"")</f>
        <v/>
      </c>
      <c r="C115" s="17">
        <v>22</v>
      </c>
      <c r="D115" s="17" t="str">
        <f>IFERROR(VLOOKUP(C115,'Step 2 - Initiatives and owners'!$B$6:$C$206,2,0),"")</f>
        <v/>
      </c>
      <c r="E115" s="17" t="str">
        <f>IFERROR(VLOOKUP(C115,'Step 2 - Initiatives and owners'!$B$6:$D$206,3,0),"")</f>
        <v/>
      </c>
      <c r="F115" s="106"/>
      <c r="G115" s="50">
        <v>1</v>
      </c>
      <c r="H115" s="75"/>
      <c r="I115" s="76"/>
      <c r="J115" s="106"/>
      <c r="K115" s="76"/>
      <c r="L115" s="78"/>
      <c r="M115" s="19" t="str">
        <f t="shared" ca="1" si="2"/>
        <v>No</v>
      </c>
      <c r="N115" s="75"/>
    </row>
    <row r="116" spans="1:14" x14ac:dyDescent="0.3">
      <c r="A116" s="79"/>
      <c r="B116" s="17" t="str">
        <f>IFERROR(VLOOKUP(A116,'Step 1 - Map of strategies'!$B$6:$C$205,2,0),"")</f>
        <v/>
      </c>
      <c r="C116" s="17"/>
      <c r="D116" s="17"/>
      <c r="E116" s="17"/>
      <c r="F116" s="18"/>
      <c r="G116" s="50">
        <v>2</v>
      </c>
      <c r="H116" s="75"/>
      <c r="I116" s="76"/>
      <c r="J116" s="106"/>
      <c r="K116" s="76"/>
      <c r="L116" s="78"/>
      <c r="M116" s="19" t="str">
        <f t="shared" ca="1" si="2"/>
        <v>No</v>
      </c>
      <c r="N116" s="75"/>
    </row>
    <row r="117" spans="1:14" x14ac:dyDescent="0.3">
      <c r="A117" s="79"/>
      <c r="B117" s="17" t="str">
        <f>IFERROR(VLOOKUP(A117,'Step 1 - Map of strategies'!$B$6:$C$205,2,0),"")</f>
        <v/>
      </c>
      <c r="C117" s="17"/>
      <c r="D117" s="17"/>
      <c r="E117" s="17"/>
      <c r="F117" s="18"/>
      <c r="G117" s="50">
        <v>3</v>
      </c>
      <c r="H117" s="75"/>
      <c r="I117" s="76"/>
      <c r="J117" s="106"/>
      <c r="K117" s="76"/>
      <c r="L117" s="78"/>
      <c r="M117" s="19" t="str">
        <f t="shared" ca="1" si="2"/>
        <v>No</v>
      </c>
      <c r="N117" s="75"/>
    </row>
    <row r="118" spans="1:14" x14ac:dyDescent="0.3">
      <c r="A118" s="79"/>
      <c r="B118" s="17" t="str">
        <f>IFERROR(VLOOKUP(A118,'Step 1 - Map of strategies'!$B$6:$C$205,2,0),"")</f>
        <v/>
      </c>
      <c r="C118" s="17"/>
      <c r="D118" s="17"/>
      <c r="E118" s="17"/>
      <c r="F118" s="18"/>
      <c r="G118" s="50">
        <v>4</v>
      </c>
      <c r="H118" s="75"/>
      <c r="I118" s="76"/>
      <c r="J118" s="106"/>
      <c r="K118" s="76"/>
      <c r="L118" s="78"/>
      <c r="M118" s="19" t="str">
        <f t="shared" ca="1" si="2"/>
        <v>No</v>
      </c>
      <c r="N118" s="75"/>
    </row>
    <row r="119" spans="1:14" x14ac:dyDescent="0.3">
      <c r="A119" s="79"/>
      <c r="B119" s="17" t="str">
        <f>IFERROR(VLOOKUP(A119,'Step 1 - Map of strategies'!$B$6:$C$205,2,0),"")</f>
        <v/>
      </c>
      <c r="C119" s="17"/>
      <c r="D119" s="17"/>
      <c r="E119" s="17"/>
      <c r="F119" s="18"/>
      <c r="G119" s="50">
        <v>5</v>
      </c>
      <c r="H119" s="75"/>
      <c r="I119" s="76"/>
      <c r="J119" s="106"/>
      <c r="K119" s="76"/>
      <c r="L119" s="78"/>
      <c r="M119" s="19" t="str">
        <f t="shared" ca="1" si="2"/>
        <v>No</v>
      </c>
      <c r="N119" s="75"/>
    </row>
    <row r="120" spans="1:14" x14ac:dyDescent="0.3">
      <c r="A120" s="79"/>
      <c r="B120" s="17" t="str">
        <f>IFERROR(VLOOKUP(A120,'Step 1 - Map of strategies'!$B$6:$C$205,2,0),"")</f>
        <v/>
      </c>
      <c r="C120" s="17">
        <v>23</v>
      </c>
      <c r="D120" s="17" t="str">
        <f>IFERROR(VLOOKUP(C120,'Step 2 - Initiatives and owners'!$B$6:$C$206,2,0),"")</f>
        <v/>
      </c>
      <c r="E120" s="17" t="str">
        <f>IFERROR(VLOOKUP(C120,'Step 2 - Initiatives and owners'!$B$6:$D$206,3,0),"")</f>
        <v/>
      </c>
      <c r="F120" s="106"/>
      <c r="G120" s="50">
        <v>1</v>
      </c>
      <c r="H120" s="75"/>
      <c r="I120" s="76"/>
      <c r="J120" s="106"/>
      <c r="K120" s="76"/>
      <c r="L120" s="78"/>
      <c r="M120" s="19" t="str">
        <f t="shared" ca="1" si="2"/>
        <v>No</v>
      </c>
      <c r="N120" s="75"/>
    </row>
    <row r="121" spans="1:14" x14ac:dyDescent="0.3">
      <c r="A121" s="79"/>
      <c r="B121" s="17" t="str">
        <f>IFERROR(VLOOKUP(A121,'Step 1 - Map of strategies'!$B$6:$C$205,2,0),"")</f>
        <v/>
      </c>
      <c r="C121" s="17"/>
      <c r="D121" s="17"/>
      <c r="E121" s="17"/>
      <c r="F121" s="18"/>
      <c r="G121" s="50">
        <v>2</v>
      </c>
      <c r="H121" s="75"/>
      <c r="I121" s="76"/>
      <c r="J121" s="106"/>
      <c r="K121" s="76"/>
      <c r="L121" s="78"/>
      <c r="M121" s="19" t="str">
        <f t="shared" ca="1" si="2"/>
        <v>No</v>
      </c>
      <c r="N121" s="75"/>
    </row>
    <row r="122" spans="1:14" x14ac:dyDescent="0.3">
      <c r="A122" s="79"/>
      <c r="B122" s="17" t="str">
        <f>IFERROR(VLOOKUP(A122,'Step 1 - Map of strategies'!$B$6:$C$205,2,0),"")</f>
        <v/>
      </c>
      <c r="C122" s="17"/>
      <c r="D122" s="17"/>
      <c r="E122" s="17"/>
      <c r="F122" s="18"/>
      <c r="G122" s="50">
        <v>3</v>
      </c>
      <c r="H122" s="75"/>
      <c r="I122" s="76"/>
      <c r="J122" s="106"/>
      <c r="K122" s="76"/>
      <c r="L122" s="78"/>
      <c r="M122" s="19" t="str">
        <f t="shared" ca="1" si="2"/>
        <v>No</v>
      </c>
      <c r="N122" s="75"/>
    </row>
    <row r="123" spans="1:14" x14ac:dyDescent="0.3">
      <c r="A123" s="79"/>
      <c r="B123" s="17" t="str">
        <f>IFERROR(VLOOKUP(A123,'Step 1 - Map of strategies'!$B$6:$C$205,2,0),"")</f>
        <v/>
      </c>
      <c r="C123" s="17"/>
      <c r="D123" s="17"/>
      <c r="E123" s="17"/>
      <c r="F123" s="18"/>
      <c r="G123" s="50">
        <v>4</v>
      </c>
      <c r="H123" s="75"/>
      <c r="I123" s="76"/>
      <c r="J123" s="106"/>
      <c r="K123" s="76"/>
      <c r="L123" s="78"/>
      <c r="M123" s="19" t="str">
        <f t="shared" ca="1" si="2"/>
        <v>No</v>
      </c>
      <c r="N123" s="75"/>
    </row>
    <row r="124" spans="1:14" x14ac:dyDescent="0.3">
      <c r="A124" s="79"/>
      <c r="B124" s="17" t="str">
        <f>IFERROR(VLOOKUP(A124,'Step 1 - Map of strategies'!$B$6:$C$205,2,0),"")</f>
        <v/>
      </c>
      <c r="C124" s="17"/>
      <c r="D124" s="17"/>
      <c r="E124" s="17"/>
      <c r="F124" s="18"/>
      <c r="G124" s="50">
        <v>5</v>
      </c>
      <c r="H124" s="75"/>
      <c r="I124" s="76"/>
      <c r="J124" s="106"/>
      <c r="K124" s="76"/>
      <c r="L124" s="78"/>
      <c r="M124" s="19" t="str">
        <f t="shared" ca="1" si="2"/>
        <v>No</v>
      </c>
      <c r="N124" s="75"/>
    </row>
    <row r="125" spans="1:14" x14ac:dyDescent="0.3">
      <c r="A125" s="79"/>
      <c r="B125" s="17" t="str">
        <f>IFERROR(VLOOKUP(A125,'Step 1 - Map of strategies'!$B$6:$C$205,2,0),"")</f>
        <v/>
      </c>
      <c r="C125" s="17">
        <v>24</v>
      </c>
      <c r="D125" s="17" t="str">
        <f>IFERROR(VLOOKUP(C125,'Step 2 - Initiatives and owners'!$B$6:$C$206,2,0),"")</f>
        <v/>
      </c>
      <c r="E125" s="17" t="str">
        <f>IFERROR(VLOOKUP(C125,'Step 2 - Initiatives and owners'!$B$6:$D$206,3,0),"")</f>
        <v/>
      </c>
      <c r="F125" s="106"/>
      <c r="G125" s="50">
        <v>1</v>
      </c>
      <c r="H125" s="75"/>
      <c r="I125" s="76"/>
      <c r="J125" s="106"/>
      <c r="K125" s="76"/>
      <c r="L125" s="78"/>
      <c r="M125" s="19" t="str">
        <f t="shared" ca="1" si="2"/>
        <v>No</v>
      </c>
      <c r="N125" s="75"/>
    </row>
    <row r="126" spans="1:14" x14ac:dyDescent="0.3">
      <c r="A126" s="79"/>
      <c r="B126" s="17" t="str">
        <f>IFERROR(VLOOKUP(A126,'Step 1 - Map of strategies'!$B$6:$C$205,2,0),"")</f>
        <v/>
      </c>
      <c r="C126" s="17"/>
      <c r="D126" s="17"/>
      <c r="E126" s="17"/>
      <c r="F126" s="18"/>
      <c r="G126" s="50">
        <v>2</v>
      </c>
      <c r="H126" s="75"/>
      <c r="I126" s="76"/>
      <c r="J126" s="106"/>
      <c r="K126" s="76"/>
      <c r="L126" s="78"/>
      <c r="M126" s="19" t="str">
        <f t="shared" ca="1" si="2"/>
        <v>No</v>
      </c>
      <c r="N126" s="75"/>
    </row>
    <row r="127" spans="1:14" x14ac:dyDescent="0.3">
      <c r="A127" s="79"/>
      <c r="B127" s="17" t="str">
        <f>IFERROR(VLOOKUP(A127,'Step 1 - Map of strategies'!$B$6:$C$205,2,0),"")</f>
        <v/>
      </c>
      <c r="C127" s="17"/>
      <c r="D127" s="17"/>
      <c r="E127" s="17"/>
      <c r="F127" s="18"/>
      <c r="G127" s="50">
        <v>3</v>
      </c>
      <c r="H127" s="75"/>
      <c r="I127" s="76"/>
      <c r="J127" s="106"/>
      <c r="K127" s="76"/>
      <c r="L127" s="78"/>
      <c r="M127" s="19" t="str">
        <f t="shared" ca="1" si="2"/>
        <v>No</v>
      </c>
      <c r="N127" s="75"/>
    </row>
    <row r="128" spans="1:14" x14ac:dyDescent="0.3">
      <c r="A128" s="79"/>
      <c r="B128" s="17" t="str">
        <f>IFERROR(VLOOKUP(A128,'Step 1 - Map of strategies'!$B$6:$C$205,2,0),"")</f>
        <v/>
      </c>
      <c r="C128" s="17"/>
      <c r="D128" s="17"/>
      <c r="E128" s="17"/>
      <c r="F128" s="18"/>
      <c r="G128" s="50">
        <v>4</v>
      </c>
      <c r="H128" s="75"/>
      <c r="I128" s="76"/>
      <c r="J128" s="106"/>
      <c r="K128" s="76"/>
      <c r="L128" s="78"/>
      <c r="M128" s="19" t="str">
        <f t="shared" ca="1" si="2"/>
        <v>No</v>
      </c>
      <c r="N128" s="75"/>
    </row>
    <row r="129" spans="1:14" x14ac:dyDescent="0.3">
      <c r="A129" s="79"/>
      <c r="B129" s="17" t="str">
        <f>IFERROR(VLOOKUP(A129,'Step 1 - Map of strategies'!$B$6:$C$205,2,0),"")</f>
        <v/>
      </c>
      <c r="C129" s="17"/>
      <c r="D129" s="17"/>
      <c r="E129" s="17"/>
      <c r="F129" s="18"/>
      <c r="G129" s="50">
        <v>5</v>
      </c>
      <c r="H129" s="75"/>
      <c r="I129" s="76"/>
      <c r="J129" s="106"/>
      <c r="K129" s="76"/>
      <c r="L129" s="78"/>
      <c r="M129" s="19" t="str">
        <f t="shared" ca="1" si="2"/>
        <v>No</v>
      </c>
      <c r="N129" s="75"/>
    </row>
    <row r="130" spans="1:14" x14ac:dyDescent="0.3">
      <c r="A130" s="79"/>
      <c r="B130" s="17" t="str">
        <f>IFERROR(VLOOKUP(A130,'Step 1 - Map of strategies'!$B$6:$C$205,2,0),"")</f>
        <v/>
      </c>
      <c r="C130" s="17">
        <v>25</v>
      </c>
      <c r="D130" s="17" t="str">
        <f>IFERROR(VLOOKUP(C130,'Step 2 - Initiatives and owners'!$B$6:$C$206,2,0),"")</f>
        <v/>
      </c>
      <c r="E130" s="17" t="str">
        <f>IFERROR(VLOOKUP(C130,'Step 2 - Initiatives and owners'!$B$6:$D$206,3,0),"")</f>
        <v/>
      </c>
      <c r="F130" s="106"/>
      <c r="G130" s="50">
        <v>1</v>
      </c>
      <c r="H130" s="75"/>
      <c r="I130" s="76"/>
      <c r="J130" s="106"/>
      <c r="K130" s="76"/>
      <c r="L130" s="78"/>
      <c r="M130" s="19" t="str">
        <f t="shared" ca="1" si="2"/>
        <v>No</v>
      </c>
      <c r="N130" s="75"/>
    </row>
    <row r="131" spans="1:14" x14ac:dyDescent="0.3">
      <c r="A131" s="79"/>
      <c r="B131" s="17" t="str">
        <f>IFERROR(VLOOKUP(A131,'Step 1 - Map of strategies'!$B$6:$C$205,2,0),"")</f>
        <v/>
      </c>
      <c r="C131" s="17"/>
      <c r="D131" s="17"/>
      <c r="E131" s="17"/>
      <c r="F131" s="18"/>
      <c r="G131" s="50">
        <v>2</v>
      </c>
      <c r="H131" s="75"/>
      <c r="I131" s="76"/>
      <c r="J131" s="106"/>
      <c r="K131" s="76"/>
      <c r="L131" s="78"/>
      <c r="M131" s="19" t="str">
        <f t="shared" ca="1" si="2"/>
        <v>No</v>
      </c>
      <c r="N131" s="75"/>
    </row>
    <row r="132" spans="1:14" x14ac:dyDescent="0.3">
      <c r="A132" s="79"/>
      <c r="B132" s="17" t="str">
        <f>IFERROR(VLOOKUP(A132,'Step 1 - Map of strategies'!$B$6:$C$205,2,0),"")</f>
        <v/>
      </c>
      <c r="C132" s="17"/>
      <c r="D132" s="17"/>
      <c r="E132" s="17"/>
      <c r="F132" s="18"/>
      <c r="G132" s="50">
        <v>3</v>
      </c>
      <c r="H132" s="75"/>
      <c r="I132" s="76"/>
      <c r="J132" s="106"/>
      <c r="K132" s="76"/>
      <c r="L132" s="78"/>
      <c r="M132" s="19" t="str">
        <f t="shared" ca="1" si="2"/>
        <v>No</v>
      </c>
      <c r="N132" s="75"/>
    </row>
    <row r="133" spans="1:14" x14ac:dyDescent="0.3">
      <c r="A133" s="79"/>
      <c r="B133" s="17" t="str">
        <f>IFERROR(VLOOKUP(A133,'Step 1 - Map of strategies'!$B$6:$C$205,2,0),"")</f>
        <v/>
      </c>
      <c r="C133" s="17"/>
      <c r="D133" s="17"/>
      <c r="E133" s="17"/>
      <c r="F133" s="18"/>
      <c r="G133" s="50">
        <v>4</v>
      </c>
      <c r="H133" s="75"/>
      <c r="I133" s="76"/>
      <c r="J133" s="106"/>
      <c r="K133" s="76"/>
      <c r="L133" s="78"/>
      <c r="M133" s="19" t="str">
        <f t="shared" ca="1" si="2"/>
        <v>No</v>
      </c>
      <c r="N133" s="75"/>
    </row>
    <row r="134" spans="1:14" x14ac:dyDescent="0.3">
      <c r="A134" s="79"/>
      <c r="B134" s="17" t="str">
        <f>IFERROR(VLOOKUP(A134,'Step 1 - Map of strategies'!$B$6:$C$205,2,0),"")</f>
        <v/>
      </c>
      <c r="C134" s="17"/>
      <c r="D134" s="17"/>
      <c r="E134" s="17"/>
      <c r="F134" s="18"/>
      <c r="G134" s="50">
        <v>5</v>
      </c>
      <c r="H134" s="75"/>
      <c r="I134" s="76"/>
      <c r="J134" s="106"/>
      <c r="K134" s="76"/>
      <c r="L134" s="78"/>
      <c r="M134" s="19" t="str">
        <f t="shared" ca="1" si="2"/>
        <v>No</v>
      </c>
      <c r="N134" s="75"/>
    </row>
    <row r="135" spans="1:14" x14ac:dyDescent="0.3">
      <c r="A135" s="79"/>
      <c r="B135" s="17" t="str">
        <f>IFERROR(VLOOKUP(A135,'Step 1 - Map of strategies'!$B$6:$C$205,2,0),"")</f>
        <v/>
      </c>
      <c r="C135" s="17">
        <v>26</v>
      </c>
      <c r="D135" s="17" t="str">
        <f>IFERROR(VLOOKUP(C135,'Step 2 - Initiatives and owners'!$B$6:$C$206,2,0),"")</f>
        <v/>
      </c>
      <c r="E135" s="17" t="str">
        <f>IFERROR(VLOOKUP(C135,'Step 2 - Initiatives and owners'!$B$6:$D$206,3,0),"")</f>
        <v/>
      </c>
      <c r="F135" s="106"/>
      <c r="G135" s="50">
        <v>1</v>
      </c>
      <c r="H135" s="75"/>
      <c r="I135" s="76"/>
      <c r="J135" s="106"/>
      <c r="K135" s="76"/>
      <c r="L135" s="78"/>
      <c r="M135" s="19" t="str">
        <f t="shared" ca="1" si="2"/>
        <v>No</v>
      </c>
      <c r="N135" s="75"/>
    </row>
    <row r="136" spans="1:14" x14ac:dyDescent="0.3">
      <c r="A136" s="79"/>
      <c r="B136" s="17" t="str">
        <f>IFERROR(VLOOKUP(A136,'Step 1 - Map of strategies'!$B$6:$C$205,2,0),"")</f>
        <v/>
      </c>
      <c r="C136" s="17"/>
      <c r="D136" s="17"/>
      <c r="E136" s="17"/>
      <c r="F136" s="18"/>
      <c r="G136" s="50">
        <v>2</v>
      </c>
      <c r="H136" s="75"/>
      <c r="I136" s="76"/>
      <c r="J136" s="106"/>
      <c r="K136" s="76"/>
      <c r="L136" s="78"/>
      <c r="M136" s="19" t="str">
        <f t="shared" ca="1" si="2"/>
        <v>No</v>
      </c>
      <c r="N136" s="75"/>
    </row>
    <row r="137" spans="1:14" x14ac:dyDescent="0.3">
      <c r="A137" s="79"/>
      <c r="B137" s="17" t="str">
        <f>IFERROR(VLOOKUP(A137,'Step 1 - Map of strategies'!$B$6:$C$205,2,0),"")</f>
        <v/>
      </c>
      <c r="C137" s="17"/>
      <c r="D137" s="17"/>
      <c r="E137" s="17"/>
      <c r="F137" s="18"/>
      <c r="G137" s="50">
        <v>3</v>
      </c>
      <c r="H137" s="75"/>
      <c r="I137" s="76"/>
      <c r="J137" s="106"/>
      <c r="K137" s="76"/>
      <c r="L137" s="78"/>
      <c r="M137" s="19" t="str">
        <f t="shared" ca="1" si="2"/>
        <v>No</v>
      </c>
      <c r="N137" s="75"/>
    </row>
    <row r="138" spans="1:14" x14ac:dyDescent="0.3">
      <c r="A138" s="79"/>
      <c r="B138" s="17" t="str">
        <f>IFERROR(VLOOKUP(A138,'Step 1 - Map of strategies'!$B$6:$C$205,2,0),"")</f>
        <v/>
      </c>
      <c r="C138" s="17"/>
      <c r="D138" s="17"/>
      <c r="E138" s="17"/>
      <c r="F138" s="18"/>
      <c r="G138" s="50">
        <v>4</v>
      </c>
      <c r="H138" s="75"/>
      <c r="I138" s="76"/>
      <c r="J138" s="106"/>
      <c r="K138" s="76"/>
      <c r="L138" s="78"/>
      <c r="M138" s="19" t="str">
        <f t="shared" ca="1" si="2"/>
        <v>No</v>
      </c>
      <c r="N138" s="75"/>
    </row>
    <row r="139" spans="1:14" x14ac:dyDescent="0.3">
      <c r="A139" s="79"/>
      <c r="B139" s="17" t="str">
        <f>IFERROR(VLOOKUP(A139,'Step 1 - Map of strategies'!$B$6:$C$205,2,0),"")</f>
        <v/>
      </c>
      <c r="C139" s="17"/>
      <c r="D139" s="17"/>
      <c r="E139" s="17"/>
      <c r="F139" s="18"/>
      <c r="G139" s="50">
        <v>5</v>
      </c>
      <c r="H139" s="75"/>
      <c r="I139" s="76"/>
      <c r="J139" s="106"/>
      <c r="K139" s="76"/>
      <c r="L139" s="78"/>
      <c r="M139" s="19" t="str">
        <f t="shared" ca="1" si="2"/>
        <v>No</v>
      </c>
      <c r="N139" s="75"/>
    </row>
    <row r="140" spans="1:14" x14ac:dyDescent="0.3">
      <c r="A140" s="79"/>
      <c r="B140" s="17" t="str">
        <f>IFERROR(VLOOKUP(A140,'Step 1 - Map of strategies'!$B$6:$C$205,2,0),"")</f>
        <v/>
      </c>
      <c r="C140" s="17">
        <v>27</v>
      </c>
      <c r="D140" s="17" t="str">
        <f>IFERROR(VLOOKUP(C140,'Step 2 - Initiatives and owners'!$B$6:$C$206,2,0),"")</f>
        <v/>
      </c>
      <c r="E140" s="17" t="str">
        <f>IFERROR(VLOOKUP(C140,'Step 2 - Initiatives and owners'!$B$6:$D$206,3,0),"")</f>
        <v/>
      </c>
      <c r="F140" s="106"/>
      <c r="G140" s="50">
        <v>1</v>
      </c>
      <c r="H140" s="75"/>
      <c r="I140" s="76"/>
      <c r="J140" s="106"/>
      <c r="K140" s="76"/>
      <c r="L140" s="78"/>
      <c r="M140" s="19" t="str">
        <f t="shared" ca="1" si="2"/>
        <v>No</v>
      </c>
      <c r="N140" s="75"/>
    </row>
    <row r="141" spans="1:14" x14ac:dyDescent="0.3">
      <c r="A141" s="79"/>
      <c r="B141" s="17" t="str">
        <f>IFERROR(VLOOKUP(A141,'Step 1 - Map of strategies'!$B$6:$C$205,2,0),"")</f>
        <v/>
      </c>
      <c r="C141" s="17"/>
      <c r="D141" s="17"/>
      <c r="E141" s="17"/>
      <c r="F141" s="18"/>
      <c r="G141" s="50">
        <v>2</v>
      </c>
      <c r="H141" s="75"/>
      <c r="I141" s="76"/>
      <c r="J141" s="106"/>
      <c r="K141" s="76"/>
      <c r="L141" s="78"/>
      <c r="M141" s="19" t="str">
        <f t="shared" ca="1" si="2"/>
        <v>No</v>
      </c>
      <c r="N141" s="75"/>
    </row>
    <row r="142" spans="1:14" x14ac:dyDescent="0.3">
      <c r="A142" s="79"/>
      <c r="B142" s="17" t="str">
        <f>IFERROR(VLOOKUP(A142,'Step 1 - Map of strategies'!$B$6:$C$205,2,0),"")</f>
        <v/>
      </c>
      <c r="C142" s="17"/>
      <c r="D142" s="17"/>
      <c r="E142" s="17"/>
      <c r="F142" s="18"/>
      <c r="G142" s="50">
        <v>3</v>
      </c>
      <c r="H142" s="75"/>
      <c r="I142" s="76"/>
      <c r="J142" s="106"/>
      <c r="K142" s="76"/>
      <c r="L142" s="78"/>
      <c r="M142" s="19" t="str">
        <f t="shared" ca="1" si="2"/>
        <v>No</v>
      </c>
      <c r="N142" s="75"/>
    </row>
    <row r="143" spans="1:14" x14ac:dyDescent="0.3">
      <c r="A143" s="79"/>
      <c r="B143" s="17" t="str">
        <f>IFERROR(VLOOKUP(A143,'Step 1 - Map of strategies'!$B$6:$C$205,2,0),"")</f>
        <v/>
      </c>
      <c r="C143" s="17"/>
      <c r="D143" s="17"/>
      <c r="E143" s="17"/>
      <c r="F143" s="18"/>
      <c r="G143" s="50">
        <v>4</v>
      </c>
      <c r="H143" s="75"/>
      <c r="I143" s="76"/>
      <c r="J143" s="106"/>
      <c r="K143" s="76"/>
      <c r="L143" s="78"/>
      <c r="M143" s="19" t="str">
        <f t="shared" ca="1" si="2"/>
        <v>No</v>
      </c>
      <c r="N143" s="75"/>
    </row>
    <row r="144" spans="1:14" x14ac:dyDescent="0.3">
      <c r="A144" s="79"/>
      <c r="B144" s="17" t="str">
        <f>IFERROR(VLOOKUP(A144,'Step 1 - Map of strategies'!$B$6:$C$205,2,0),"")</f>
        <v/>
      </c>
      <c r="C144" s="17"/>
      <c r="D144" s="17"/>
      <c r="E144" s="17"/>
      <c r="F144" s="18"/>
      <c r="G144" s="50">
        <v>5</v>
      </c>
      <c r="H144" s="75"/>
      <c r="I144" s="76"/>
      <c r="J144" s="106"/>
      <c r="K144" s="76"/>
      <c r="L144" s="78"/>
      <c r="M144" s="19" t="str">
        <f t="shared" ca="1" si="2"/>
        <v>No</v>
      </c>
      <c r="N144" s="75"/>
    </row>
    <row r="145" spans="1:14" x14ac:dyDescent="0.3">
      <c r="A145" s="79"/>
      <c r="B145" s="17" t="str">
        <f>IFERROR(VLOOKUP(A145,'Step 1 - Map of strategies'!$B$6:$C$205,2,0),"")</f>
        <v/>
      </c>
      <c r="C145" s="17">
        <v>28</v>
      </c>
      <c r="D145" s="17" t="str">
        <f>IFERROR(VLOOKUP(C145,'Step 2 - Initiatives and owners'!$B$6:$C$206,2,0),"")</f>
        <v/>
      </c>
      <c r="E145" s="17" t="str">
        <f>IFERROR(VLOOKUP(C145,'Step 2 - Initiatives and owners'!$B$6:$D$206,3,0),"")</f>
        <v/>
      </c>
      <c r="F145" s="106"/>
      <c r="G145" s="50">
        <v>1</v>
      </c>
      <c r="H145" s="75"/>
      <c r="I145" s="76"/>
      <c r="J145" s="106"/>
      <c r="K145" s="76"/>
      <c r="L145" s="78"/>
      <c r="M145" s="19" t="str">
        <f t="shared" ca="1" si="2"/>
        <v>No</v>
      </c>
      <c r="N145" s="75"/>
    </row>
    <row r="146" spans="1:14" x14ac:dyDescent="0.3">
      <c r="A146" s="79"/>
      <c r="B146" s="17" t="str">
        <f>IFERROR(VLOOKUP(A146,'Step 1 - Map of strategies'!$B$6:$C$205,2,0),"")</f>
        <v/>
      </c>
      <c r="C146" s="17"/>
      <c r="D146" s="17"/>
      <c r="E146" s="17"/>
      <c r="F146" s="18"/>
      <c r="G146" s="50">
        <v>2</v>
      </c>
      <c r="H146" s="75"/>
      <c r="I146" s="76"/>
      <c r="J146" s="106"/>
      <c r="K146" s="76"/>
      <c r="L146" s="78"/>
      <c r="M146" s="19" t="str">
        <f t="shared" ref="M146:M159" ca="1" si="3">(IF(AND(K146&lt;=TODAY(),(L146&lt;=(TODAY()+90)),K146&gt;0,L146&gt;0),"Yes","No"))</f>
        <v>No</v>
      </c>
      <c r="N146" s="75"/>
    </row>
    <row r="147" spans="1:14" x14ac:dyDescent="0.3">
      <c r="A147" s="79"/>
      <c r="B147" s="17" t="str">
        <f>IFERROR(VLOOKUP(A147,'Step 1 - Map of strategies'!$B$6:$C$205,2,0),"")</f>
        <v/>
      </c>
      <c r="C147" s="17"/>
      <c r="D147" s="17"/>
      <c r="E147" s="17"/>
      <c r="F147" s="18"/>
      <c r="G147" s="50">
        <v>3</v>
      </c>
      <c r="H147" s="75"/>
      <c r="I147" s="76"/>
      <c r="J147" s="106"/>
      <c r="K147" s="76"/>
      <c r="L147" s="78"/>
      <c r="M147" s="19" t="str">
        <f t="shared" ca="1" si="3"/>
        <v>No</v>
      </c>
      <c r="N147" s="75"/>
    </row>
    <row r="148" spans="1:14" x14ac:dyDescent="0.3">
      <c r="A148" s="79"/>
      <c r="B148" s="17" t="str">
        <f>IFERROR(VLOOKUP(A148,'Step 1 - Map of strategies'!$B$6:$C$205,2,0),"")</f>
        <v/>
      </c>
      <c r="C148" s="17"/>
      <c r="D148" s="17"/>
      <c r="E148" s="17"/>
      <c r="F148" s="18"/>
      <c r="G148" s="50">
        <v>4</v>
      </c>
      <c r="H148" s="75"/>
      <c r="I148" s="76"/>
      <c r="J148" s="106"/>
      <c r="K148" s="76"/>
      <c r="L148" s="78"/>
      <c r="M148" s="19" t="str">
        <f t="shared" ca="1" si="3"/>
        <v>No</v>
      </c>
      <c r="N148" s="75"/>
    </row>
    <row r="149" spans="1:14" x14ac:dyDescent="0.3">
      <c r="A149" s="79"/>
      <c r="B149" s="17" t="str">
        <f>IFERROR(VLOOKUP(A149,'Step 1 - Map of strategies'!$B$6:$C$205,2,0),"")</f>
        <v/>
      </c>
      <c r="C149" s="17"/>
      <c r="D149" s="17"/>
      <c r="E149" s="17"/>
      <c r="F149" s="18"/>
      <c r="G149" s="50">
        <v>5</v>
      </c>
      <c r="H149" s="75"/>
      <c r="I149" s="76"/>
      <c r="J149" s="106"/>
      <c r="K149" s="76"/>
      <c r="L149" s="78"/>
      <c r="M149" s="19" t="str">
        <f t="shared" ca="1" si="3"/>
        <v>No</v>
      </c>
      <c r="N149" s="75"/>
    </row>
    <row r="150" spans="1:14" x14ac:dyDescent="0.3">
      <c r="A150" s="79"/>
      <c r="B150" s="17" t="str">
        <f>IFERROR(VLOOKUP(A150,'Step 1 - Map of strategies'!$B$6:$C$205,2,0),"")</f>
        <v/>
      </c>
      <c r="C150" s="17">
        <v>29</v>
      </c>
      <c r="D150" s="17" t="str">
        <f>IFERROR(VLOOKUP(C150,'Step 2 - Initiatives and owners'!$B$6:$C$206,2,0),"")</f>
        <v/>
      </c>
      <c r="E150" s="17" t="str">
        <f>IFERROR(VLOOKUP(C150,'Step 2 - Initiatives and owners'!$B$6:$D$206,3,0),"")</f>
        <v/>
      </c>
      <c r="F150" s="106"/>
      <c r="G150" s="50">
        <v>1</v>
      </c>
      <c r="H150" s="75"/>
      <c r="I150" s="76"/>
      <c r="J150" s="106"/>
      <c r="K150" s="76"/>
      <c r="L150" s="78"/>
      <c r="M150" s="19" t="str">
        <f t="shared" ca="1" si="3"/>
        <v>No</v>
      </c>
      <c r="N150" s="75"/>
    </row>
    <row r="151" spans="1:14" x14ac:dyDescent="0.3">
      <c r="A151" s="79"/>
      <c r="B151" s="17" t="str">
        <f>IFERROR(VLOOKUP(A151,'Step 1 - Map of strategies'!$B$6:$C$205,2,0),"")</f>
        <v/>
      </c>
      <c r="C151" s="17"/>
      <c r="D151" s="17"/>
      <c r="E151" s="17"/>
      <c r="F151" s="18"/>
      <c r="G151" s="50">
        <v>2</v>
      </c>
      <c r="H151" s="75"/>
      <c r="I151" s="76"/>
      <c r="J151" s="106"/>
      <c r="K151" s="76"/>
      <c r="L151" s="78"/>
      <c r="M151" s="19" t="str">
        <f t="shared" ca="1" si="3"/>
        <v>No</v>
      </c>
      <c r="N151" s="75"/>
    </row>
    <row r="152" spans="1:14" x14ac:dyDescent="0.3">
      <c r="A152" s="79"/>
      <c r="B152" s="17" t="str">
        <f>IFERROR(VLOOKUP(A152,'Step 1 - Map of strategies'!$B$6:$C$205,2,0),"")</f>
        <v/>
      </c>
      <c r="C152" s="17"/>
      <c r="D152" s="17"/>
      <c r="E152" s="17"/>
      <c r="F152" s="18"/>
      <c r="G152" s="50">
        <v>3</v>
      </c>
      <c r="H152" s="75"/>
      <c r="I152" s="76"/>
      <c r="J152" s="106"/>
      <c r="K152" s="76"/>
      <c r="L152" s="78"/>
      <c r="M152" s="19" t="str">
        <f t="shared" ca="1" si="3"/>
        <v>No</v>
      </c>
      <c r="N152" s="75"/>
    </row>
    <row r="153" spans="1:14" x14ac:dyDescent="0.3">
      <c r="A153" s="79"/>
      <c r="B153" s="17" t="str">
        <f>IFERROR(VLOOKUP(A153,'Step 1 - Map of strategies'!$B$6:$C$205,2,0),"")</f>
        <v/>
      </c>
      <c r="C153" s="17"/>
      <c r="D153" s="17"/>
      <c r="E153" s="17"/>
      <c r="F153" s="18"/>
      <c r="G153" s="50">
        <v>4</v>
      </c>
      <c r="H153" s="75"/>
      <c r="I153" s="76"/>
      <c r="J153" s="106"/>
      <c r="K153" s="76"/>
      <c r="L153" s="78"/>
      <c r="M153" s="19" t="str">
        <f t="shared" ca="1" si="3"/>
        <v>No</v>
      </c>
      <c r="N153" s="75"/>
    </row>
    <row r="154" spans="1:14" x14ac:dyDescent="0.3">
      <c r="A154" s="79"/>
      <c r="B154" s="17" t="str">
        <f>IFERROR(VLOOKUP(A154,'Step 1 - Map of strategies'!$B$6:$C$205,2,0),"")</f>
        <v/>
      </c>
      <c r="C154" s="17"/>
      <c r="D154" s="17"/>
      <c r="E154" s="17"/>
      <c r="F154" s="18"/>
      <c r="G154" s="50">
        <v>5</v>
      </c>
      <c r="H154" s="75"/>
      <c r="I154" s="76"/>
      <c r="J154" s="106"/>
      <c r="K154" s="76"/>
      <c r="L154" s="78"/>
      <c r="M154" s="19" t="str">
        <f t="shared" ca="1" si="3"/>
        <v>No</v>
      </c>
      <c r="N154" s="75"/>
    </row>
    <row r="155" spans="1:14" x14ac:dyDescent="0.3">
      <c r="A155" s="79"/>
      <c r="B155" s="17" t="str">
        <f>IFERROR(VLOOKUP(A155,'Step 1 - Map of strategies'!$B$6:$C$205,2,0),"")</f>
        <v/>
      </c>
      <c r="C155" s="17">
        <v>30</v>
      </c>
      <c r="D155" s="17" t="str">
        <f>IFERROR(VLOOKUP(C155,'Step 2 - Initiatives and owners'!$B$6:$C$206,2,0),"")</f>
        <v/>
      </c>
      <c r="E155" s="17" t="str">
        <f>IFERROR(VLOOKUP(C155,'Step 2 - Initiatives and owners'!$B$6:$D$206,3,0),"")</f>
        <v/>
      </c>
      <c r="F155" s="106"/>
      <c r="G155" s="50">
        <v>1</v>
      </c>
      <c r="H155" s="75"/>
      <c r="I155" s="76"/>
      <c r="J155" s="106"/>
      <c r="K155" s="76"/>
      <c r="L155" s="78"/>
      <c r="M155" s="19" t="str">
        <f t="shared" ca="1" si="3"/>
        <v>No</v>
      </c>
      <c r="N155" s="75"/>
    </row>
    <row r="156" spans="1:14" x14ac:dyDescent="0.3">
      <c r="A156" s="79"/>
      <c r="B156" s="17" t="str">
        <f>IFERROR(VLOOKUP(A156,'Step 1 - Map of strategies'!$B$6:$C$205,2,0),"")</f>
        <v/>
      </c>
      <c r="C156" s="17"/>
      <c r="D156" s="17"/>
      <c r="E156" s="17"/>
      <c r="F156" s="18"/>
      <c r="G156" s="50">
        <v>2</v>
      </c>
      <c r="H156" s="75"/>
      <c r="I156" s="76"/>
      <c r="J156" s="106"/>
      <c r="K156" s="76"/>
      <c r="L156" s="78"/>
      <c r="M156" s="19" t="str">
        <f t="shared" ca="1" si="3"/>
        <v>No</v>
      </c>
      <c r="N156" s="75"/>
    </row>
    <row r="157" spans="1:14" x14ac:dyDescent="0.3">
      <c r="A157" s="79"/>
      <c r="B157" s="17" t="str">
        <f>IFERROR(VLOOKUP(A157,'Step 1 - Map of strategies'!$B$6:$C$205,2,0),"")</f>
        <v/>
      </c>
      <c r="C157" s="17"/>
      <c r="D157" s="17"/>
      <c r="E157" s="17"/>
      <c r="F157" s="18"/>
      <c r="G157" s="50">
        <v>3</v>
      </c>
      <c r="H157" s="75"/>
      <c r="I157" s="76"/>
      <c r="J157" s="106"/>
      <c r="K157" s="76"/>
      <c r="L157" s="78"/>
      <c r="M157" s="19" t="str">
        <f t="shared" ca="1" si="3"/>
        <v>No</v>
      </c>
      <c r="N157" s="75"/>
    </row>
    <row r="158" spans="1:14" x14ac:dyDescent="0.3">
      <c r="A158" s="79"/>
      <c r="B158" s="17" t="str">
        <f>IFERROR(VLOOKUP(A158,'Step 1 - Map of strategies'!$B$6:$C$205,2,0),"")</f>
        <v/>
      </c>
      <c r="C158" s="17"/>
      <c r="D158" s="17"/>
      <c r="E158" s="17"/>
      <c r="F158" s="18"/>
      <c r="G158" s="50">
        <v>4</v>
      </c>
      <c r="H158" s="75"/>
      <c r="I158" s="76"/>
      <c r="J158" s="106"/>
      <c r="K158" s="76"/>
      <c r="L158" s="78"/>
      <c r="M158" s="19" t="str">
        <f t="shared" ca="1" si="3"/>
        <v>No</v>
      </c>
      <c r="N158" s="75"/>
    </row>
    <row r="159" spans="1:14" x14ac:dyDescent="0.3">
      <c r="A159" s="80"/>
      <c r="B159" s="17" t="str">
        <f>IFERROR(VLOOKUP(A159,'Step 1 - Map of strategies'!$B$6:$C$205,2,0),"")</f>
        <v/>
      </c>
      <c r="C159" s="17"/>
      <c r="D159" s="17"/>
      <c r="E159" s="17"/>
      <c r="F159" s="18"/>
      <c r="G159" s="50">
        <v>5</v>
      </c>
      <c r="H159" s="75"/>
      <c r="I159" s="76"/>
      <c r="J159" s="106"/>
      <c r="K159" s="76"/>
      <c r="L159" s="78"/>
      <c r="M159" s="19" t="str">
        <f t="shared" ca="1" si="3"/>
        <v>No</v>
      </c>
      <c r="N159" s="75"/>
    </row>
    <row r="160" spans="1:14" x14ac:dyDescent="0.3">
      <c r="A160" s="79"/>
      <c r="B160" s="17" t="str">
        <f>IFERROR(VLOOKUP(A160,'Step 1 - Map of strategies'!$B$6:$C$205,2,0),"")</f>
        <v/>
      </c>
      <c r="C160" s="17">
        <v>31</v>
      </c>
      <c r="D160" s="17" t="str">
        <f>IFERROR(VLOOKUP(C160,'Step 2 - Initiatives and owners'!$B$6:$C$206,2,0),"")</f>
        <v/>
      </c>
      <c r="E160" s="17" t="str">
        <f>IFERROR(VLOOKUP(C160,'Step 2 - Initiatives and owners'!$B$6:$D$206,3,0),"")</f>
        <v/>
      </c>
      <c r="F160" s="106"/>
      <c r="G160" s="50">
        <v>1</v>
      </c>
      <c r="H160" s="75"/>
      <c r="I160" s="76"/>
      <c r="J160" s="106"/>
      <c r="K160" s="76"/>
      <c r="L160" s="78"/>
      <c r="M160" s="19" t="str">
        <f t="shared" ref="M160:M184" ca="1" si="4">(IF(AND(K160&lt;=TODAY(),(L160&lt;=(TODAY()+90)),K160&gt;0,L160&gt;0),"Yes","No"))</f>
        <v>No</v>
      </c>
      <c r="N160" s="75"/>
    </row>
    <row r="161" spans="1:14" x14ac:dyDescent="0.3">
      <c r="A161" s="79"/>
      <c r="B161" s="17" t="str">
        <f>IFERROR(VLOOKUP(A161,'Step 1 - Map of strategies'!$B$6:$C$205,2,0),"")</f>
        <v/>
      </c>
      <c r="C161" s="17"/>
      <c r="D161" s="17"/>
      <c r="E161" s="17"/>
      <c r="F161" s="18"/>
      <c r="G161" s="50">
        <v>2</v>
      </c>
      <c r="H161" s="75"/>
      <c r="I161" s="76"/>
      <c r="J161" s="106"/>
      <c r="K161" s="76"/>
      <c r="L161" s="78"/>
      <c r="M161" s="19" t="str">
        <f t="shared" ca="1" si="4"/>
        <v>No</v>
      </c>
      <c r="N161" s="75"/>
    </row>
    <row r="162" spans="1:14" x14ac:dyDescent="0.3">
      <c r="A162" s="79"/>
      <c r="B162" s="17" t="str">
        <f>IFERROR(VLOOKUP(A162,'Step 1 - Map of strategies'!$B$6:$C$205,2,0),"")</f>
        <v/>
      </c>
      <c r="C162" s="17"/>
      <c r="D162" s="17"/>
      <c r="E162" s="17"/>
      <c r="F162" s="18"/>
      <c r="G162" s="50">
        <v>3</v>
      </c>
      <c r="H162" s="75"/>
      <c r="I162" s="76"/>
      <c r="J162" s="106"/>
      <c r="K162" s="76"/>
      <c r="L162" s="78"/>
      <c r="M162" s="19" t="str">
        <f t="shared" ca="1" si="4"/>
        <v>No</v>
      </c>
      <c r="N162" s="75"/>
    </row>
    <row r="163" spans="1:14" x14ac:dyDescent="0.3">
      <c r="A163" s="79"/>
      <c r="B163" s="17" t="str">
        <f>IFERROR(VLOOKUP(A163,'Step 1 - Map of strategies'!$B$6:$C$205,2,0),"")</f>
        <v/>
      </c>
      <c r="C163" s="17"/>
      <c r="D163" s="17"/>
      <c r="E163" s="17"/>
      <c r="F163" s="18"/>
      <c r="G163" s="50">
        <v>4</v>
      </c>
      <c r="H163" s="75"/>
      <c r="I163" s="76"/>
      <c r="J163" s="106"/>
      <c r="K163" s="76"/>
      <c r="L163" s="78"/>
      <c r="M163" s="19" t="str">
        <f t="shared" ca="1" si="4"/>
        <v>No</v>
      </c>
      <c r="N163" s="75"/>
    </row>
    <row r="164" spans="1:14" x14ac:dyDescent="0.3">
      <c r="A164" s="80"/>
      <c r="B164" s="17" t="str">
        <f>IFERROR(VLOOKUP(A164,'Step 1 - Map of strategies'!$B$6:$C$205,2,0),"")</f>
        <v/>
      </c>
      <c r="C164" s="17"/>
      <c r="D164" s="17"/>
      <c r="E164" s="17"/>
      <c r="F164" s="18"/>
      <c r="G164" s="50">
        <v>5</v>
      </c>
      <c r="H164" s="75"/>
      <c r="I164" s="76"/>
      <c r="J164" s="106"/>
      <c r="K164" s="76"/>
      <c r="L164" s="78"/>
      <c r="M164" s="19" t="str">
        <f t="shared" ca="1" si="4"/>
        <v>No</v>
      </c>
      <c r="N164" s="75"/>
    </row>
    <row r="165" spans="1:14" x14ac:dyDescent="0.3">
      <c r="A165" s="79"/>
      <c r="B165" s="17" t="str">
        <f>IFERROR(VLOOKUP(A165,'Step 1 - Map of strategies'!$B$6:$C$205,2,0),"")</f>
        <v/>
      </c>
      <c r="C165" s="17">
        <v>32</v>
      </c>
      <c r="D165" s="17" t="str">
        <f>IFERROR(VLOOKUP(C165,'Step 2 - Initiatives and owners'!$B$6:$C$206,2,0),"")</f>
        <v/>
      </c>
      <c r="E165" s="17" t="str">
        <f>IFERROR(VLOOKUP(C165,'Step 2 - Initiatives and owners'!$B$6:$D$206,3,0),"")</f>
        <v/>
      </c>
      <c r="F165" s="106"/>
      <c r="G165" s="50">
        <v>1</v>
      </c>
      <c r="H165" s="75"/>
      <c r="I165" s="76"/>
      <c r="J165" s="106"/>
      <c r="K165" s="76"/>
      <c r="L165" s="78"/>
      <c r="M165" s="19" t="str">
        <f t="shared" ca="1" si="4"/>
        <v>No</v>
      </c>
      <c r="N165" s="75"/>
    </row>
    <row r="166" spans="1:14" x14ac:dyDescent="0.3">
      <c r="A166" s="79"/>
      <c r="B166" s="17" t="str">
        <f>IFERROR(VLOOKUP(A166,'Step 1 - Map of strategies'!$B$6:$C$205,2,0),"")</f>
        <v/>
      </c>
      <c r="C166" s="17"/>
      <c r="D166" s="17"/>
      <c r="E166" s="17"/>
      <c r="F166" s="18"/>
      <c r="G166" s="50">
        <v>2</v>
      </c>
      <c r="H166" s="75"/>
      <c r="I166" s="76"/>
      <c r="J166" s="106"/>
      <c r="K166" s="76"/>
      <c r="L166" s="78"/>
      <c r="M166" s="19" t="str">
        <f t="shared" ca="1" si="4"/>
        <v>No</v>
      </c>
      <c r="N166" s="75"/>
    </row>
    <row r="167" spans="1:14" x14ac:dyDescent="0.3">
      <c r="A167" s="79"/>
      <c r="B167" s="17" t="str">
        <f>IFERROR(VLOOKUP(A167,'Step 1 - Map of strategies'!$B$6:$C$205,2,0),"")</f>
        <v/>
      </c>
      <c r="C167" s="17"/>
      <c r="D167" s="17"/>
      <c r="E167" s="17"/>
      <c r="F167" s="18"/>
      <c r="G167" s="50">
        <v>3</v>
      </c>
      <c r="H167" s="75"/>
      <c r="I167" s="76"/>
      <c r="J167" s="106"/>
      <c r="K167" s="76"/>
      <c r="L167" s="78"/>
      <c r="M167" s="19" t="str">
        <f t="shared" ca="1" si="4"/>
        <v>No</v>
      </c>
      <c r="N167" s="75"/>
    </row>
    <row r="168" spans="1:14" x14ac:dyDescent="0.3">
      <c r="A168" s="79"/>
      <c r="B168" s="17" t="str">
        <f>IFERROR(VLOOKUP(A168,'Step 1 - Map of strategies'!$B$6:$C$205,2,0),"")</f>
        <v/>
      </c>
      <c r="C168" s="17"/>
      <c r="D168" s="17"/>
      <c r="E168" s="17"/>
      <c r="F168" s="18"/>
      <c r="G168" s="50">
        <v>4</v>
      </c>
      <c r="H168" s="75"/>
      <c r="I168" s="76"/>
      <c r="J168" s="106"/>
      <c r="K168" s="76"/>
      <c r="L168" s="78"/>
      <c r="M168" s="19" t="str">
        <f t="shared" ca="1" si="4"/>
        <v>No</v>
      </c>
      <c r="N168" s="75"/>
    </row>
    <row r="169" spans="1:14" x14ac:dyDescent="0.3">
      <c r="A169" s="80"/>
      <c r="B169" s="17" t="str">
        <f>IFERROR(VLOOKUP(A169,'Step 1 - Map of strategies'!$B$6:$C$205,2,0),"")</f>
        <v/>
      </c>
      <c r="C169" s="17"/>
      <c r="D169" s="17"/>
      <c r="E169" s="17"/>
      <c r="F169" s="18"/>
      <c r="G169" s="50">
        <v>5</v>
      </c>
      <c r="H169" s="75"/>
      <c r="I169" s="76"/>
      <c r="J169" s="106"/>
      <c r="K169" s="76"/>
      <c r="L169" s="78"/>
      <c r="M169" s="19" t="str">
        <f t="shared" ca="1" si="4"/>
        <v>No</v>
      </c>
      <c r="N169" s="75"/>
    </row>
    <row r="170" spans="1:14" x14ac:dyDescent="0.3">
      <c r="A170" s="79"/>
      <c r="B170" s="17" t="str">
        <f>IFERROR(VLOOKUP(A170,'Step 1 - Map of strategies'!$B$6:$C$205,2,0),"")</f>
        <v/>
      </c>
      <c r="C170" s="17">
        <v>33</v>
      </c>
      <c r="D170" s="17" t="str">
        <f>IFERROR(VLOOKUP(C170,'Step 2 - Initiatives and owners'!$B$6:$C$206,2,0),"")</f>
        <v/>
      </c>
      <c r="E170" s="17" t="str">
        <f>IFERROR(VLOOKUP(C170,'Step 2 - Initiatives and owners'!$B$6:$D$206,3,0),"")</f>
        <v/>
      </c>
      <c r="F170" s="106"/>
      <c r="G170" s="50">
        <v>1</v>
      </c>
      <c r="H170" s="75"/>
      <c r="I170" s="76"/>
      <c r="J170" s="106"/>
      <c r="K170" s="76"/>
      <c r="L170" s="78"/>
      <c r="M170" s="19" t="str">
        <f t="shared" ca="1" si="4"/>
        <v>No</v>
      </c>
      <c r="N170" s="75"/>
    </row>
    <row r="171" spans="1:14" x14ac:dyDescent="0.3">
      <c r="A171" s="79"/>
      <c r="B171" s="17" t="str">
        <f>IFERROR(VLOOKUP(A171,'Step 1 - Map of strategies'!$B$6:$C$205,2,0),"")</f>
        <v/>
      </c>
      <c r="C171" s="17"/>
      <c r="D171" s="17"/>
      <c r="E171" s="17"/>
      <c r="F171" s="18"/>
      <c r="G171" s="50">
        <v>2</v>
      </c>
      <c r="H171" s="75"/>
      <c r="I171" s="76"/>
      <c r="J171" s="106"/>
      <c r="K171" s="76"/>
      <c r="L171" s="78"/>
      <c r="M171" s="19" t="str">
        <f t="shared" ca="1" si="4"/>
        <v>No</v>
      </c>
      <c r="N171" s="75"/>
    </row>
    <row r="172" spans="1:14" x14ac:dyDescent="0.3">
      <c r="A172" s="79"/>
      <c r="B172" s="17" t="str">
        <f>IFERROR(VLOOKUP(A172,'Step 1 - Map of strategies'!$B$6:$C$205,2,0),"")</f>
        <v/>
      </c>
      <c r="C172" s="17"/>
      <c r="D172" s="17"/>
      <c r="E172" s="17"/>
      <c r="F172" s="18"/>
      <c r="G172" s="50">
        <v>3</v>
      </c>
      <c r="H172" s="75"/>
      <c r="I172" s="76"/>
      <c r="J172" s="106"/>
      <c r="K172" s="76"/>
      <c r="L172" s="78"/>
      <c r="M172" s="19" t="str">
        <f t="shared" ca="1" si="4"/>
        <v>No</v>
      </c>
      <c r="N172" s="75"/>
    </row>
    <row r="173" spans="1:14" x14ac:dyDescent="0.3">
      <c r="A173" s="79"/>
      <c r="B173" s="17" t="str">
        <f>IFERROR(VLOOKUP(A173,'Step 1 - Map of strategies'!$B$6:$C$205,2,0),"")</f>
        <v/>
      </c>
      <c r="C173" s="17"/>
      <c r="D173" s="17"/>
      <c r="E173" s="17"/>
      <c r="F173" s="18"/>
      <c r="G173" s="50">
        <v>4</v>
      </c>
      <c r="H173" s="75"/>
      <c r="I173" s="76"/>
      <c r="J173" s="106"/>
      <c r="K173" s="76"/>
      <c r="L173" s="78"/>
      <c r="M173" s="19" t="str">
        <f t="shared" ca="1" si="4"/>
        <v>No</v>
      </c>
      <c r="N173" s="75"/>
    </row>
    <row r="174" spans="1:14" x14ac:dyDescent="0.3">
      <c r="A174" s="80"/>
      <c r="B174" s="17" t="str">
        <f>IFERROR(VLOOKUP(A174,'Step 1 - Map of strategies'!$B$6:$C$205,2,0),"")</f>
        <v/>
      </c>
      <c r="C174" s="17"/>
      <c r="D174" s="17"/>
      <c r="E174" s="17"/>
      <c r="F174" s="18"/>
      <c r="G174" s="50">
        <v>5</v>
      </c>
      <c r="H174" s="75"/>
      <c r="I174" s="76"/>
      <c r="J174" s="106"/>
      <c r="K174" s="76"/>
      <c r="L174" s="78"/>
      <c r="M174" s="19" t="str">
        <f t="shared" ca="1" si="4"/>
        <v>No</v>
      </c>
      <c r="N174" s="75"/>
    </row>
    <row r="175" spans="1:14" x14ac:dyDescent="0.3">
      <c r="A175" s="79"/>
      <c r="B175" s="17" t="str">
        <f>IFERROR(VLOOKUP(A175,'Step 1 - Map of strategies'!$B$6:$C$205,2,0),"")</f>
        <v/>
      </c>
      <c r="C175" s="17">
        <v>34</v>
      </c>
      <c r="D175" s="17" t="str">
        <f>IFERROR(VLOOKUP(C175,'Step 2 - Initiatives and owners'!$B$6:$C$206,2,0),"")</f>
        <v/>
      </c>
      <c r="E175" s="17" t="str">
        <f>IFERROR(VLOOKUP(C175,'Step 2 - Initiatives and owners'!$B$6:$D$206,3,0),"")</f>
        <v/>
      </c>
      <c r="F175" s="106"/>
      <c r="G175" s="50">
        <v>1</v>
      </c>
      <c r="H175" s="75"/>
      <c r="I175" s="76"/>
      <c r="J175" s="106"/>
      <c r="K175" s="76"/>
      <c r="L175" s="78"/>
      <c r="M175" s="19" t="str">
        <f t="shared" ca="1" si="4"/>
        <v>No</v>
      </c>
      <c r="N175" s="75"/>
    </row>
    <row r="176" spans="1:14" x14ac:dyDescent="0.3">
      <c r="A176" s="79"/>
      <c r="B176" s="17" t="str">
        <f>IFERROR(VLOOKUP(A176,'Step 1 - Map of strategies'!$B$6:$C$205,2,0),"")</f>
        <v/>
      </c>
      <c r="C176" s="17"/>
      <c r="D176" s="17"/>
      <c r="E176" s="17"/>
      <c r="F176" s="18"/>
      <c r="G176" s="50">
        <v>2</v>
      </c>
      <c r="H176" s="75"/>
      <c r="I176" s="76"/>
      <c r="J176" s="106"/>
      <c r="K176" s="76"/>
      <c r="L176" s="78"/>
      <c r="M176" s="19" t="str">
        <f t="shared" ca="1" si="4"/>
        <v>No</v>
      </c>
      <c r="N176" s="75"/>
    </row>
    <row r="177" spans="1:14" x14ac:dyDescent="0.3">
      <c r="A177" s="79"/>
      <c r="B177" s="17" t="str">
        <f>IFERROR(VLOOKUP(A177,'Step 1 - Map of strategies'!$B$6:$C$205,2,0),"")</f>
        <v/>
      </c>
      <c r="C177" s="17"/>
      <c r="D177" s="17"/>
      <c r="E177" s="17"/>
      <c r="F177" s="18"/>
      <c r="G177" s="50">
        <v>3</v>
      </c>
      <c r="H177" s="75"/>
      <c r="I177" s="76"/>
      <c r="J177" s="106"/>
      <c r="K177" s="76"/>
      <c r="L177" s="78"/>
      <c r="M177" s="19" t="str">
        <f t="shared" ca="1" si="4"/>
        <v>No</v>
      </c>
      <c r="N177" s="75"/>
    </row>
    <row r="178" spans="1:14" x14ac:dyDescent="0.3">
      <c r="A178" s="79"/>
      <c r="B178" s="17" t="str">
        <f>IFERROR(VLOOKUP(A178,'Step 1 - Map of strategies'!$B$6:$C$205,2,0),"")</f>
        <v/>
      </c>
      <c r="C178" s="17"/>
      <c r="D178" s="17"/>
      <c r="E178" s="17"/>
      <c r="F178" s="18"/>
      <c r="G178" s="50">
        <v>4</v>
      </c>
      <c r="H178" s="75"/>
      <c r="I178" s="76"/>
      <c r="J178" s="106"/>
      <c r="K178" s="76"/>
      <c r="L178" s="78"/>
      <c r="M178" s="19" t="str">
        <f t="shared" ca="1" si="4"/>
        <v>No</v>
      </c>
      <c r="N178" s="75"/>
    </row>
    <row r="179" spans="1:14" x14ac:dyDescent="0.3">
      <c r="A179" s="80"/>
      <c r="B179" s="17" t="str">
        <f>IFERROR(VLOOKUP(A179,'Step 1 - Map of strategies'!$B$6:$C$205,2,0),"")</f>
        <v/>
      </c>
      <c r="C179" s="17"/>
      <c r="D179" s="17"/>
      <c r="E179" s="17"/>
      <c r="F179" s="18"/>
      <c r="G179" s="50">
        <v>5</v>
      </c>
      <c r="H179" s="75"/>
      <c r="I179" s="76"/>
      <c r="J179" s="106"/>
      <c r="K179" s="76"/>
      <c r="L179" s="78"/>
      <c r="M179" s="19" t="str">
        <f t="shared" ca="1" si="4"/>
        <v>No</v>
      </c>
      <c r="N179" s="75"/>
    </row>
    <row r="180" spans="1:14" x14ac:dyDescent="0.3">
      <c r="A180" s="79"/>
      <c r="B180" s="17" t="str">
        <f>IFERROR(VLOOKUP(A180,'Step 1 - Map of strategies'!$B$6:$C$205,2,0),"")</f>
        <v/>
      </c>
      <c r="C180" s="17">
        <v>35</v>
      </c>
      <c r="D180" s="17" t="str">
        <f>IFERROR(VLOOKUP(C180,'Step 2 - Initiatives and owners'!$B$6:$C$206,2,0),"")</f>
        <v/>
      </c>
      <c r="E180" s="17" t="str">
        <f>IFERROR(VLOOKUP(C180,'Step 2 - Initiatives and owners'!$B$6:$D$206,3,0),"")</f>
        <v/>
      </c>
      <c r="F180" s="106"/>
      <c r="G180" s="50">
        <v>1</v>
      </c>
      <c r="H180" s="75"/>
      <c r="I180" s="76"/>
      <c r="J180" s="106"/>
      <c r="K180" s="76"/>
      <c r="L180" s="78"/>
      <c r="M180" s="19" t="str">
        <f t="shared" ca="1" si="4"/>
        <v>No</v>
      </c>
      <c r="N180" s="75"/>
    </row>
    <row r="181" spans="1:14" x14ac:dyDescent="0.3">
      <c r="A181" s="79"/>
      <c r="B181" s="17" t="str">
        <f>IFERROR(VLOOKUP(A181,'Step 1 - Map of strategies'!$B$6:$C$205,2,0),"")</f>
        <v/>
      </c>
      <c r="C181" s="17"/>
      <c r="D181" s="17"/>
      <c r="E181" s="17"/>
      <c r="F181" s="18"/>
      <c r="G181" s="50">
        <v>2</v>
      </c>
      <c r="H181" s="75"/>
      <c r="I181" s="76"/>
      <c r="J181" s="106"/>
      <c r="K181" s="76"/>
      <c r="L181" s="78"/>
      <c r="M181" s="19" t="str">
        <f t="shared" ca="1" si="4"/>
        <v>No</v>
      </c>
      <c r="N181" s="75"/>
    </row>
    <row r="182" spans="1:14" x14ac:dyDescent="0.3">
      <c r="A182" s="79"/>
      <c r="B182" s="17" t="str">
        <f>IFERROR(VLOOKUP(A182,'Step 1 - Map of strategies'!$B$6:$C$205,2,0),"")</f>
        <v/>
      </c>
      <c r="C182" s="17"/>
      <c r="D182" s="17"/>
      <c r="E182" s="17"/>
      <c r="F182" s="18"/>
      <c r="G182" s="50">
        <v>3</v>
      </c>
      <c r="H182" s="75"/>
      <c r="I182" s="76"/>
      <c r="J182" s="106"/>
      <c r="K182" s="76"/>
      <c r="L182" s="78"/>
      <c r="M182" s="19" t="str">
        <f t="shared" ca="1" si="4"/>
        <v>No</v>
      </c>
      <c r="N182" s="75"/>
    </row>
    <row r="183" spans="1:14" x14ac:dyDescent="0.3">
      <c r="A183" s="79"/>
      <c r="B183" s="17" t="str">
        <f>IFERROR(VLOOKUP(A183,'Step 1 - Map of strategies'!$B$6:$C$205,2,0),"")</f>
        <v/>
      </c>
      <c r="C183" s="17"/>
      <c r="D183" s="17"/>
      <c r="E183" s="17"/>
      <c r="F183" s="18"/>
      <c r="G183" s="50">
        <v>4</v>
      </c>
      <c r="H183" s="75"/>
      <c r="I183" s="76"/>
      <c r="J183" s="106"/>
      <c r="K183" s="76"/>
      <c r="L183" s="78"/>
      <c r="M183" s="19" t="str">
        <f t="shared" ca="1" si="4"/>
        <v>No</v>
      </c>
      <c r="N183" s="75"/>
    </row>
    <row r="184" spans="1:14" x14ac:dyDescent="0.3">
      <c r="A184" s="80"/>
      <c r="B184" s="17" t="str">
        <f>IFERROR(VLOOKUP(A184,'Step 1 - Map of strategies'!$B$6:$C$205,2,0),"")</f>
        <v/>
      </c>
      <c r="C184" s="17"/>
      <c r="D184" s="17"/>
      <c r="E184" s="17"/>
      <c r="F184" s="18"/>
      <c r="G184" s="50">
        <v>5</v>
      </c>
      <c r="H184" s="75"/>
      <c r="I184" s="76"/>
      <c r="J184" s="106"/>
      <c r="K184" s="76"/>
      <c r="L184" s="78"/>
      <c r="M184" s="19" t="str">
        <f t="shared" ca="1" si="4"/>
        <v>No</v>
      </c>
      <c r="N184" s="75"/>
    </row>
    <row r="185" spans="1:14" x14ac:dyDescent="0.3">
      <c r="A185" s="79"/>
      <c r="B185" s="17" t="str">
        <f>IFERROR(VLOOKUP(A185,'Step 1 - Map of strategies'!$B$6:$C$205,2,0),"")</f>
        <v/>
      </c>
      <c r="C185" s="17">
        <v>36</v>
      </c>
      <c r="D185" s="17" t="str">
        <f>IFERROR(VLOOKUP(C185,'Step 2 - Initiatives and owners'!$B$6:$C$206,2,0),"")</f>
        <v/>
      </c>
      <c r="E185" s="17" t="str">
        <f>IFERROR(VLOOKUP(C185,'Step 2 - Initiatives and owners'!$B$6:$D$206,3,0),"")</f>
        <v/>
      </c>
      <c r="F185" s="106"/>
      <c r="G185" s="50">
        <v>1</v>
      </c>
      <c r="H185" s="75"/>
      <c r="I185" s="76"/>
      <c r="J185" s="106"/>
      <c r="K185" s="76"/>
      <c r="L185" s="78"/>
      <c r="M185" s="19" t="str">
        <f t="shared" ref="M185:M248" ca="1" si="5">(IF(AND(K185&lt;=TODAY(),(L185&lt;=(TODAY()+90)),K185&gt;0,L185&gt;0),"Yes","No"))</f>
        <v>No</v>
      </c>
      <c r="N185" s="75"/>
    </row>
    <row r="186" spans="1:14" x14ac:dyDescent="0.3">
      <c r="A186" s="79"/>
      <c r="B186" s="17" t="str">
        <f>IFERROR(VLOOKUP(A186,'Step 1 - Map of strategies'!$B$6:$C$205,2,0),"")</f>
        <v/>
      </c>
      <c r="C186" s="17"/>
      <c r="D186" s="17"/>
      <c r="E186" s="17"/>
      <c r="F186" s="18"/>
      <c r="G186" s="50">
        <v>2</v>
      </c>
      <c r="H186" s="75"/>
      <c r="I186" s="76"/>
      <c r="J186" s="106"/>
      <c r="K186" s="76"/>
      <c r="L186" s="78"/>
      <c r="M186" s="19" t="str">
        <f t="shared" ca="1" si="5"/>
        <v>No</v>
      </c>
      <c r="N186" s="75"/>
    </row>
    <row r="187" spans="1:14" x14ac:dyDescent="0.3">
      <c r="A187" s="79"/>
      <c r="B187" s="17" t="str">
        <f>IFERROR(VLOOKUP(A187,'Step 1 - Map of strategies'!$B$6:$C$205,2,0),"")</f>
        <v/>
      </c>
      <c r="C187" s="17"/>
      <c r="D187" s="17"/>
      <c r="E187" s="17"/>
      <c r="F187" s="18"/>
      <c r="G187" s="50">
        <v>3</v>
      </c>
      <c r="H187" s="75"/>
      <c r="I187" s="76"/>
      <c r="J187" s="106"/>
      <c r="K187" s="76"/>
      <c r="L187" s="78"/>
      <c r="M187" s="19" t="str">
        <f t="shared" ca="1" si="5"/>
        <v>No</v>
      </c>
      <c r="N187" s="75"/>
    </row>
    <row r="188" spans="1:14" x14ac:dyDescent="0.3">
      <c r="A188" s="79"/>
      <c r="B188" s="17" t="str">
        <f>IFERROR(VLOOKUP(A188,'Step 1 - Map of strategies'!$B$6:$C$205,2,0),"")</f>
        <v/>
      </c>
      <c r="C188" s="17"/>
      <c r="D188" s="17"/>
      <c r="E188" s="17"/>
      <c r="F188" s="18"/>
      <c r="G188" s="50">
        <v>4</v>
      </c>
      <c r="H188" s="75"/>
      <c r="I188" s="76"/>
      <c r="J188" s="106"/>
      <c r="K188" s="76"/>
      <c r="L188" s="78"/>
      <c r="M188" s="19" t="str">
        <f t="shared" ca="1" si="5"/>
        <v>No</v>
      </c>
      <c r="N188" s="75"/>
    </row>
    <row r="189" spans="1:14" x14ac:dyDescent="0.3">
      <c r="A189" s="80"/>
      <c r="B189" s="17" t="str">
        <f>IFERROR(VLOOKUP(A189,'Step 1 - Map of strategies'!$B$6:$C$205,2,0),"")</f>
        <v/>
      </c>
      <c r="C189" s="17"/>
      <c r="D189" s="17"/>
      <c r="E189" s="17"/>
      <c r="F189" s="18"/>
      <c r="G189" s="50">
        <v>5</v>
      </c>
      <c r="H189" s="75"/>
      <c r="I189" s="76"/>
      <c r="J189" s="106"/>
      <c r="K189" s="76"/>
      <c r="L189" s="78"/>
      <c r="M189" s="19" t="str">
        <f t="shared" ca="1" si="5"/>
        <v>No</v>
      </c>
      <c r="N189" s="75"/>
    </row>
    <row r="190" spans="1:14" x14ac:dyDescent="0.3">
      <c r="A190" s="79"/>
      <c r="B190" s="17" t="str">
        <f>IFERROR(VLOOKUP(A190,'Step 1 - Map of strategies'!$B$6:$C$205,2,0),"")</f>
        <v/>
      </c>
      <c r="C190" s="17">
        <v>37</v>
      </c>
      <c r="D190" s="17" t="str">
        <f>IFERROR(VLOOKUP(C190,'Step 2 - Initiatives and owners'!$B$6:$C$206,2,0),"")</f>
        <v/>
      </c>
      <c r="E190" s="17" t="str">
        <f>IFERROR(VLOOKUP(C190,'Step 2 - Initiatives and owners'!$B$6:$D$206,3,0),"")</f>
        <v/>
      </c>
      <c r="F190" s="106"/>
      <c r="G190" s="50">
        <v>1</v>
      </c>
      <c r="H190" s="75"/>
      <c r="I190" s="76"/>
      <c r="J190" s="106"/>
      <c r="K190" s="76"/>
      <c r="L190" s="78"/>
      <c r="M190" s="19" t="str">
        <f t="shared" ca="1" si="5"/>
        <v>No</v>
      </c>
      <c r="N190" s="75"/>
    </row>
    <row r="191" spans="1:14" x14ac:dyDescent="0.3">
      <c r="A191" s="79"/>
      <c r="B191" s="17" t="str">
        <f>IFERROR(VLOOKUP(A191,'Step 1 - Map of strategies'!$B$6:$C$205,2,0),"")</f>
        <v/>
      </c>
      <c r="C191" s="17"/>
      <c r="D191" s="17"/>
      <c r="E191" s="17"/>
      <c r="F191" s="18"/>
      <c r="G191" s="50">
        <v>2</v>
      </c>
      <c r="H191" s="75"/>
      <c r="I191" s="76"/>
      <c r="J191" s="106"/>
      <c r="K191" s="76"/>
      <c r="L191" s="78"/>
      <c r="M191" s="19" t="str">
        <f t="shared" ca="1" si="5"/>
        <v>No</v>
      </c>
      <c r="N191" s="75"/>
    </row>
    <row r="192" spans="1:14" x14ac:dyDescent="0.3">
      <c r="A192" s="79"/>
      <c r="B192" s="17" t="str">
        <f>IFERROR(VLOOKUP(A192,'Step 1 - Map of strategies'!$B$6:$C$205,2,0),"")</f>
        <v/>
      </c>
      <c r="C192" s="17"/>
      <c r="D192" s="17"/>
      <c r="E192" s="17"/>
      <c r="F192" s="18"/>
      <c r="G192" s="50">
        <v>3</v>
      </c>
      <c r="H192" s="75"/>
      <c r="I192" s="76"/>
      <c r="J192" s="106"/>
      <c r="K192" s="76"/>
      <c r="L192" s="78"/>
      <c r="M192" s="19" t="str">
        <f t="shared" ca="1" si="5"/>
        <v>No</v>
      </c>
      <c r="N192" s="75"/>
    </row>
    <row r="193" spans="1:14" x14ac:dyDescent="0.3">
      <c r="A193" s="79"/>
      <c r="B193" s="17" t="str">
        <f>IFERROR(VLOOKUP(A193,'Step 1 - Map of strategies'!$B$6:$C$205,2,0),"")</f>
        <v/>
      </c>
      <c r="C193" s="17"/>
      <c r="D193" s="17"/>
      <c r="E193" s="17"/>
      <c r="F193" s="18"/>
      <c r="G193" s="50">
        <v>4</v>
      </c>
      <c r="H193" s="75"/>
      <c r="I193" s="76"/>
      <c r="J193" s="106"/>
      <c r="K193" s="76"/>
      <c r="L193" s="78"/>
      <c r="M193" s="19" t="str">
        <f t="shared" ca="1" si="5"/>
        <v>No</v>
      </c>
      <c r="N193" s="75"/>
    </row>
    <row r="194" spans="1:14" x14ac:dyDescent="0.3">
      <c r="A194" s="80"/>
      <c r="B194" s="17" t="str">
        <f>IFERROR(VLOOKUP(A194,'Step 1 - Map of strategies'!$B$6:$C$205,2,0),"")</f>
        <v/>
      </c>
      <c r="C194" s="17"/>
      <c r="D194" s="17"/>
      <c r="E194" s="17"/>
      <c r="F194" s="18"/>
      <c r="G194" s="50">
        <v>5</v>
      </c>
      <c r="H194" s="75"/>
      <c r="I194" s="76"/>
      <c r="J194" s="106"/>
      <c r="K194" s="76"/>
      <c r="L194" s="78"/>
      <c r="M194" s="19" t="str">
        <f t="shared" ca="1" si="5"/>
        <v>No</v>
      </c>
      <c r="N194" s="75"/>
    </row>
    <row r="195" spans="1:14" x14ac:dyDescent="0.3">
      <c r="A195" s="79"/>
      <c r="B195" s="17" t="str">
        <f>IFERROR(VLOOKUP(A195,'Step 1 - Map of strategies'!$B$6:$C$205,2,0),"")</f>
        <v/>
      </c>
      <c r="C195" s="17">
        <v>38</v>
      </c>
      <c r="D195" s="17" t="str">
        <f>IFERROR(VLOOKUP(C195,'Step 2 - Initiatives and owners'!$B$6:$C$206,2,0),"")</f>
        <v/>
      </c>
      <c r="E195" s="17" t="str">
        <f>IFERROR(VLOOKUP(C195,'Step 2 - Initiatives and owners'!$B$6:$D$206,3,0),"")</f>
        <v/>
      </c>
      <c r="F195" s="106"/>
      <c r="G195" s="50">
        <v>1</v>
      </c>
      <c r="H195" s="75"/>
      <c r="I195" s="76"/>
      <c r="J195" s="106"/>
      <c r="K195" s="76"/>
      <c r="L195" s="78"/>
      <c r="M195" s="19" t="str">
        <f t="shared" ca="1" si="5"/>
        <v>No</v>
      </c>
      <c r="N195" s="75"/>
    </row>
    <row r="196" spans="1:14" x14ac:dyDescent="0.3">
      <c r="A196" s="79"/>
      <c r="B196" s="17" t="str">
        <f>IFERROR(VLOOKUP(A196,'Step 1 - Map of strategies'!$B$6:$C$205,2,0),"")</f>
        <v/>
      </c>
      <c r="C196" s="17"/>
      <c r="D196" s="17"/>
      <c r="E196" s="17"/>
      <c r="F196" s="18"/>
      <c r="G196" s="50">
        <v>2</v>
      </c>
      <c r="H196" s="75"/>
      <c r="I196" s="76"/>
      <c r="J196" s="106"/>
      <c r="K196" s="76"/>
      <c r="L196" s="78"/>
      <c r="M196" s="19" t="str">
        <f t="shared" ca="1" si="5"/>
        <v>No</v>
      </c>
      <c r="N196" s="75"/>
    </row>
    <row r="197" spans="1:14" x14ac:dyDescent="0.3">
      <c r="A197" s="79"/>
      <c r="B197" s="17" t="str">
        <f>IFERROR(VLOOKUP(A197,'Step 1 - Map of strategies'!$B$6:$C$205,2,0),"")</f>
        <v/>
      </c>
      <c r="C197" s="17"/>
      <c r="D197" s="17"/>
      <c r="E197" s="17"/>
      <c r="F197" s="18"/>
      <c r="G197" s="50">
        <v>3</v>
      </c>
      <c r="H197" s="75"/>
      <c r="I197" s="76"/>
      <c r="J197" s="106"/>
      <c r="K197" s="76"/>
      <c r="L197" s="78"/>
      <c r="M197" s="19" t="str">
        <f t="shared" ca="1" si="5"/>
        <v>No</v>
      </c>
      <c r="N197" s="75"/>
    </row>
    <row r="198" spans="1:14" x14ac:dyDescent="0.3">
      <c r="A198" s="79"/>
      <c r="B198" s="17" t="str">
        <f>IFERROR(VLOOKUP(A198,'Step 1 - Map of strategies'!$B$6:$C$205,2,0),"")</f>
        <v/>
      </c>
      <c r="C198" s="17"/>
      <c r="D198" s="17"/>
      <c r="E198" s="17"/>
      <c r="F198" s="18"/>
      <c r="G198" s="50">
        <v>4</v>
      </c>
      <c r="H198" s="75"/>
      <c r="I198" s="76"/>
      <c r="J198" s="106"/>
      <c r="K198" s="76"/>
      <c r="L198" s="78"/>
      <c r="M198" s="19" t="str">
        <f t="shared" ca="1" si="5"/>
        <v>No</v>
      </c>
      <c r="N198" s="75"/>
    </row>
    <row r="199" spans="1:14" x14ac:dyDescent="0.3">
      <c r="A199" s="80"/>
      <c r="B199" s="17" t="str">
        <f>IFERROR(VLOOKUP(A199,'Step 1 - Map of strategies'!$B$6:$C$205,2,0),"")</f>
        <v/>
      </c>
      <c r="C199" s="17"/>
      <c r="D199" s="17"/>
      <c r="E199" s="17"/>
      <c r="F199" s="18"/>
      <c r="G199" s="50">
        <v>5</v>
      </c>
      <c r="H199" s="75"/>
      <c r="I199" s="76"/>
      <c r="J199" s="106"/>
      <c r="K199" s="76"/>
      <c r="L199" s="78"/>
      <c r="M199" s="19" t="str">
        <f t="shared" ca="1" si="5"/>
        <v>No</v>
      </c>
      <c r="N199" s="75"/>
    </row>
    <row r="200" spans="1:14" x14ac:dyDescent="0.3">
      <c r="A200" s="79"/>
      <c r="B200" s="17" t="str">
        <f>IFERROR(VLOOKUP(A200,'Step 1 - Map of strategies'!$B$6:$C$205,2,0),"")</f>
        <v/>
      </c>
      <c r="C200" s="17">
        <v>39</v>
      </c>
      <c r="D200" s="17" t="str">
        <f>IFERROR(VLOOKUP(C200,'Step 2 - Initiatives and owners'!$B$6:$C$206,2,0),"")</f>
        <v/>
      </c>
      <c r="E200" s="17" t="str">
        <f>IFERROR(VLOOKUP(C200,'Step 2 - Initiatives and owners'!$B$6:$D$206,3,0),"")</f>
        <v/>
      </c>
      <c r="F200" s="106"/>
      <c r="G200" s="50">
        <v>1</v>
      </c>
      <c r="H200" s="75"/>
      <c r="I200" s="76"/>
      <c r="J200" s="106"/>
      <c r="K200" s="76"/>
      <c r="L200" s="78"/>
      <c r="M200" s="19" t="str">
        <f t="shared" ca="1" si="5"/>
        <v>No</v>
      </c>
      <c r="N200" s="75"/>
    </row>
    <row r="201" spans="1:14" x14ac:dyDescent="0.3">
      <c r="A201" s="79"/>
      <c r="B201" s="17" t="str">
        <f>IFERROR(VLOOKUP(A201,'Step 1 - Map of strategies'!$B$6:$C$205,2,0),"")</f>
        <v/>
      </c>
      <c r="C201" s="17"/>
      <c r="D201" s="17"/>
      <c r="E201" s="17"/>
      <c r="F201" s="18"/>
      <c r="G201" s="50">
        <v>2</v>
      </c>
      <c r="H201" s="75"/>
      <c r="I201" s="76"/>
      <c r="J201" s="106"/>
      <c r="K201" s="76"/>
      <c r="L201" s="78"/>
      <c r="M201" s="19" t="str">
        <f t="shared" ca="1" si="5"/>
        <v>No</v>
      </c>
      <c r="N201" s="75"/>
    </row>
    <row r="202" spans="1:14" x14ac:dyDescent="0.3">
      <c r="A202" s="79"/>
      <c r="B202" s="17" t="str">
        <f>IFERROR(VLOOKUP(A202,'Step 1 - Map of strategies'!$B$6:$C$205,2,0),"")</f>
        <v/>
      </c>
      <c r="C202" s="17"/>
      <c r="D202" s="17"/>
      <c r="E202" s="17"/>
      <c r="F202" s="18"/>
      <c r="G202" s="50">
        <v>3</v>
      </c>
      <c r="H202" s="75"/>
      <c r="I202" s="76"/>
      <c r="J202" s="106"/>
      <c r="K202" s="76"/>
      <c r="L202" s="78"/>
      <c r="M202" s="19" t="str">
        <f t="shared" ca="1" si="5"/>
        <v>No</v>
      </c>
      <c r="N202" s="75"/>
    </row>
    <row r="203" spans="1:14" x14ac:dyDescent="0.3">
      <c r="A203" s="79"/>
      <c r="B203" s="17" t="str">
        <f>IFERROR(VLOOKUP(A203,'Step 1 - Map of strategies'!$B$6:$C$205,2,0),"")</f>
        <v/>
      </c>
      <c r="C203" s="17"/>
      <c r="D203" s="17"/>
      <c r="E203" s="17"/>
      <c r="F203" s="18"/>
      <c r="G203" s="50">
        <v>4</v>
      </c>
      <c r="H203" s="75"/>
      <c r="I203" s="76"/>
      <c r="J203" s="106"/>
      <c r="K203" s="76"/>
      <c r="L203" s="78"/>
      <c r="M203" s="19" t="str">
        <f t="shared" ca="1" si="5"/>
        <v>No</v>
      </c>
      <c r="N203" s="75"/>
    </row>
    <row r="204" spans="1:14" x14ac:dyDescent="0.3">
      <c r="A204" s="80"/>
      <c r="B204" s="17" t="str">
        <f>IFERROR(VLOOKUP(A204,'Step 1 - Map of strategies'!$B$6:$C$205,2,0),"")</f>
        <v/>
      </c>
      <c r="C204" s="17"/>
      <c r="D204" s="17"/>
      <c r="E204" s="17"/>
      <c r="F204" s="18"/>
      <c r="G204" s="50">
        <v>5</v>
      </c>
      <c r="H204" s="75"/>
      <c r="I204" s="76"/>
      <c r="J204" s="106"/>
      <c r="K204" s="76"/>
      <c r="L204" s="78"/>
      <c r="M204" s="19" t="str">
        <f t="shared" ca="1" si="5"/>
        <v>No</v>
      </c>
      <c r="N204" s="75"/>
    </row>
    <row r="205" spans="1:14" x14ac:dyDescent="0.3">
      <c r="A205" s="79"/>
      <c r="B205" s="17" t="str">
        <f>IFERROR(VLOOKUP(A205,'Step 1 - Map of strategies'!$B$6:$C$205,2,0),"")</f>
        <v/>
      </c>
      <c r="C205" s="17">
        <v>40</v>
      </c>
      <c r="D205" s="17" t="str">
        <f>IFERROR(VLOOKUP(C205,'Step 2 - Initiatives and owners'!$B$6:$C$206,2,0),"")</f>
        <v/>
      </c>
      <c r="E205" s="17" t="str">
        <f>IFERROR(VLOOKUP(C205,'Step 2 - Initiatives and owners'!$B$6:$D$206,3,0),"")</f>
        <v/>
      </c>
      <c r="F205" s="106"/>
      <c r="G205" s="50">
        <v>1</v>
      </c>
      <c r="H205" s="75"/>
      <c r="I205" s="76"/>
      <c r="J205" s="106"/>
      <c r="K205" s="76"/>
      <c r="L205" s="78"/>
      <c r="M205" s="19" t="str">
        <f t="shared" ca="1" si="5"/>
        <v>No</v>
      </c>
      <c r="N205" s="75"/>
    </row>
    <row r="206" spans="1:14" x14ac:dyDescent="0.3">
      <c r="A206" s="79"/>
      <c r="B206" s="17" t="str">
        <f>IFERROR(VLOOKUP(A206,'Step 1 - Map of strategies'!$B$6:$C$205,2,0),"")</f>
        <v/>
      </c>
      <c r="C206" s="17"/>
      <c r="D206" s="17"/>
      <c r="E206" s="17"/>
      <c r="F206" s="18"/>
      <c r="G206" s="50">
        <v>2</v>
      </c>
      <c r="H206" s="75"/>
      <c r="I206" s="76"/>
      <c r="J206" s="106"/>
      <c r="K206" s="76"/>
      <c r="L206" s="78"/>
      <c r="M206" s="19" t="str">
        <f t="shared" ca="1" si="5"/>
        <v>No</v>
      </c>
      <c r="N206" s="75"/>
    </row>
    <row r="207" spans="1:14" x14ac:dyDescent="0.3">
      <c r="A207" s="79"/>
      <c r="B207" s="17" t="str">
        <f>IFERROR(VLOOKUP(A207,'Step 1 - Map of strategies'!$B$6:$C$205,2,0),"")</f>
        <v/>
      </c>
      <c r="C207" s="17"/>
      <c r="D207" s="17"/>
      <c r="E207" s="17"/>
      <c r="F207" s="18"/>
      <c r="G207" s="50">
        <v>3</v>
      </c>
      <c r="H207" s="75"/>
      <c r="I207" s="76"/>
      <c r="J207" s="106"/>
      <c r="K207" s="76"/>
      <c r="L207" s="78"/>
      <c r="M207" s="19" t="str">
        <f t="shared" ca="1" si="5"/>
        <v>No</v>
      </c>
      <c r="N207" s="75"/>
    </row>
    <row r="208" spans="1:14" x14ac:dyDescent="0.3">
      <c r="A208" s="79"/>
      <c r="B208" s="17" t="str">
        <f>IFERROR(VLOOKUP(A208,'Step 1 - Map of strategies'!$B$6:$C$205,2,0),"")</f>
        <v/>
      </c>
      <c r="C208" s="17"/>
      <c r="D208" s="17"/>
      <c r="E208" s="17"/>
      <c r="F208" s="18"/>
      <c r="G208" s="50">
        <v>4</v>
      </c>
      <c r="H208" s="75"/>
      <c r="I208" s="76"/>
      <c r="J208" s="106"/>
      <c r="K208" s="76"/>
      <c r="L208" s="78"/>
      <c r="M208" s="19" t="str">
        <f t="shared" ca="1" si="5"/>
        <v>No</v>
      </c>
      <c r="N208" s="75"/>
    </row>
    <row r="209" spans="1:14" x14ac:dyDescent="0.3">
      <c r="A209" s="80"/>
      <c r="B209" s="17" t="str">
        <f>IFERROR(VLOOKUP(A209,'Step 1 - Map of strategies'!$B$6:$C$205,2,0),"")</f>
        <v/>
      </c>
      <c r="C209" s="17"/>
      <c r="D209" s="17"/>
      <c r="E209" s="17"/>
      <c r="F209" s="18"/>
      <c r="G209" s="50">
        <v>5</v>
      </c>
      <c r="H209" s="75"/>
      <c r="I209" s="76"/>
      <c r="J209" s="106"/>
      <c r="K209" s="76"/>
      <c r="L209" s="78"/>
      <c r="M209" s="19" t="str">
        <f t="shared" ca="1" si="5"/>
        <v>No</v>
      </c>
      <c r="N209" s="75"/>
    </row>
    <row r="210" spans="1:14" x14ac:dyDescent="0.3">
      <c r="A210" s="79"/>
      <c r="B210" s="17" t="str">
        <f>IFERROR(VLOOKUP(A210,'Step 1 - Map of strategies'!$B$6:$C$205,2,0),"")</f>
        <v/>
      </c>
      <c r="C210" s="17">
        <v>41</v>
      </c>
      <c r="D210" s="17" t="str">
        <f>IFERROR(VLOOKUP(C210,'Step 2 - Initiatives and owners'!$B$6:$C$206,2,0),"")</f>
        <v/>
      </c>
      <c r="E210" s="17" t="str">
        <f>IFERROR(VLOOKUP(C210,'Step 2 - Initiatives and owners'!$B$6:$D$206,3,0),"")</f>
        <v/>
      </c>
      <c r="F210" s="106"/>
      <c r="G210" s="50">
        <v>1</v>
      </c>
      <c r="H210" s="75"/>
      <c r="I210" s="76"/>
      <c r="J210" s="106"/>
      <c r="K210" s="76"/>
      <c r="L210" s="78"/>
      <c r="M210" s="19" t="str">
        <f t="shared" ca="1" si="5"/>
        <v>No</v>
      </c>
      <c r="N210" s="75"/>
    </row>
    <row r="211" spans="1:14" x14ac:dyDescent="0.3">
      <c r="A211" s="79"/>
      <c r="B211" s="17" t="str">
        <f>IFERROR(VLOOKUP(A211,'Step 1 - Map of strategies'!$B$6:$C$205,2,0),"")</f>
        <v/>
      </c>
      <c r="C211" s="17"/>
      <c r="D211" s="17"/>
      <c r="E211" s="17"/>
      <c r="F211" s="18"/>
      <c r="G211" s="50">
        <v>2</v>
      </c>
      <c r="H211" s="75"/>
      <c r="I211" s="76"/>
      <c r="J211" s="106"/>
      <c r="K211" s="76"/>
      <c r="L211" s="78"/>
      <c r="M211" s="19" t="str">
        <f t="shared" ca="1" si="5"/>
        <v>No</v>
      </c>
      <c r="N211" s="75"/>
    </row>
    <row r="212" spans="1:14" x14ac:dyDescent="0.3">
      <c r="A212" s="79"/>
      <c r="B212" s="17" t="str">
        <f>IFERROR(VLOOKUP(A212,'Step 1 - Map of strategies'!$B$6:$C$205,2,0),"")</f>
        <v/>
      </c>
      <c r="C212" s="17"/>
      <c r="D212" s="17"/>
      <c r="E212" s="17"/>
      <c r="F212" s="18"/>
      <c r="G212" s="50">
        <v>3</v>
      </c>
      <c r="H212" s="75"/>
      <c r="I212" s="76"/>
      <c r="J212" s="106"/>
      <c r="K212" s="76"/>
      <c r="L212" s="78"/>
      <c r="M212" s="19" t="str">
        <f t="shared" ca="1" si="5"/>
        <v>No</v>
      </c>
      <c r="N212" s="75"/>
    </row>
    <row r="213" spans="1:14" x14ac:dyDescent="0.3">
      <c r="A213" s="79"/>
      <c r="B213" s="17" t="str">
        <f>IFERROR(VLOOKUP(A213,'Step 1 - Map of strategies'!$B$6:$C$205,2,0),"")</f>
        <v/>
      </c>
      <c r="C213" s="17"/>
      <c r="D213" s="17"/>
      <c r="E213" s="17"/>
      <c r="F213" s="18"/>
      <c r="G213" s="50">
        <v>4</v>
      </c>
      <c r="H213" s="75"/>
      <c r="I213" s="76"/>
      <c r="J213" s="106"/>
      <c r="K213" s="76"/>
      <c r="L213" s="78"/>
      <c r="M213" s="19" t="str">
        <f t="shared" ca="1" si="5"/>
        <v>No</v>
      </c>
      <c r="N213" s="75"/>
    </row>
    <row r="214" spans="1:14" x14ac:dyDescent="0.3">
      <c r="A214" s="80"/>
      <c r="B214" s="17" t="str">
        <f>IFERROR(VLOOKUP(A214,'Step 1 - Map of strategies'!$B$6:$C$205,2,0),"")</f>
        <v/>
      </c>
      <c r="C214" s="17"/>
      <c r="D214" s="17"/>
      <c r="E214" s="17"/>
      <c r="F214" s="18"/>
      <c r="G214" s="50">
        <v>5</v>
      </c>
      <c r="H214" s="75"/>
      <c r="I214" s="76"/>
      <c r="J214" s="106"/>
      <c r="K214" s="76"/>
      <c r="L214" s="78"/>
      <c r="M214" s="19" t="str">
        <f t="shared" ca="1" si="5"/>
        <v>No</v>
      </c>
      <c r="N214" s="75"/>
    </row>
    <row r="215" spans="1:14" x14ac:dyDescent="0.3">
      <c r="A215" s="79"/>
      <c r="B215" s="17" t="str">
        <f>IFERROR(VLOOKUP(A215,'Step 1 - Map of strategies'!$B$6:$C$205,2,0),"")</f>
        <v/>
      </c>
      <c r="C215" s="17">
        <v>42</v>
      </c>
      <c r="D215" s="17" t="str">
        <f>IFERROR(VLOOKUP(C215,'Step 2 - Initiatives and owners'!$B$6:$C$206,2,0),"")</f>
        <v/>
      </c>
      <c r="E215" s="17" t="str">
        <f>IFERROR(VLOOKUP(C215,'Step 2 - Initiatives and owners'!$B$6:$D$206,3,0),"")</f>
        <v/>
      </c>
      <c r="F215" s="106"/>
      <c r="G215" s="50">
        <v>1</v>
      </c>
      <c r="H215" s="75"/>
      <c r="I215" s="76"/>
      <c r="J215" s="106"/>
      <c r="K215" s="76"/>
      <c r="L215" s="78"/>
      <c r="M215" s="19" t="str">
        <f t="shared" ca="1" si="5"/>
        <v>No</v>
      </c>
      <c r="N215" s="75"/>
    </row>
    <row r="216" spans="1:14" x14ac:dyDescent="0.3">
      <c r="A216" s="79"/>
      <c r="B216" s="17" t="str">
        <f>IFERROR(VLOOKUP(A216,'Step 1 - Map of strategies'!$B$6:$C$205,2,0),"")</f>
        <v/>
      </c>
      <c r="C216" s="17"/>
      <c r="D216" s="17"/>
      <c r="E216" s="17"/>
      <c r="F216" s="18"/>
      <c r="G216" s="50">
        <v>2</v>
      </c>
      <c r="H216" s="75"/>
      <c r="I216" s="76"/>
      <c r="J216" s="106"/>
      <c r="K216" s="76"/>
      <c r="L216" s="78"/>
      <c r="M216" s="19" t="str">
        <f t="shared" ca="1" si="5"/>
        <v>No</v>
      </c>
      <c r="N216" s="75"/>
    </row>
    <row r="217" spans="1:14" x14ac:dyDescent="0.3">
      <c r="A217" s="79"/>
      <c r="B217" s="17" t="str">
        <f>IFERROR(VLOOKUP(A217,'Step 1 - Map of strategies'!$B$6:$C$205,2,0),"")</f>
        <v/>
      </c>
      <c r="C217" s="17"/>
      <c r="D217" s="17"/>
      <c r="E217" s="17"/>
      <c r="F217" s="18"/>
      <c r="G217" s="50">
        <v>3</v>
      </c>
      <c r="H217" s="75"/>
      <c r="I217" s="76"/>
      <c r="J217" s="106"/>
      <c r="K217" s="76"/>
      <c r="L217" s="78"/>
      <c r="M217" s="19" t="str">
        <f t="shared" ca="1" si="5"/>
        <v>No</v>
      </c>
      <c r="N217" s="75"/>
    </row>
    <row r="218" spans="1:14" x14ac:dyDescent="0.3">
      <c r="A218" s="79"/>
      <c r="B218" s="17" t="str">
        <f>IFERROR(VLOOKUP(A218,'Step 1 - Map of strategies'!$B$6:$C$205,2,0),"")</f>
        <v/>
      </c>
      <c r="C218" s="17"/>
      <c r="D218" s="17"/>
      <c r="E218" s="17"/>
      <c r="F218" s="18"/>
      <c r="G218" s="50">
        <v>4</v>
      </c>
      <c r="H218" s="75"/>
      <c r="I218" s="76"/>
      <c r="J218" s="106"/>
      <c r="K218" s="76"/>
      <c r="L218" s="78"/>
      <c r="M218" s="19" t="str">
        <f t="shared" ca="1" si="5"/>
        <v>No</v>
      </c>
      <c r="N218" s="75"/>
    </row>
    <row r="219" spans="1:14" x14ac:dyDescent="0.3">
      <c r="A219" s="80"/>
      <c r="B219" s="17" t="str">
        <f>IFERROR(VLOOKUP(A219,'Step 1 - Map of strategies'!$B$6:$C$205,2,0),"")</f>
        <v/>
      </c>
      <c r="C219" s="17"/>
      <c r="D219" s="17"/>
      <c r="E219" s="17"/>
      <c r="F219" s="18"/>
      <c r="G219" s="50">
        <v>5</v>
      </c>
      <c r="H219" s="75"/>
      <c r="I219" s="76"/>
      <c r="J219" s="106"/>
      <c r="K219" s="76"/>
      <c r="L219" s="78"/>
      <c r="M219" s="19" t="str">
        <f t="shared" ca="1" si="5"/>
        <v>No</v>
      </c>
      <c r="N219" s="75"/>
    </row>
    <row r="220" spans="1:14" x14ac:dyDescent="0.3">
      <c r="A220" s="79"/>
      <c r="B220" s="17" t="str">
        <f>IFERROR(VLOOKUP(A220,'Step 1 - Map of strategies'!$B$6:$C$205,2,0),"")</f>
        <v/>
      </c>
      <c r="C220" s="17">
        <v>43</v>
      </c>
      <c r="D220" s="17" t="str">
        <f>IFERROR(VLOOKUP(C220,'Step 2 - Initiatives and owners'!$B$6:$C$206,2,0),"")</f>
        <v/>
      </c>
      <c r="E220" s="17" t="str">
        <f>IFERROR(VLOOKUP(C220,'Step 2 - Initiatives and owners'!$B$6:$D$206,3,0),"")</f>
        <v/>
      </c>
      <c r="F220" s="106"/>
      <c r="G220" s="50">
        <v>1</v>
      </c>
      <c r="H220" s="75"/>
      <c r="I220" s="76"/>
      <c r="J220" s="106"/>
      <c r="K220" s="76"/>
      <c r="L220" s="78"/>
      <c r="M220" s="19" t="str">
        <f t="shared" ca="1" si="5"/>
        <v>No</v>
      </c>
      <c r="N220" s="75"/>
    </row>
    <row r="221" spans="1:14" x14ac:dyDescent="0.3">
      <c r="A221" s="79"/>
      <c r="B221" s="17" t="str">
        <f>IFERROR(VLOOKUP(A221,'Step 1 - Map of strategies'!$B$6:$C$205,2,0),"")</f>
        <v/>
      </c>
      <c r="C221" s="17"/>
      <c r="D221" s="17"/>
      <c r="E221" s="17"/>
      <c r="F221" s="18"/>
      <c r="G221" s="50">
        <v>2</v>
      </c>
      <c r="H221" s="75"/>
      <c r="I221" s="76"/>
      <c r="J221" s="106"/>
      <c r="K221" s="76"/>
      <c r="L221" s="78"/>
      <c r="M221" s="19" t="str">
        <f t="shared" ca="1" si="5"/>
        <v>No</v>
      </c>
      <c r="N221" s="75"/>
    </row>
    <row r="222" spans="1:14" x14ac:dyDescent="0.3">
      <c r="A222" s="79"/>
      <c r="B222" s="17" t="str">
        <f>IFERROR(VLOOKUP(A222,'Step 1 - Map of strategies'!$B$6:$C$205,2,0),"")</f>
        <v/>
      </c>
      <c r="C222" s="17"/>
      <c r="D222" s="17"/>
      <c r="E222" s="17"/>
      <c r="F222" s="18"/>
      <c r="G222" s="50">
        <v>3</v>
      </c>
      <c r="H222" s="75"/>
      <c r="I222" s="76"/>
      <c r="J222" s="106"/>
      <c r="K222" s="76"/>
      <c r="L222" s="78"/>
      <c r="M222" s="19" t="str">
        <f t="shared" ca="1" si="5"/>
        <v>No</v>
      </c>
      <c r="N222" s="75"/>
    </row>
    <row r="223" spans="1:14" x14ac:dyDescent="0.3">
      <c r="A223" s="79"/>
      <c r="B223" s="17" t="str">
        <f>IFERROR(VLOOKUP(A223,'Step 1 - Map of strategies'!$B$6:$C$205,2,0),"")</f>
        <v/>
      </c>
      <c r="C223" s="17"/>
      <c r="D223" s="17"/>
      <c r="E223" s="17"/>
      <c r="F223" s="18"/>
      <c r="G223" s="50">
        <v>4</v>
      </c>
      <c r="H223" s="75"/>
      <c r="I223" s="76"/>
      <c r="J223" s="106"/>
      <c r="K223" s="76"/>
      <c r="L223" s="78"/>
      <c r="M223" s="19" t="str">
        <f t="shared" ca="1" si="5"/>
        <v>No</v>
      </c>
      <c r="N223" s="75"/>
    </row>
    <row r="224" spans="1:14" x14ac:dyDescent="0.3">
      <c r="A224" s="80"/>
      <c r="B224" s="17" t="str">
        <f>IFERROR(VLOOKUP(A224,'Step 1 - Map of strategies'!$B$6:$C$205,2,0),"")</f>
        <v/>
      </c>
      <c r="C224" s="17"/>
      <c r="D224" s="17"/>
      <c r="E224" s="17"/>
      <c r="F224" s="18"/>
      <c r="G224" s="50">
        <v>5</v>
      </c>
      <c r="H224" s="75"/>
      <c r="I224" s="76"/>
      <c r="J224" s="106"/>
      <c r="K224" s="76"/>
      <c r="L224" s="78"/>
      <c r="M224" s="19" t="str">
        <f t="shared" ca="1" si="5"/>
        <v>No</v>
      </c>
      <c r="N224" s="75"/>
    </row>
    <row r="225" spans="1:14" x14ac:dyDescent="0.3">
      <c r="A225" s="79"/>
      <c r="B225" s="17" t="str">
        <f>IFERROR(VLOOKUP(A225,'Step 1 - Map of strategies'!$B$6:$C$205,2,0),"")</f>
        <v/>
      </c>
      <c r="C225" s="17">
        <v>44</v>
      </c>
      <c r="D225" s="17" t="str">
        <f>IFERROR(VLOOKUP(C225,'Step 2 - Initiatives and owners'!$B$6:$C$206,2,0),"")</f>
        <v/>
      </c>
      <c r="E225" s="17" t="str">
        <f>IFERROR(VLOOKUP(C225,'Step 2 - Initiatives and owners'!$B$6:$D$206,3,0),"")</f>
        <v/>
      </c>
      <c r="F225" s="106"/>
      <c r="G225" s="50">
        <v>1</v>
      </c>
      <c r="H225" s="75"/>
      <c r="I225" s="76"/>
      <c r="J225" s="106"/>
      <c r="K225" s="76"/>
      <c r="L225" s="78"/>
      <c r="M225" s="19" t="str">
        <f t="shared" ca="1" si="5"/>
        <v>No</v>
      </c>
      <c r="N225" s="75"/>
    </row>
    <row r="226" spans="1:14" x14ac:dyDescent="0.3">
      <c r="A226" s="79"/>
      <c r="B226" s="17" t="str">
        <f>IFERROR(VLOOKUP(A226,'Step 1 - Map of strategies'!$B$6:$C$205,2,0),"")</f>
        <v/>
      </c>
      <c r="C226" s="17"/>
      <c r="D226" s="17"/>
      <c r="E226" s="17"/>
      <c r="F226" s="18"/>
      <c r="G226" s="50">
        <v>2</v>
      </c>
      <c r="H226" s="75"/>
      <c r="I226" s="76"/>
      <c r="J226" s="106"/>
      <c r="K226" s="76"/>
      <c r="L226" s="78"/>
      <c r="M226" s="19" t="str">
        <f t="shared" ca="1" si="5"/>
        <v>No</v>
      </c>
      <c r="N226" s="75"/>
    </row>
    <row r="227" spans="1:14" x14ac:dyDescent="0.3">
      <c r="A227" s="79"/>
      <c r="B227" s="17" t="str">
        <f>IFERROR(VLOOKUP(A227,'Step 1 - Map of strategies'!$B$6:$C$205,2,0),"")</f>
        <v/>
      </c>
      <c r="C227" s="17"/>
      <c r="D227" s="17"/>
      <c r="E227" s="17"/>
      <c r="F227" s="18"/>
      <c r="G227" s="50">
        <v>3</v>
      </c>
      <c r="H227" s="75"/>
      <c r="I227" s="76"/>
      <c r="J227" s="106"/>
      <c r="K227" s="76"/>
      <c r="L227" s="78"/>
      <c r="M227" s="19" t="str">
        <f t="shared" ca="1" si="5"/>
        <v>No</v>
      </c>
      <c r="N227" s="75"/>
    </row>
    <row r="228" spans="1:14" x14ac:dyDescent="0.3">
      <c r="A228" s="79"/>
      <c r="B228" s="17" t="str">
        <f>IFERROR(VLOOKUP(A228,'Step 1 - Map of strategies'!$B$6:$C$205,2,0),"")</f>
        <v/>
      </c>
      <c r="C228" s="17"/>
      <c r="D228" s="17"/>
      <c r="E228" s="17"/>
      <c r="F228" s="18"/>
      <c r="G228" s="50">
        <v>4</v>
      </c>
      <c r="H228" s="75"/>
      <c r="I228" s="76"/>
      <c r="J228" s="106"/>
      <c r="K228" s="76"/>
      <c r="L228" s="78"/>
      <c r="M228" s="19" t="str">
        <f t="shared" ca="1" si="5"/>
        <v>No</v>
      </c>
      <c r="N228" s="75"/>
    </row>
    <row r="229" spans="1:14" x14ac:dyDescent="0.3">
      <c r="A229" s="80"/>
      <c r="B229" s="17" t="str">
        <f>IFERROR(VLOOKUP(A229,'Step 1 - Map of strategies'!$B$6:$C$205,2,0),"")</f>
        <v/>
      </c>
      <c r="C229" s="17"/>
      <c r="D229" s="17"/>
      <c r="E229" s="17"/>
      <c r="F229" s="18"/>
      <c r="G229" s="50">
        <v>5</v>
      </c>
      <c r="H229" s="75"/>
      <c r="I229" s="76"/>
      <c r="J229" s="106"/>
      <c r="K229" s="76"/>
      <c r="L229" s="78"/>
      <c r="M229" s="19" t="str">
        <f t="shared" ca="1" si="5"/>
        <v>No</v>
      </c>
      <c r="N229" s="75"/>
    </row>
    <row r="230" spans="1:14" x14ac:dyDescent="0.3">
      <c r="A230" s="79"/>
      <c r="B230" s="17" t="str">
        <f>IFERROR(VLOOKUP(A230,'Step 1 - Map of strategies'!$B$6:$C$205,2,0),"")</f>
        <v/>
      </c>
      <c r="C230" s="17">
        <v>45</v>
      </c>
      <c r="D230" s="17" t="str">
        <f>IFERROR(VLOOKUP(C230,'Step 2 - Initiatives and owners'!$B$6:$C$206,2,0),"")</f>
        <v/>
      </c>
      <c r="E230" s="17" t="str">
        <f>IFERROR(VLOOKUP(C230,'Step 2 - Initiatives and owners'!$B$6:$D$206,3,0),"")</f>
        <v/>
      </c>
      <c r="F230" s="106"/>
      <c r="G230" s="50">
        <v>1</v>
      </c>
      <c r="H230" s="75"/>
      <c r="I230" s="76"/>
      <c r="J230" s="106"/>
      <c r="K230" s="76"/>
      <c r="L230" s="78"/>
      <c r="M230" s="19" t="str">
        <f t="shared" ca="1" si="5"/>
        <v>No</v>
      </c>
      <c r="N230" s="75"/>
    </row>
    <row r="231" spans="1:14" x14ac:dyDescent="0.3">
      <c r="A231" s="79"/>
      <c r="B231" s="17" t="str">
        <f>IFERROR(VLOOKUP(A231,'Step 1 - Map of strategies'!$B$6:$C$205,2,0),"")</f>
        <v/>
      </c>
      <c r="C231" s="17"/>
      <c r="D231" s="17"/>
      <c r="E231" s="17"/>
      <c r="F231" s="18"/>
      <c r="G231" s="50">
        <v>2</v>
      </c>
      <c r="H231" s="75"/>
      <c r="I231" s="76"/>
      <c r="J231" s="106"/>
      <c r="K231" s="76"/>
      <c r="L231" s="78"/>
      <c r="M231" s="19" t="str">
        <f t="shared" ca="1" si="5"/>
        <v>No</v>
      </c>
      <c r="N231" s="75"/>
    </row>
    <row r="232" spans="1:14" x14ac:dyDescent="0.3">
      <c r="A232" s="79"/>
      <c r="B232" s="17" t="str">
        <f>IFERROR(VLOOKUP(A232,'Step 1 - Map of strategies'!$B$6:$C$205,2,0),"")</f>
        <v/>
      </c>
      <c r="C232" s="17"/>
      <c r="D232" s="17"/>
      <c r="E232" s="17"/>
      <c r="F232" s="18"/>
      <c r="G232" s="50">
        <v>3</v>
      </c>
      <c r="H232" s="75"/>
      <c r="I232" s="76"/>
      <c r="J232" s="106"/>
      <c r="K232" s="76"/>
      <c r="L232" s="78"/>
      <c r="M232" s="19" t="str">
        <f t="shared" ca="1" si="5"/>
        <v>No</v>
      </c>
      <c r="N232" s="75"/>
    </row>
    <row r="233" spans="1:14" x14ac:dyDescent="0.3">
      <c r="A233" s="79"/>
      <c r="B233" s="17" t="str">
        <f>IFERROR(VLOOKUP(A233,'Step 1 - Map of strategies'!$B$6:$C$205,2,0),"")</f>
        <v/>
      </c>
      <c r="C233" s="17"/>
      <c r="D233" s="17"/>
      <c r="E233" s="17"/>
      <c r="F233" s="18"/>
      <c r="G233" s="50">
        <v>4</v>
      </c>
      <c r="H233" s="75"/>
      <c r="I233" s="76"/>
      <c r="J233" s="106"/>
      <c r="K233" s="76"/>
      <c r="L233" s="78"/>
      <c r="M233" s="19" t="str">
        <f t="shared" ca="1" si="5"/>
        <v>No</v>
      </c>
      <c r="N233" s="75"/>
    </row>
    <row r="234" spans="1:14" x14ac:dyDescent="0.3">
      <c r="A234" s="80"/>
      <c r="B234" s="17" t="str">
        <f>IFERROR(VLOOKUP(A234,'Step 1 - Map of strategies'!$B$6:$C$205,2,0),"")</f>
        <v/>
      </c>
      <c r="C234" s="17"/>
      <c r="D234" s="17"/>
      <c r="E234" s="17"/>
      <c r="F234" s="18"/>
      <c r="G234" s="50">
        <v>5</v>
      </c>
      <c r="H234" s="75"/>
      <c r="I234" s="76"/>
      <c r="J234" s="106"/>
      <c r="K234" s="76"/>
      <c r="L234" s="78"/>
      <c r="M234" s="19" t="str">
        <f t="shared" ca="1" si="5"/>
        <v>No</v>
      </c>
      <c r="N234" s="75"/>
    </row>
    <row r="235" spans="1:14" x14ac:dyDescent="0.3">
      <c r="A235" s="79"/>
      <c r="B235" s="17" t="str">
        <f>IFERROR(VLOOKUP(A235,'Step 1 - Map of strategies'!$B$6:$C$205,2,0),"")</f>
        <v/>
      </c>
      <c r="C235" s="17">
        <v>46</v>
      </c>
      <c r="D235" s="17" t="str">
        <f>IFERROR(VLOOKUP(C235,'Step 2 - Initiatives and owners'!$B$6:$C$206,2,0),"")</f>
        <v/>
      </c>
      <c r="E235" s="17" t="str">
        <f>IFERROR(VLOOKUP(C235,'Step 2 - Initiatives and owners'!$B$6:$D$206,3,0),"")</f>
        <v/>
      </c>
      <c r="F235" s="106"/>
      <c r="G235" s="50">
        <v>1</v>
      </c>
      <c r="H235" s="75"/>
      <c r="I235" s="76"/>
      <c r="J235" s="106"/>
      <c r="K235" s="76"/>
      <c r="L235" s="78"/>
      <c r="M235" s="19" t="str">
        <f t="shared" ca="1" si="5"/>
        <v>No</v>
      </c>
      <c r="N235" s="75"/>
    </row>
    <row r="236" spans="1:14" x14ac:dyDescent="0.3">
      <c r="A236" s="79"/>
      <c r="B236" s="17" t="str">
        <f>IFERROR(VLOOKUP(A236,'Step 1 - Map of strategies'!$B$6:$C$205,2,0),"")</f>
        <v/>
      </c>
      <c r="C236" s="17"/>
      <c r="D236" s="17"/>
      <c r="E236" s="17"/>
      <c r="F236" s="18"/>
      <c r="G236" s="50">
        <v>2</v>
      </c>
      <c r="H236" s="75"/>
      <c r="I236" s="76"/>
      <c r="J236" s="106"/>
      <c r="K236" s="76"/>
      <c r="L236" s="78"/>
      <c r="M236" s="19" t="str">
        <f t="shared" ca="1" si="5"/>
        <v>No</v>
      </c>
      <c r="N236" s="75"/>
    </row>
    <row r="237" spans="1:14" x14ac:dyDescent="0.3">
      <c r="A237" s="79"/>
      <c r="B237" s="17" t="str">
        <f>IFERROR(VLOOKUP(A237,'Step 1 - Map of strategies'!$B$6:$C$205,2,0),"")</f>
        <v/>
      </c>
      <c r="C237" s="17"/>
      <c r="D237" s="17"/>
      <c r="E237" s="17"/>
      <c r="F237" s="18"/>
      <c r="G237" s="50">
        <v>3</v>
      </c>
      <c r="H237" s="75"/>
      <c r="I237" s="76"/>
      <c r="J237" s="106"/>
      <c r="K237" s="76"/>
      <c r="L237" s="78"/>
      <c r="M237" s="19" t="str">
        <f t="shared" ca="1" si="5"/>
        <v>No</v>
      </c>
      <c r="N237" s="75"/>
    </row>
    <row r="238" spans="1:14" x14ac:dyDescent="0.3">
      <c r="A238" s="79"/>
      <c r="B238" s="17" t="str">
        <f>IFERROR(VLOOKUP(A238,'Step 1 - Map of strategies'!$B$6:$C$205,2,0),"")</f>
        <v/>
      </c>
      <c r="C238" s="17"/>
      <c r="D238" s="17"/>
      <c r="E238" s="17"/>
      <c r="F238" s="18"/>
      <c r="G238" s="50">
        <v>4</v>
      </c>
      <c r="H238" s="75"/>
      <c r="I238" s="76"/>
      <c r="J238" s="106"/>
      <c r="K238" s="76"/>
      <c r="L238" s="78"/>
      <c r="M238" s="19" t="str">
        <f t="shared" ca="1" si="5"/>
        <v>No</v>
      </c>
      <c r="N238" s="75"/>
    </row>
    <row r="239" spans="1:14" x14ac:dyDescent="0.3">
      <c r="A239" s="80"/>
      <c r="B239" s="17" t="str">
        <f>IFERROR(VLOOKUP(A239,'Step 1 - Map of strategies'!$B$6:$C$205,2,0),"")</f>
        <v/>
      </c>
      <c r="C239" s="17"/>
      <c r="D239" s="17"/>
      <c r="E239" s="17"/>
      <c r="F239" s="18"/>
      <c r="G239" s="50">
        <v>5</v>
      </c>
      <c r="H239" s="75"/>
      <c r="I239" s="76"/>
      <c r="J239" s="106"/>
      <c r="K239" s="76"/>
      <c r="L239" s="78"/>
      <c r="M239" s="19" t="str">
        <f t="shared" ca="1" si="5"/>
        <v>No</v>
      </c>
      <c r="N239" s="75"/>
    </row>
    <row r="240" spans="1:14" x14ac:dyDescent="0.3">
      <c r="A240" s="79"/>
      <c r="B240" s="17" t="str">
        <f>IFERROR(VLOOKUP(A240,'Step 1 - Map of strategies'!$B$6:$C$205,2,0),"")</f>
        <v/>
      </c>
      <c r="C240" s="17">
        <v>47</v>
      </c>
      <c r="D240" s="17" t="str">
        <f>IFERROR(VLOOKUP(C240,'Step 2 - Initiatives and owners'!$B$6:$C$206,2,0),"")</f>
        <v/>
      </c>
      <c r="E240" s="17" t="str">
        <f>IFERROR(VLOOKUP(C240,'Step 2 - Initiatives and owners'!$B$6:$D$206,3,0),"")</f>
        <v/>
      </c>
      <c r="F240" s="106"/>
      <c r="G240" s="50">
        <v>1</v>
      </c>
      <c r="H240" s="75"/>
      <c r="I240" s="76"/>
      <c r="J240" s="106"/>
      <c r="K240" s="76"/>
      <c r="L240" s="78"/>
      <c r="M240" s="19" t="str">
        <f t="shared" ca="1" si="5"/>
        <v>No</v>
      </c>
      <c r="N240" s="75"/>
    </row>
    <row r="241" spans="1:14" x14ac:dyDescent="0.3">
      <c r="A241" s="79"/>
      <c r="B241" s="17" t="str">
        <f>IFERROR(VLOOKUP(A241,'Step 1 - Map of strategies'!$B$6:$C$205,2,0),"")</f>
        <v/>
      </c>
      <c r="C241" s="17"/>
      <c r="D241" s="17"/>
      <c r="E241" s="17"/>
      <c r="F241" s="18"/>
      <c r="G241" s="50">
        <v>2</v>
      </c>
      <c r="H241" s="75"/>
      <c r="I241" s="76"/>
      <c r="J241" s="106"/>
      <c r="K241" s="76"/>
      <c r="L241" s="78"/>
      <c r="M241" s="19" t="str">
        <f t="shared" ca="1" si="5"/>
        <v>No</v>
      </c>
      <c r="N241" s="75"/>
    </row>
    <row r="242" spans="1:14" x14ac:dyDescent="0.3">
      <c r="A242" s="79"/>
      <c r="B242" s="17" t="str">
        <f>IFERROR(VLOOKUP(A242,'Step 1 - Map of strategies'!$B$6:$C$205,2,0),"")</f>
        <v/>
      </c>
      <c r="C242" s="17"/>
      <c r="D242" s="17"/>
      <c r="E242" s="17"/>
      <c r="F242" s="18"/>
      <c r="G242" s="50">
        <v>3</v>
      </c>
      <c r="H242" s="75"/>
      <c r="I242" s="76"/>
      <c r="J242" s="106"/>
      <c r="K242" s="76"/>
      <c r="L242" s="78"/>
      <c r="M242" s="19" t="str">
        <f t="shared" ca="1" si="5"/>
        <v>No</v>
      </c>
      <c r="N242" s="75"/>
    </row>
    <row r="243" spans="1:14" x14ac:dyDescent="0.3">
      <c r="A243" s="79"/>
      <c r="B243" s="17" t="str">
        <f>IFERROR(VLOOKUP(A243,'Step 1 - Map of strategies'!$B$6:$C$205,2,0),"")</f>
        <v/>
      </c>
      <c r="C243" s="17"/>
      <c r="D243" s="17"/>
      <c r="E243" s="17"/>
      <c r="F243" s="18"/>
      <c r="G243" s="50">
        <v>4</v>
      </c>
      <c r="H243" s="75"/>
      <c r="I243" s="76"/>
      <c r="J243" s="106"/>
      <c r="K243" s="76"/>
      <c r="L243" s="78"/>
      <c r="M243" s="19" t="str">
        <f t="shared" ca="1" si="5"/>
        <v>No</v>
      </c>
      <c r="N243" s="75"/>
    </row>
    <row r="244" spans="1:14" x14ac:dyDescent="0.3">
      <c r="A244" s="80"/>
      <c r="B244" s="17" t="str">
        <f>IFERROR(VLOOKUP(A244,'Step 1 - Map of strategies'!$B$6:$C$205,2,0),"")</f>
        <v/>
      </c>
      <c r="C244" s="17"/>
      <c r="D244" s="17"/>
      <c r="E244" s="17"/>
      <c r="F244" s="18"/>
      <c r="G244" s="50">
        <v>5</v>
      </c>
      <c r="H244" s="75"/>
      <c r="I244" s="76"/>
      <c r="J244" s="106"/>
      <c r="K244" s="76"/>
      <c r="L244" s="78"/>
      <c r="M244" s="19" t="str">
        <f t="shared" ca="1" si="5"/>
        <v>No</v>
      </c>
      <c r="N244" s="75"/>
    </row>
    <row r="245" spans="1:14" x14ac:dyDescent="0.3">
      <c r="A245" s="79"/>
      <c r="B245" s="17" t="str">
        <f>IFERROR(VLOOKUP(A245,'Step 1 - Map of strategies'!$B$6:$C$205,2,0),"")</f>
        <v/>
      </c>
      <c r="C245" s="17">
        <v>48</v>
      </c>
      <c r="D245" s="17" t="str">
        <f>IFERROR(VLOOKUP(C245,'Step 2 - Initiatives and owners'!$B$6:$C$206,2,0),"")</f>
        <v/>
      </c>
      <c r="E245" s="17" t="str">
        <f>IFERROR(VLOOKUP(C245,'Step 2 - Initiatives and owners'!$B$6:$D$206,3,0),"")</f>
        <v/>
      </c>
      <c r="F245" s="106"/>
      <c r="G245" s="50">
        <v>1</v>
      </c>
      <c r="H245" s="75"/>
      <c r="I245" s="76"/>
      <c r="J245" s="106"/>
      <c r="K245" s="76"/>
      <c r="L245" s="78"/>
      <c r="M245" s="19" t="str">
        <f t="shared" ca="1" si="5"/>
        <v>No</v>
      </c>
      <c r="N245" s="75"/>
    </row>
    <row r="246" spans="1:14" x14ac:dyDescent="0.3">
      <c r="A246" s="79"/>
      <c r="B246" s="17" t="str">
        <f>IFERROR(VLOOKUP(A246,'Step 1 - Map of strategies'!$B$6:$C$205,2,0),"")</f>
        <v/>
      </c>
      <c r="C246" s="17"/>
      <c r="D246" s="17"/>
      <c r="E246" s="17"/>
      <c r="F246" s="18"/>
      <c r="G246" s="50">
        <v>2</v>
      </c>
      <c r="H246" s="75"/>
      <c r="I246" s="76"/>
      <c r="J246" s="106"/>
      <c r="K246" s="76"/>
      <c r="L246" s="78"/>
      <c r="M246" s="19" t="str">
        <f t="shared" ca="1" si="5"/>
        <v>No</v>
      </c>
      <c r="N246" s="75"/>
    </row>
    <row r="247" spans="1:14" x14ac:dyDescent="0.3">
      <c r="A247" s="79"/>
      <c r="B247" s="17" t="str">
        <f>IFERROR(VLOOKUP(A247,'Step 1 - Map of strategies'!$B$6:$C$205,2,0),"")</f>
        <v/>
      </c>
      <c r="C247" s="17"/>
      <c r="D247" s="17"/>
      <c r="E247" s="17"/>
      <c r="F247" s="18"/>
      <c r="G247" s="50">
        <v>3</v>
      </c>
      <c r="H247" s="75"/>
      <c r="I247" s="76"/>
      <c r="J247" s="106"/>
      <c r="K247" s="76"/>
      <c r="L247" s="78"/>
      <c r="M247" s="19" t="str">
        <f t="shared" ca="1" si="5"/>
        <v>No</v>
      </c>
      <c r="N247" s="75"/>
    </row>
    <row r="248" spans="1:14" x14ac:dyDescent="0.3">
      <c r="A248" s="79"/>
      <c r="B248" s="17" t="str">
        <f>IFERROR(VLOOKUP(A248,'Step 1 - Map of strategies'!$B$6:$C$205,2,0),"")</f>
        <v/>
      </c>
      <c r="C248" s="17"/>
      <c r="D248" s="17"/>
      <c r="E248" s="17"/>
      <c r="F248" s="18"/>
      <c r="G248" s="50">
        <v>4</v>
      </c>
      <c r="H248" s="75"/>
      <c r="I248" s="76"/>
      <c r="J248" s="106"/>
      <c r="K248" s="76"/>
      <c r="L248" s="78"/>
      <c r="M248" s="19" t="str">
        <f t="shared" ca="1" si="5"/>
        <v>No</v>
      </c>
      <c r="N248" s="75"/>
    </row>
    <row r="249" spans="1:14" x14ac:dyDescent="0.3">
      <c r="A249" s="80"/>
      <c r="B249" s="17" t="str">
        <f>IFERROR(VLOOKUP(A249,'Step 1 - Map of strategies'!$B$6:$C$205,2,0),"")</f>
        <v/>
      </c>
      <c r="C249" s="17"/>
      <c r="D249" s="17"/>
      <c r="E249" s="17"/>
      <c r="F249" s="18"/>
      <c r="G249" s="50">
        <v>5</v>
      </c>
      <c r="H249" s="75"/>
      <c r="I249" s="76"/>
      <c r="J249" s="106"/>
      <c r="K249" s="76"/>
      <c r="L249" s="78"/>
      <c r="M249" s="19" t="str">
        <f t="shared" ref="M249:M309" ca="1" si="6">(IF(AND(K249&lt;=TODAY(),(L249&lt;=(TODAY()+90)),K249&gt;0,L249&gt;0),"Yes","No"))</f>
        <v>No</v>
      </c>
      <c r="N249" s="75"/>
    </row>
    <row r="250" spans="1:14" x14ac:dyDescent="0.3">
      <c r="A250" s="79"/>
      <c r="B250" s="17" t="str">
        <f>IFERROR(VLOOKUP(A250,'Step 1 - Map of strategies'!$B$6:$C$205,2,0),"")</f>
        <v/>
      </c>
      <c r="C250" s="17">
        <v>49</v>
      </c>
      <c r="D250" s="17" t="str">
        <f>IFERROR(VLOOKUP(C250,'Step 2 - Initiatives and owners'!$B$6:$C$206,2,0),"")</f>
        <v/>
      </c>
      <c r="E250" s="17" t="str">
        <f>IFERROR(VLOOKUP(C250,'Step 2 - Initiatives and owners'!$B$6:$D$206,3,0),"")</f>
        <v/>
      </c>
      <c r="F250" s="106"/>
      <c r="G250" s="50">
        <v>1</v>
      </c>
      <c r="H250" s="75"/>
      <c r="I250" s="76"/>
      <c r="J250" s="106"/>
      <c r="K250" s="76"/>
      <c r="L250" s="78"/>
      <c r="M250" s="19" t="str">
        <f t="shared" ca="1" si="6"/>
        <v>No</v>
      </c>
      <c r="N250" s="75"/>
    </row>
    <row r="251" spans="1:14" x14ac:dyDescent="0.3">
      <c r="A251" s="79"/>
      <c r="B251" s="17" t="str">
        <f>IFERROR(VLOOKUP(A251,'Step 1 - Map of strategies'!$B$6:$C$205,2,0),"")</f>
        <v/>
      </c>
      <c r="C251" s="17"/>
      <c r="D251" s="17"/>
      <c r="E251" s="17"/>
      <c r="F251" s="18"/>
      <c r="G251" s="50">
        <v>2</v>
      </c>
      <c r="H251" s="75"/>
      <c r="I251" s="76"/>
      <c r="J251" s="106"/>
      <c r="K251" s="76"/>
      <c r="L251" s="78"/>
      <c r="M251" s="19" t="str">
        <f t="shared" ca="1" si="6"/>
        <v>No</v>
      </c>
      <c r="N251" s="75"/>
    </row>
    <row r="252" spans="1:14" x14ac:dyDescent="0.3">
      <c r="A252" s="79"/>
      <c r="B252" s="17" t="str">
        <f>IFERROR(VLOOKUP(A252,'Step 1 - Map of strategies'!$B$6:$C$205,2,0),"")</f>
        <v/>
      </c>
      <c r="C252" s="17"/>
      <c r="D252" s="17"/>
      <c r="E252" s="17"/>
      <c r="F252" s="18"/>
      <c r="G252" s="50">
        <v>3</v>
      </c>
      <c r="H252" s="75"/>
      <c r="I252" s="76"/>
      <c r="J252" s="106"/>
      <c r="K252" s="76"/>
      <c r="L252" s="78"/>
      <c r="M252" s="19" t="str">
        <f t="shared" ca="1" si="6"/>
        <v>No</v>
      </c>
      <c r="N252" s="75"/>
    </row>
    <row r="253" spans="1:14" x14ac:dyDescent="0.3">
      <c r="A253" s="79"/>
      <c r="B253" s="17" t="str">
        <f>IFERROR(VLOOKUP(A253,'Step 1 - Map of strategies'!$B$6:$C$205,2,0),"")</f>
        <v/>
      </c>
      <c r="C253" s="17"/>
      <c r="D253" s="17"/>
      <c r="E253" s="17"/>
      <c r="F253" s="18"/>
      <c r="G253" s="50">
        <v>4</v>
      </c>
      <c r="H253" s="75"/>
      <c r="I253" s="76"/>
      <c r="J253" s="106"/>
      <c r="K253" s="76"/>
      <c r="L253" s="78"/>
      <c r="M253" s="19" t="str">
        <f t="shared" ca="1" si="6"/>
        <v>No</v>
      </c>
      <c r="N253" s="75"/>
    </row>
    <row r="254" spans="1:14" x14ac:dyDescent="0.3">
      <c r="A254" s="80"/>
      <c r="B254" s="17" t="str">
        <f>IFERROR(VLOOKUP(A254,'Step 1 - Map of strategies'!$B$6:$C$205,2,0),"")</f>
        <v/>
      </c>
      <c r="C254" s="17"/>
      <c r="D254" s="17"/>
      <c r="E254" s="17"/>
      <c r="F254" s="18"/>
      <c r="G254" s="50">
        <v>5</v>
      </c>
      <c r="H254" s="75"/>
      <c r="I254" s="76"/>
      <c r="J254" s="106"/>
      <c r="K254" s="76"/>
      <c r="L254" s="78"/>
      <c r="M254" s="19" t="str">
        <f t="shared" ca="1" si="6"/>
        <v>No</v>
      </c>
      <c r="N254" s="75"/>
    </row>
    <row r="255" spans="1:14" x14ac:dyDescent="0.3">
      <c r="A255" s="79"/>
      <c r="B255" s="17" t="str">
        <f>IFERROR(VLOOKUP(A255,'Step 1 - Map of strategies'!$B$6:$C$205,2,0),"")</f>
        <v/>
      </c>
      <c r="C255" s="17">
        <v>50</v>
      </c>
      <c r="D255" s="17" t="str">
        <f>IFERROR(VLOOKUP(C255,'Step 2 - Initiatives and owners'!$B$6:$C$206,2,0),"")</f>
        <v/>
      </c>
      <c r="E255" s="17" t="str">
        <f>IFERROR(VLOOKUP(C255,'Step 2 - Initiatives and owners'!$B$6:$D$206,3,0),"")</f>
        <v/>
      </c>
      <c r="F255" s="106"/>
      <c r="G255" s="50">
        <v>1</v>
      </c>
      <c r="H255" s="75"/>
      <c r="I255" s="76"/>
      <c r="J255" s="106"/>
      <c r="K255" s="76"/>
      <c r="L255" s="78"/>
      <c r="M255" s="19" t="str">
        <f t="shared" ca="1" si="6"/>
        <v>No</v>
      </c>
      <c r="N255" s="75"/>
    </row>
    <row r="256" spans="1:14" x14ac:dyDescent="0.3">
      <c r="A256" s="79"/>
      <c r="B256" s="17" t="str">
        <f>IFERROR(VLOOKUP(A256,'Step 1 - Map of strategies'!$B$6:$C$205,2,0),"")</f>
        <v/>
      </c>
      <c r="C256" s="17"/>
      <c r="D256" s="17"/>
      <c r="E256" s="17"/>
      <c r="F256" s="18"/>
      <c r="G256" s="50">
        <v>2</v>
      </c>
      <c r="H256" s="75"/>
      <c r="I256" s="76"/>
      <c r="J256" s="106"/>
      <c r="K256" s="76"/>
      <c r="L256" s="78"/>
      <c r="M256" s="19" t="str">
        <f t="shared" ca="1" si="6"/>
        <v>No</v>
      </c>
      <c r="N256" s="75"/>
    </row>
    <row r="257" spans="1:14" x14ac:dyDescent="0.3">
      <c r="A257" s="79"/>
      <c r="B257" s="17" t="str">
        <f>IFERROR(VLOOKUP(A257,'Step 1 - Map of strategies'!$B$6:$C$205,2,0),"")</f>
        <v/>
      </c>
      <c r="C257" s="17"/>
      <c r="D257" s="17"/>
      <c r="E257" s="17"/>
      <c r="F257" s="18"/>
      <c r="G257" s="50">
        <v>3</v>
      </c>
      <c r="H257" s="75"/>
      <c r="I257" s="76"/>
      <c r="J257" s="106"/>
      <c r="K257" s="76"/>
      <c r="L257" s="78"/>
      <c r="M257" s="19" t="str">
        <f t="shared" ca="1" si="6"/>
        <v>No</v>
      </c>
      <c r="N257" s="75"/>
    </row>
    <row r="258" spans="1:14" x14ac:dyDescent="0.3">
      <c r="A258" s="79"/>
      <c r="B258" s="17" t="str">
        <f>IFERROR(VLOOKUP(A258,'Step 1 - Map of strategies'!$B$6:$C$205,2,0),"")</f>
        <v/>
      </c>
      <c r="C258" s="17"/>
      <c r="D258" s="17"/>
      <c r="E258" s="17"/>
      <c r="F258" s="18"/>
      <c r="G258" s="50">
        <v>4</v>
      </c>
      <c r="H258" s="75"/>
      <c r="I258" s="76"/>
      <c r="J258" s="106"/>
      <c r="K258" s="76"/>
      <c r="L258" s="78"/>
      <c r="M258" s="19" t="str">
        <f t="shared" ca="1" si="6"/>
        <v>No</v>
      </c>
      <c r="N258" s="75"/>
    </row>
    <row r="259" spans="1:14" x14ac:dyDescent="0.3">
      <c r="A259" s="80"/>
      <c r="B259" s="17" t="str">
        <f>IFERROR(VLOOKUP(A259,'Step 1 - Map of strategies'!$B$6:$C$205,2,0),"")</f>
        <v/>
      </c>
      <c r="C259" s="17"/>
      <c r="D259" s="17"/>
      <c r="E259" s="17"/>
      <c r="F259" s="18"/>
      <c r="G259" s="50">
        <v>5</v>
      </c>
      <c r="H259" s="75"/>
      <c r="I259" s="76"/>
      <c r="J259" s="106"/>
      <c r="K259" s="76"/>
      <c r="L259" s="78"/>
      <c r="M259" s="19" t="str">
        <f t="shared" ca="1" si="6"/>
        <v>No</v>
      </c>
      <c r="N259" s="75"/>
    </row>
    <row r="260" spans="1:14" x14ac:dyDescent="0.3">
      <c r="A260" s="79"/>
      <c r="B260" s="17" t="str">
        <f>IFERROR(VLOOKUP(A260,'Step 1 - Map of strategies'!$B$6:$C$205,2,0),"")</f>
        <v/>
      </c>
      <c r="C260" s="17">
        <v>51</v>
      </c>
      <c r="D260" s="17" t="str">
        <f>IFERROR(VLOOKUP(C260,'Step 2 - Initiatives and owners'!$B$6:$C$206,2,0),"")</f>
        <v/>
      </c>
      <c r="E260" s="17" t="str">
        <f>IFERROR(VLOOKUP(C260,'Step 2 - Initiatives and owners'!$B$6:$D$206,3,0),"")</f>
        <v/>
      </c>
      <c r="F260" s="106"/>
      <c r="G260" s="50">
        <v>1</v>
      </c>
      <c r="H260" s="75"/>
      <c r="I260" s="76"/>
      <c r="J260" s="106"/>
      <c r="K260" s="76"/>
      <c r="L260" s="78"/>
      <c r="M260" s="19" t="str">
        <f t="shared" ca="1" si="6"/>
        <v>No</v>
      </c>
      <c r="N260" s="75"/>
    </row>
    <row r="261" spans="1:14" x14ac:dyDescent="0.3">
      <c r="A261" s="79"/>
      <c r="B261" s="17" t="str">
        <f>IFERROR(VLOOKUP(A261,'Step 1 - Map of strategies'!$B$6:$C$205,2,0),"")</f>
        <v/>
      </c>
      <c r="C261" s="17"/>
      <c r="D261" s="17"/>
      <c r="E261" s="17"/>
      <c r="F261" s="18"/>
      <c r="G261" s="50">
        <v>2</v>
      </c>
      <c r="H261" s="75"/>
      <c r="I261" s="76"/>
      <c r="J261" s="106"/>
      <c r="K261" s="76"/>
      <c r="L261" s="78"/>
      <c r="M261" s="19" t="str">
        <f t="shared" ca="1" si="6"/>
        <v>No</v>
      </c>
      <c r="N261" s="75"/>
    </row>
    <row r="262" spans="1:14" x14ac:dyDescent="0.3">
      <c r="A262" s="79"/>
      <c r="B262" s="17" t="str">
        <f>IFERROR(VLOOKUP(A262,'Step 1 - Map of strategies'!$B$6:$C$205,2,0),"")</f>
        <v/>
      </c>
      <c r="C262" s="17"/>
      <c r="D262" s="17"/>
      <c r="E262" s="17"/>
      <c r="F262" s="18"/>
      <c r="G262" s="50">
        <v>3</v>
      </c>
      <c r="H262" s="75"/>
      <c r="I262" s="76"/>
      <c r="J262" s="106"/>
      <c r="K262" s="76"/>
      <c r="L262" s="78"/>
      <c r="M262" s="19" t="str">
        <f t="shared" ca="1" si="6"/>
        <v>No</v>
      </c>
      <c r="N262" s="75"/>
    </row>
    <row r="263" spans="1:14" x14ac:dyDescent="0.3">
      <c r="A263" s="79"/>
      <c r="B263" s="17" t="str">
        <f>IFERROR(VLOOKUP(A263,'Step 1 - Map of strategies'!$B$6:$C$205,2,0),"")</f>
        <v/>
      </c>
      <c r="C263" s="17"/>
      <c r="D263" s="17"/>
      <c r="E263" s="17"/>
      <c r="F263" s="18"/>
      <c r="G263" s="50">
        <v>4</v>
      </c>
      <c r="H263" s="75"/>
      <c r="I263" s="76"/>
      <c r="J263" s="106"/>
      <c r="K263" s="76"/>
      <c r="L263" s="78"/>
      <c r="M263" s="19" t="str">
        <f t="shared" ca="1" si="6"/>
        <v>No</v>
      </c>
      <c r="N263" s="75"/>
    </row>
    <row r="264" spans="1:14" x14ac:dyDescent="0.3">
      <c r="A264" s="80"/>
      <c r="B264" s="17" t="str">
        <f>IFERROR(VLOOKUP(A264,'Step 1 - Map of strategies'!$B$6:$C$205,2,0),"")</f>
        <v/>
      </c>
      <c r="C264" s="17"/>
      <c r="D264" s="17"/>
      <c r="E264" s="17"/>
      <c r="F264" s="18"/>
      <c r="G264" s="50">
        <v>5</v>
      </c>
      <c r="H264" s="75"/>
      <c r="I264" s="76"/>
      <c r="J264" s="106"/>
      <c r="K264" s="76"/>
      <c r="L264" s="78"/>
      <c r="M264" s="19" t="str">
        <f t="shared" ca="1" si="6"/>
        <v>No</v>
      </c>
      <c r="N264" s="75"/>
    </row>
    <row r="265" spans="1:14" x14ac:dyDescent="0.3">
      <c r="A265" s="79"/>
      <c r="B265" s="17" t="str">
        <f>IFERROR(VLOOKUP(A265,'Step 1 - Map of strategies'!$B$6:$C$205,2,0),"")</f>
        <v/>
      </c>
      <c r="C265" s="17">
        <v>52</v>
      </c>
      <c r="D265" s="17" t="str">
        <f>IFERROR(VLOOKUP(C265,'Step 2 - Initiatives and owners'!$B$6:$C$206,2,0),"")</f>
        <v/>
      </c>
      <c r="E265" s="17" t="str">
        <f>IFERROR(VLOOKUP(C265,'Step 2 - Initiatives and owners'!$B$6:$D$206,3,0),"")</f>
        <v/>
      </c>
      <c r="F265" s="106"/>
      <c r="G265" s="50">
        <v>1</v>
      </c>
      <c r="H265" s="75"/>
      <c r="I265" s="76"/>
      <c r="J265" s="106"/>
      <c r="K265" s="76"/>
      <c r="L265" s="78"/>
      <c r="M265" s="19" t="str">
        <f t="shared" ca="1" si="6"/>
        <v>No</v>
      </c>
      <c r="N265" s="75"/>
    </row>
    <row r="266" spans="1:14" x14ac:dyDescent="0.3">
      <c r="A266" s="79"/>
      <c r="B266" s="17" t="str">
        <f>IFERROR(VLOOKUP(A266,'Step 1 - Map of strategies'!$B$6:$C$205,2,0),"")</f>
        <v/>
      </c>
      <c r="C266" s="17"/>
      <c r="D266" s="17"/>
      <c r="E266" s="17"/>
      <c r="F266" s="18"/>
      <c r="G266" s="50">
        <v>2</v>
      </c>
      <c r="H266" s="75"/>
      <c r="I266" s="76"/>
      <c r="J266" s="106"/>
      <c r="K266" s="76"/>
      <c r="L266" s="78"/>
      <c r="M266" s="19" t="str">
        <f t="shared" ca="1" si="6"/>
        <v>No</v>
      </c>
      <c r="N266" s="75"/>
    </row>
    <row r="267" spans="1:14" x14ac:dyDescent="0.3">
      <c r="A267" s="79"/>
      <c r="B267" s="17" t="str">
        <f>IFERROR(VLOOKUP(A267,'Step 1 - Map of strategies'!$B$6:$C$205,2,0),"")</f>
        <v/>
      </c>
      <c r="C267" s="17"/>
      <c r="D267" s="17"/>
      <c r="E267" s="17"/>
      <c r="F267" s="18"/>
      <c r="G267" s="50">
        <v>3</v>
      </c>
      <c r="H267" s="75"/>
      <c r="I267" s="76"/>
      <c r="J267" s="106"/>
      <c r="K267" s="76"/>
      <c r="L267" s="78"/>
      <c r="M267" s="19" t="str">
        <f t="shared" ca="1" si="6"/>
        <v>No</v>
      </c>
      <c r="N267" s="75"/>
    </row>
    <row r="268" spans="1:14" x14ac:dyDescent="0.3">
      <c r="A268" s="79"/>
      <c r="B268" s="17" t="str">
        <f>IFERROR(VLOOKUP(A268,'Step 1 - Map of strategies'!$B$6:$C$205,2,0),"")</f>
        <v/>
      </c>
      <c r="C268" s="17"/>
      <c r="D268" s="17"/>
      <c r="E268" s="17"/>
      <c r="F268" s="18"/>
      <c r="G268" s="50">
        <v>4</v>
      </c>
      <c r="H268" s="75"/>
      <c r="I268" s="76"/>
      <c r="J268" s="106"/>
      <c r="K268" s="76"/>
      <c r="L268" s="78"/>
      <c r="M268" s="19" t="str">
        <f t="shared" ca="1" si="6"/>
        <v>No</v>
      </c>
      <c r="N268" s="75"/>
    </row>
    <row r="269" spans="1:14" x14ac:dyDescent="0.3">
      <c r="A269" s="80"/>
      <c r="B269" s="17" t="str">
        <f>IFERROR(VLOOKUP(A269,'Step 1 - Map of strategies'!$B$6:$C$205,2,0),"")</f>
        <v/>
      </c>
      <c r="C269" s="17"/>
      <c r="D269" s="17"/>
      <c r="E269" s="17"/>
      <c r="F269" s="18"/>
      <c r="G269" s="50">
        <v>5</v>
      </c>
      <c r="H269" s="75"/>
      <c r="I269" s="76"/>
      <c r="J269" s="106"/>
      <c r="K269" s="76"/>
      <c r="L269" s="78"/>
      <c r="M269" s="19" t="str">
        <f t="shared" ca="1" si="6"/>
        <v>No</v>
      </c>
      <c r="N269" s="75"/>
    </row>
    <row r="270" spans="1:14" x14ac:dyDescent="0.3">
      <c r="A270" s="79"/>
      <c r="B270" s="17" t="str">
        <f>IFERROR(VLOOKUP(A270,'Step 1 - Map of strategies'!$B$6:$C$205,2,0),"")</f>
        <v/>
      </c>
      <c r="C270" s="17">
        <v>53</v>
      </c>
      <c r="D270" s="17" t="str">
        <f>IFERROR(VLOOKUP(C270,'Step 2 - Initiatives and owners'!$B$6:$C$206,2,0),"")</f>
        <v/>
      </c>
      <c r="E270" s="17" t="str">
        <f>IFERROR(VLOOKUP(C270,'Step 2 - Initiatives and owners'!$B$6:$D$206,3,0),"")</f>
        <v/>
      </c>
      <c r="F270" s="106"/>
      <c r="G270" s="50">
        <v>1</v>
      </c>
      <c r="H270" s="75"/>
      <c r="I270" s="76"/>
      <c r="J270" s="106"/>
      <c r="K270" s="76"/>
      <c r="L270" s="78"/>
      <c r="M270" s="19" t="str">
        <f t="shared" ca="1" si="6"/>
        <v>No</v>
      </c>
      <c r="N270" s="75"/>
    </row>
    <row r="271" spans="1:14" x14ac:dyDescent="0.3">
      <c r="A271" s="79"/>
      <c r="B271" s="17" t="str">
        <f>IFERROR(VLOOKUP(A271,'Step 1 - Map of strategies'!$B$6:$C$205,2,0),"")</f>
        <v/>
      </c>
      <c r="C271" s="17"/>
      <c r="D271" s="17"/>
      <c r="E271" s="17"/>
      <c r="F271" s="18"/>
      <c r="G271" s="50">
        <v>2</v>
      </c>
      <c r="H271" s="75"/>
      <c r="I271" s="76"/>
      <c r="J271" s="106"/>
      <c r="K271" s="76"/>
      <c r="L271" s="78"/>
      <c r="M271" s="19" t="str">
        <f t="shared" ca="1" si="6"/>
        <v>No</v>
      </c>
      <c r="N271" s="75"/>
    </row>
    <row r="272" spans="1:14" x14ac:dyDescent="0.3">
      <c r="A272" s="79"/>
      <c r="B272" s="17" t="str">
        <f>IFERROR(VLOOKUP(A272,'Step 1 - Map of strategies'!$B$6:$C$205,2,0),"")</f>
        <v/>
      </c>
      <c r="C272" s="17"/>
      <c r="D272" s="17"/>
      <c r="E272" s="17"/>
      <c r="F272" s="18"/>
      <c r="G272" s="50">
        <v>3</v>
      </c>
      <c r="H272" s="75"/>
      <c r="I272" s="76"/>
      <c r="J272" s="106"/>
      <c r="K272" s="76"/>
      <c r="L272" s="78"/>
      <c r="M272" s="19" t="str">
        <f t="shared" ca="1" si="6"/>
        <v>No</v>
      </c>
      <c r="N272" s="75"/>
    </row>
    <row r="273" spans="1:14" x14ac:dyDescent="0.3">
      <c r="A273" s="79"/>
      <c r="B273" s="17" t="str">
        <f>IFERROR(VLOOKUP(A273,'Step 1 - Map of strategies'!$B$6:$C$205,2,0),"")</f>
        <v/>
      </c>
      <c r="C273" s="17"/>
      <c r="D273" s="17"/>
      <c r="E273" s="17"/>
      <c r="F273" s="18"/>
      <c r="G273" s="50">
        <v>4</v>
      </c>
      <c r="H273" s="75"/>
      <c r="I273" s="76"/>
      <c r="J273" s="106"/>
      <c r="K273" s="76"/>
      <c r="L273" s="78"/>
      <c r="M273" s="19" t="str">
        <f t="shared" ca="1" si="6"/>
        <v>No</v>
      </c>
      <c r="N273" s="75"/>
    </row>
    <row r="274" spans="1:14" x14ac:dyDescent="0.3">
      <c r="A274" s="80"/>
      <c r="B274" s="17" t="str">
        <f>IFERROR(VLOOKUP(A274,'Step 1 - Map of strategies'!$B$6:$C$205,2,0),"")</f>
        <v/>
      </c>
      <c r="C274" s="17"/>
      <c r="D274" s="17"/>
      <c r="E274" s="17"/>
      <c r="F274" s="18"/>
      <c r="G274" s="50">
        <v>5</v>
      </c>
      <c r="H274" s="75"/>
      <c r="I274" s="76"/>
      <c r="J274" s="106"/>
      <c r="K274" s="76"/>
      <c r="L274" s="78"/>
      <c r="M274" s="19" t="str">
        <f t="shared" ca="1" si="6"/>
        <v>No</v>
      </c>
      <c r="N274" s="75"/>
    </row>
    <row r="275" spans="1:14" x14ac:dyDescent="0.3">
      <c r="A275" s="79"/>
      <c r="B275" s="17" t="str">
        <f>IFERROR(VLOOKUP(A275,'Step 1 - Map of strategies'!$B$6:$C$205,2,0),"")</f>
        <v/>
      </c>
      <c r="C275" s="17">
        <v>54</v>
      </c>
      <c r="D275" s="17" t="str">
        <f>IFERROR(VLOOKUP(C275,'Step 2 - Initiatives and owners'!$B$6:$C$206,2,0),"")</f>
        <v/>
      </c>
      <c r="E275" s="17" t="str">
        <f>IFERROR(VLOOKUP(C275,'Step 2 - Initiatives and owners'!$B$6:$D$206,3,0),"")</f>
        <v/>
      </c>
      <c r="F275" s="106"/>
      <c r="G275" s="50">
        <v>1</v>
      </c>
      <c r="H275" s="75"/>
      <c r="I275" s="76"/>
      <c r="J275" s="106"/>
      <c r="K275" s="76"/>
      <c r="L275" s="78"/>
      <c r="M275" s="19" t="str">
        <f t="shared" ca="1" si="6"/>
        <v>No</v>
      </c>
      <c r="N275" s="75"/>
    </row>
    <row r="276" spans="1:14" x14ac:dyDescent="0.3">
      <c r="A276" s="79"/>
      <c r="B276" s="17" t="str">
        <f>IFERROR(VLOOKUP(A276,'Step 1 - Map of strategies'!$B$6:$C$205,2,0),"")</f>
        <v/>
      </c>
      <c r="C276" s="17"/>
      <c r="D276" s="17"/>
      <c r="E276" s="17"/>
      <c r="F276" s="18"/>
      <c r="G276" s="50">
        <v>2</v>
      </c>
      <c r="H276" s="75"/>
      <c r="I276" s="76"/>
      <c r="J276" s="106"/>
      <c r="K276" s="76"/>
      <c r="L276" s="78"/>
      <c r="M276" s="19" t="str">
        <f t="shared" ca="1" si="6"/>
        <v>No</v>
      </c>
      <c r="N276" s="75"/>
    </row>
    <row r="277" spans="1:14" x14ac:dyDescent="0.3">
      <c r="A277" s="79"/>
      <c r="B277" s="17" t="str">
        <f>IFERROR(VLOOKUP(A277,'Step 1 - Map of strategies'!$B$6:$C$205,2,0),"")</f>
        <v/>
      </c>
      <c r="C277" s="17"/>
      <c r="D277" s="17"/>
      <c r="E277" s="17"/>
      <c r="F277" s="18"/>
      <c r="G277" s="50">
        <v>3</v>
      </c>
      <c r="H277" s="75"/>
      <c r="I277" s="76"/>
      <c r="J277" s="106"/>
      <c r="K277" s="76"/>
      <c r="L277" s="78"/>
      <c r="M277" s="19" t="str">
        <f t="shared" ca="1" si="6"/>
        <v>No</v>
      </c>
      <c r="N277" s="75"/>
    </row>
    <row r="278" spans="1:14" x14ac:dyDescent="0.3">
      <c r="A278" s="79"/>
      <c r="B278" s="17" t="str">
        <f>IFERROR(VLOOKUP(A278,'Step 1 - Map of strategies'!$B$6:$C$205,2,0),"")</f>
        <v/>
      </c>
      <c r="C278" s="17"/>
      <c r="D278" s="17"/>
      <c r="E278" s="17"/>
      <c r="F278" s="18"/>
      <c r="G278" s="50">
        <v>4</v>
      </c>
      <c r="H278" s="75"/>
      <c r="I278" s="76"/>
      <c r="J278" s="106"/>
      <c r="K278" s="76"/>
      <c r="L278" s="78"/>
      <c r="M278" s="19" t="str">
        <f t="shared" ca="1" si="6"/>
        <v>No</v>
      </c>
      <c r="N278" s="75"/>
    </row>
    <row r="279" spans="1:14" x14ac:dyDescent="0.3">
      <c r="A279" s="80"/>
      <c r="B279" s="17" t="str">
        <f>IFERROR(VLOOKUP(A279,'Step 1 - Map of strategies'!$B$6:$C$205,2,0),"")</f>
        <v/>
      </c>
      <c r="C279" s="17"/>
      <c r="D279" s="17"/>
      <c r="E279" s="17"/>
      <c r="F279" s="18"/>
      <c r="G279" s="50">
        <v>5</v>
      </c>
      <c r="H279" s="75"/>
      <c r="I279" s="76"/>
      <c r="J279" s="106"/>
      <c r="K279" s="76"/>
      <c r="L279" s="78"/>
      <c r="M279" s="19" t="str">
        <f t="shared" ca="1" si="6"/>
        <v>No</v>
      </c>
      <c r="N279" s="75"/>
    </row>
    <row r="280" spans="1:14" x14ac:dyDescent="0.3">
      <c r="A280" s="79"/>
      <c r="B280" s="17" t="str">
        <f>IFERROR(VLOOKUP(A280,'Step 1 - Map of strategies'!$B$6:$C$205,2,0),"")</f>
        <v/>
      </c>
      <c r="C280" s="17">
        <v>55</v>
      </c>
      <c r="D280" s="17" t="str">
        <f>IFERROR(VLOOKUP(C280,'Step 2 - Initiatives and owners'!$B$6:$C$206,2,0),"")</f>
        <v/>
      </c>
      <c r="E280" s="17" t="str">
        <f>IFERROR(VLOOKUP(C280,'Step 2 - Initiatives and owners'!$B$6:$D$206,3,0),"")</f>
        <v/>
      </c>
      <c r="F280" s="106"/>
      <c r="G280" s="50">
        <v>1</v>
      </c>
      <c r="H280" s="75"/>
      <c r="I280" s="76"/>
      <c r="J280" s="106"/>
      <c r="K280" s="76"/>
      <c r="L280" s="78"/>
      <c r="M280" s="19" t="str">
        <f t="shared" ca="1" si="6"/>
        <v>No</v>
      </c>
      <c r="N280" s="75"/>
    </row>
    <row r="281" spans="1:14" x14ac:dyDescent="0.3">
      <c r="A281" s="79"/>
      <c r="B281" s="17" t="str">
        <f>IFERROR(VLOOKUP(A281,'Step 1 - Map of strategies'!$B$6:$C$205,2,0),"")</f>
        <v/>
      </c>
      <c r="C281" s="17"/>
      <c r="D281" s="17"/>
      <c r="E281" s="17"/>
      <c r="F281" s="18"/>
      <c r="G281" s="50">
        <v>2</v>
      </c>
      <c r="H281" s="75"/>
      <c r="I281" s="76"/>
      <c r="J281" s="106"/>
      <c r="K281" s="76"/>
      <c r="L281" s="78"/>
      <c r="M281" s="19" t="str">
        <f t="shared" ca="1" si="6"/>
        <v>No</v>
      </c>
      <c r="N281" s="75"/>
    </row>
    <row r="282" spans="1:14" x14ac:dyDescent="0.3">
      <c r="A282" s="79"/>
      <c r="B282" s="17" t="str">
        <f>IFERROR(VLOOKUP(A282,'Step 1 - Map of strategies'!$B$6:$C$205,2,0),"")</f>
        <v/>
      </c>
      <c r="C282" s="17"/>
      <c r="D282" s="17"/>
      <c r="E282" s="17"/>
      <c r="F282" s="18"/>
      <c r="G282" s="50">
        <v>3</v>
      </c>
      <c r="H282" s="75"/>
      <c r="I282" s="76"/>
      <c r="J282" s="106"/>
      <c r="K282" s="76"/>
      <c r="L282" s="78"/>
      <c r="M282" s="19" t="str">
        <f t="shared" ca="1" si="6"/>
        <v>No</v>
      </c>
      <c r="N282" s="75"/>
    </row>
    <row r="283" spans="1:14" x14ac:dyDescent="0.3">
      <c r="A283" s="79"/>
      <c r="B283" s="17" t="str">
        <f>IFERROR(VLOOKUP(A283,'Step 1 - Map of strategies'!$B$6:$C$205,2,0),"")</f>
        <v/>
      </c>
      <c r="C283" s="17"/>
      <c r="D283" s="17"/>
      <c r="E283" s="17"/>
      <c r="F283" s="18"/>
      <c r="G283" s="50">
        <v>4</v>
      </c>
      <c r="H283" s="75"/>
      <c r="I283" s="76"/>
      <c r="J283" s="106"/>
      <c r="K283" s="76"/>
      <c r="L283" s="78"/>
      <c r="M283" s="19" t="str">
        <f t="shared" ca="1" si="6"/>
        <v>No</v>
      </c>
      <c r="N283" s="75"/>
    </row>
    <row r="284" spans="1:14" x14ac:dyDescent="0.3">
      <c r="A284" s="80"/>
      <c r="B284" s="17" t="str">
        <f>IFERROR(VLOOKUP(A284,'Step 1 - Map of strategies'!$B$6:$C$205,2,0),"")</f>
        <v/>
      </c>
      <c r="C284" s="17"/>
      <c r="D284" s="17"/>
      <c r="E284" s="17"/>
      <c r="F284" s="18"/>
      <c r="G284" s="50">
        <v>5</v>
      </c>
      <c r="H284" s="75"/>
      <c r="I284" s="76"/>
      <c r="J284" s="106"/>
      <c r="K284" s="76"/>
      <c r="L284" s="78"/>
      <c r="M284" s="19" t="str">
        <f t="shared" ca="1" si="6"/>
        <v>No</v>
      </c>
      <c r="N284" s="75"/>
    </row>
    <row r="285" spans="1:14" x14ac:dyDescent="0.3">
      <c r="A285" s="79"/>
      <c r="B285" s="17" t="str">
        <f>IFERROR(VLOOKUP(A285,'Step 1 - Map of strategies'!$B$6:$C$205,2,0),"")</f>
        <v/>
      </c>
      <c r="C285" s="17">
        <v>56</v>
      </c>
      <c r="D285" s="17" t="str">
        <f>IFERROR(VLOOKUP(C285,'Step 2 - Initiatives and owners'!$B$6:$C$206,2,0),"")</f>
        <v/>
      </c>
      <c r="E285" s="17" t="str">
        <f>IFERROR(VLOOKUP(C285,'Step 2 - Initiatives and owners'!$B$6:$D$206,3,0),"")</f>
        <v/>
      </c>
      <c r="F285" s="106"/>
      <c r="G285" s="50">
        <v>1</v>
      </c>
      <c r="H285" s="75"/>
      <c r="I285" s="76"/>
      <c r="J285" s="106"/>
      <c r="K285" s="76"/>
      <c r="L285" s="78"/>
      <c r="M285" s="19" t="str">
        <f t="shared" ca="1" si="6"/>
        <v>No</v>
      </c>
      <c r="N285" s="75"/>
    </row>
    <row r="286" spans="1:14" x14ac:dyDescent="0.3">
      <c r="A286" s="79"/>
      <c r="B286" s="17" t="str">
        <f>IFERROR(VLOOKUP(A286,'Step 1 - Map of strategies'!$B$6:$C$205,2,0),"")</f>
        <v/>
      </c>
      <c r="C286" s="17"/>
      <c r="D286" s="17"/>
      <c r="E286" s="17"/>
      <c r="F286" s="18"/>
      <c r="G286" s="50">
        <v>2</v>
      </c>
      <c r="H286" s="75"/>
      <c r="I286" s="76"/>
      <c r="J286" s="106"/>
      <c r="K286" s="76"/>
      <c r="L286" s="78"/>
      <c r="M286" s="19" t="str">
        <f t="shared" ca="1" si="6"/>
        <v>No</v>
      </c>
      <c r="N286" s="75"/>
    </row>
    <row r="287" spans="1:14" x14ac:dyDescent="0.3">
      <c r="A287" s="79"/>
      <c r="B287" s="17" t="str">
        <f>IFERROR(VLOOKUP(A287,'Step 1 - Map of strategies'!$B$6:$C$205,2,0),"")</f>
        <v/>
      </c>
      <c r="C287" s="17"/>
      <c r="D287" s="17"/>
      <c r="E287" s="17"/>
      <c r="F287" s="18"/>
      <c r="G287" s="50">
        <v>3</v>
      </c>
      <c r="H287" s="75"/>
      <c r="I287" s="76"/>
      <c r="J287" s="106"/>
      <c r="K287" s="76"/>
      <c r="L287" s="78"/>
      <c r="M287" s="19" t="str">
        <f t="shared" ca="1" si="6"/>
        <v>No</v>
      </c>
      <c r="N287" s="75"/>
    </row>
    <row r="288" spans="1:14" x14ac:dyDescent="0.3">
      <c r="A288" s="79"/>
      <c r="B288" s="17" t="str">
        <f>IFERROR(VLOOKUP(A288,'Step 1 - Map of strategies'!$B$6:$C$205,2,0),"")</f>
        <v/>
      </c>
      <c r="C288" s="17"/>
      <c r="D288" s="17"/>
      <c r="E288" s="17"/>
      <c r="F288" s="18"/>
      <c r="G288" s="50">
        <v>4</v>
      </c>
      <c r="H288" s="75"/>
      <c r="I288" s="76"/>
      <c r="J288" s="106"/>
      <c r="K288" s="76"/>
      <c r="L288" s="78"/>
      <c r="M288" s="19" t="str">
        <f t="shared" ca="1" si="6"/>
        <v>No</v>
      </c>
      <c r="N288" s="75"/>
    </row>
    <row r="289" spans="1:14" x14ac:dyDescent="0.3">
      <c r="A289" s="80"/>
      <c r="B289" s="17" t="str">
        <f>IFERROR(VLOOKUP(A289,'Step 1 - Map of strategies'!$B$6:$C$205,2,0),"")</f>
        <v/>
      </c>
      <c r="C289" s="17"/>
      <c r="D289" s="17"/>
      <c r="E289" s="17"/>
      <c r="F289" s="18"/>
      <c r="G289" s="50">
        <v>5</v>
      </c>
      <c r="H289" s="75"/>
      <c r="I289" s="76"/>
      <c r="J289" s="106"/>
      <c r="K289" s="76"/>
      <c r="L289" s="78"/>
      <c r="M289" s="19" t="str">
        <f t="shared" ca="1" si="6"/>
        <v>No</v>
      </c>
      <c r="N289" s="75"/>
    </row>
    <row r="290" spans="1:14" x14ac:dyDescent="0.3">
      <c r="A290" s="79"/>
      <c r="B290" s="17" t="str">
        <f>IFERROR(VLOOKUP(A290,'Step 1 - Map of strategies'!$B$6:$C$205,2,0),"")</f>
        <v/>
      </c>
      <c r="C290" s="17">
        <v>57</v>
      </c>
      <c r="D290" s="17" t="str">
        <f>IFERROR(VLOOKUP(C290,'Step 2 - Initiatives and owners'!$B$6:$C$206,2,0),"")</f>
        <v/>
      </c>
      <c r="E290" s="17" t="str">
        <f>IFERROR(VLOOKUP(C290,'Step 2 - Initiatives and owners'!$B$6:$D$206,3,0),"")</f>
        <v/>
      </c>
      <c r="F290" s="106"/>
      <c r="G290" s="50">
        <v>1</v>
      </c>
      <c r="H290" s="75"/>
      <c r="I290" s="76"/>
      <c r="J290" s="106"/>
      <c r="K290" s="76"/>
      <c r="L290" s="78"/>
      <c r="M290" s="19" t="str">
        <f t="shared" ca="1" si="6"/>
        <v>No</v>
      </c>
      <c r="N290" s="75"/>
    </row>
    <row r="291" spans="1:14" x14ac:dyDescent="0.3">
      <c r="A291" s="79"/>
      <c r="B291" s="17" t="str">
        <f>IFERROR(VLOOKUP(A291,'Step 1 - Map of strategies'!$B$6:$C$205,2,0),"")</f>
        <v/>
      </c>
      <c r="C291" s="17"/>
      <c r="D291" s="17"/>
      <c r="E291" s="17"/>
      <c r="F291" s="18"/>
      <c r="G291" s="50">
        <v>2</v>
      </c>
      <c r="H291" s="75"/>
      <c r="I291" s="76"/>
      <c r="J291" s="106"/>
      <c r="K291" s="76"/>
      <c r="L291" s="78"/>
      <c r="M291" s="19" t="str">
        <f t="shared" ca="1" si="6"/>
        <v>No</v>
      </c>
      <c r="N291" s="75"/>
    </row>
    <row r="292" spans="1:14" x14ac:dyDescent="0.3">
      <c r="A292" s="79"/>
      <c r="B292" s="17" t="str">
        <f>IFERROR(VLOOKUP(A292,'Step 1 - Map of strategies'!$B$6:$C$205,2,0),"")</f>
        <v/>
      </c>
      <c r="C292" s="17"/>
      <c r="D292" s="17"/>
      <c r="E292" s="17"/>
      <c r="F292" s="18"/>
      <c r="G292" s="50">
        <v>3</v>
      </c>
      <c r="H292" s="75"/>
      <c r="I292" s="76"/>
      <c r="J292" s="106"/>
      <c r="K292" s="76"/>
      <c r="L292" s="78"/>
      <c r="M292" s="19" t="str">
        <f t="shared" ca="1" si="6"/>
        <v>No</v>
      </c>
      <c r="N292" s="75"/>
    </row>
    <row r="293" spans="1:14" x14ac:dyDescent="0.3">
      <c r="A293" s="79"/>
      <c r="B293" s="17" t="str">
        <f>IFERROR(VLOOKUP(A293,'Step 1 - Map of strategies'!$B$6:$C$205,2,0),"")</f>
        <v/>
      </c>
      <c r="C293" s="17"/>
      <c r="D293" s="17"/>
      <c r="E293" s="17"/>
      <c r="F293" s="18"/>
      <c r="G293" s="50">
        <v>4</v>
      </c>
      <c r="H293" s="75"/>
      <c r="I293" s="76"/>
      <c r="J293" s="106"/>
      <c r="K293" s="76"/>
      <c r="L293" s="78"/>
      <c r="M293" s="19" t="str">
        <f t="shared" ca="1" si="6"/>
        <v>No</v>
      </c>
      <c r="N293" s="75"/>
    </row>
    <row r="294" spans="1:14" x14ac:dyDescent="0.3">
      <c r="A294" s="80"/>
      <c r="B294" s="17" t="str">
        <f>IFERROR(VLOOKUP(A294,'Step 1 - Map of strategies'!$B$6:$C$205,2,0),"")</f>
        <v/>
      </c>
      <c r="C294" s="17"/>
      <c r="D294" s="17"/>
      <c r="E294" s="17"/>
      <c r="F294" s="18"/>
      <c r="G294" s="50">
        <v>5</v>
      </c>
      <c r="H294" s="75"/>
      <c r="I294" s="76"/>
      <c r="J294" s="106"/>
      <c r="K294" s="76"/>
      <c r="L294" s="78"/>
      <c r="M294" s="19" t="str">
        <f t="shared" ca="1" si="6"/>
        <v>No</v>
      </c>
      <c r="N294" s="75"/>
    </row>
    <row r="295" spans="1:14" x14ac:dyDescent="0.3">
      <c r="A295" s="79"/>
      <c r="B295" s="17" t="str">
        <f>IFERROR(VLOOKUP(A295,'Step 1 - Map of strategies'!$B$6:$C$205,2,0),"")</f>
        <v/>
      </c>
      <c r="C295" s="17">
        <v>58</v>
      </c>
      <c r="D295" s="17" t="str">
        <f>IFERROR(VLOOKUP(C295,'Step 2 - Initiatives and owners'!$B$6:$C$206,2,0),"")</f>
        <v/>
      </c>
      <c r="E295" s="17" t="str">
        <f>IFERROR(VLOOKUP(C295,'Step 2 - Initiatives and owners'!$B$6:$D$206,3,0),"")</f>
        <v/>
      </c>
      <c r="F295" s="106"/>
      <c r="G295" s="50">
        <v>1</v>
      </c>
      <c r="H295" s="75"/>
      <c r="I295" s="76"/>
      <c r="J295" s="106"/>
      <c r="K295" s="76"/>
      <c r="L295" s="78"/>
      <c r="M295" s="19" t="str">
        <f t="shared" ca="1" si="6"/>
        <v>No</v>
      </c>
      <c r="N295" s="75"/>
    </row>
    <row r="296" spans="1:14" x14ac:dyDescent="0.3">
      <c r="A296" s="79"/>
      <c r="B296" s="17" t="str">
        <f>IFERROR(VLOOKUP(A296,'Step 1 - Map of strategies'!$B$6:$C$205,2,0),"")</f>
        <v/>
      </c>
      <c r="C296" s="17"/>
      <c r="D296" s="17"/>
      <c r="E296" s="17"/>
      <c r="F296" s="18"/>
      <c r="G296" s="50">
        <v>2</v>
      </c>
      <c r="H296" s="75"/>
      <c r="I296" s="76"/>
      <c r="J296" s="106"/>
      <c r="K296" s="76"/>
      <c r="L296" s="78"/>
      <c r="M296" s="19" t="str">
        <f t="shared" ca="1" si="6"/>
        <v>No</v>
      </c>
      <c r="N296" s="75"/>
    </row>
    <row r="297" spans="1:14" x14ac:dyDescent="0.3">
      <c r="A297" s="79"/>
      <c r="B297" s="17" t="str">
        <f>IFERROR(VLOOKUP(A297,'Step 1 - Map of strategies'!$B$6:$C$205,2,0),"")</f>
        <v/>
      </c>
      <c r="C297" s="17"/>
      <c r="D297" s="17"/>
      <c r="E297" s="17"/>
      <c r="F297" s="18"/>
      <c r="G297" s="50">
        <v>3</v>
      </c>
      <c r="H297" s="75"/>
      <c r="I297" s="76"/>
      <c r="J297" s="106"/>
      <c r="K297" s="76"/>
      <c r="L297" s="78"/>
      <c r="M297" s="19" t="str">
        <f t="shared" ca="1" si="6"/>
        <v>No</v>
      </c>
      <c r="N297" s="75"/>
    </row>
    <row r="298" spans="1:14" x14ac:dyDescent="0.3">
      <c r="A298" s="79"/>
      <c r="B298" s="17" t="str">
        <f>IFERROR(VLOOKUP(A298,'Step 1 - Map of strategies'!$B$6:$C$205,2,0),"")</f>
        <v/>
      </c>
      <c r="C298" s="17"/>
      <c r="D298" s="17"/>
      <c r="E298" s="17"/>
      <c r="F298" s="18"/>
      <c r="G298" s="50">
        <v>4</v>
      </c>
      <c r="H298" s="75"/>
      <c r="I298" s="76"/>
      <c r="J298" s="106"/>
      <c r="K298" s="76"/>
      <c r="L298" s="78"/>
      <c r="M298" s="19" t="str">
        <f t="shared" ca="1" si="6"/>
        <v>No</v>
      </c>
      <c r="N298" s="75"/>
    </row>
    <row r="299" spans="1:14" x14ac:dyDescent="0.3">
      <c r="A299" s="80"/>
      <c r="B299" s="17" t="str">
        <f>IFERROR(VLOOKUP(A299,'Step 1 - Map of strategies'!$B$6:$C$205,2,0),"")</f>
        <v/>
      </c>
      <c r="C299" s="17"/>
      <c r="D299" s="17"/>
      <c r="E299" s="17"/>
      <c r="F299" s="18"/>
      <c r="G299" s="50">
        <v>5</v>
      </c>
      <c r="H299" s="75"/>
      <c r="I299" s="76"/>
      <c r="J299" s="106"/>
      <c r="K299" s="76"/>
      <c r="L299" s="78"/>
      <c r="M299" s="19" t="str">
        <f t="shared" ca="1" si="6"/>
        <v>No</v>
      </c>
      <c r="N299" s="75"/>
    </row>
    <row r="300" spans="1:14" x14ac:dyDescent="0.3">
      <c r="A300" s="79"/>
      <c r="B300" s="17" t="str">
        <f>IFERROR(VLOOKUP(A300,'Step 1 - Map of strategies'!$B$6:$C$205,2,0),"")</f>
        <v/>
      </c>
      <c r="C300" s="17">
        <v>59</v>
      </c>
      <c r="D300" s="17" t="str">
        <f>IFERROR(VLOOKUP(C300,'Step 2 - Initiatives and owners'!$B$6:$C$206,2,0),"")</f>
        <v/>
      </c>
      <c r="E300" s="17" t="str">
        <f>IFERROR(VLOOKUP(C300,'Step 2 - Initiatives and owners'!$B$6:$D$206,3,0),"")</f>
        <v/>
      </c>
      <c r="F300" s="106"/>
      <c r="G300" s="50">
        <v>1</v>
      </c>
      <c r="H300" s="75"/>
      <c r="I300" s="76"/>
      <c r="J300" s="106"/>
      <c r="K300" s="76"/>
      <c r="L300" s="78"/>
      <c r="M300" s="19" t="str">
        <f t="shared" ca="1" si="6"/>
        <v>No</v>
      </c>
      <c r="N300" s="75"/>
    </row>
    <row r="301" spans="1:14" x14ac:dyDescent="0.3">
      <c r="A301" s="79"/>
      <c r="B301" s="17" t="str">
        <f>IFERROR(VLOOKUP(A301,'Step 1 - Map of strategies'!$B$6:$C$205,2,0),"")</f>
        <v/>
      </c>
      <c r="C301" s="17"/>
      <c r="D301" s="17"/>
      <c r="E301" s="17"/>
      <c r="F301" s="18"/>
      <c r="G301" s="50">
        <v>2</v>
      </c>
      <c r="H301" s="75"/>
      <c r="I301" s="76"/>
      <c r="J301" s="106"/>
      <c r="K301" s="76"/>
      <c r="L301" s="78"/>
      <c r="M301" s="19" t="str">
        <f t="shared" ca="1" si="6"/>
        <v>No</v>
      </c>
      <c r="N301" s="75"/>
    </row>
    <row r="302" spans="1:14" x14ac:dyDescent="0.3">
      <c r="A302" s="79"/>
      <c r="B302" s="17" t="str">
        <f>IFERROR(VLOOKUP(A302,'Step 1 - Map of strategies'!$B$6:$C$205,2,0),"")</f>
        <v/>
      </c>
      <c r="C302" s="17"/>
      <c r="D302" s="17"/>
      <c r="E302" s="17"/>
      <c r="F302" s="18"/>
      <c r="G302" s="50">
        <v>3</v>
      </c>
      <c r="H302" s="75"/>
      <c r="I302" s="76"/>
      <c r="J302" s="106"/>
      <c r="K302" s="76"/>
      <c r="L302" s="78"/>
      <c r="M302" s="19" t="str">
        <f t="shared" ca="1" si="6"/>
        <v>No</v>
      </c>
      <c r="N302" s="75"/>
    </row>
    <row r="303" spans="1:14" x14ac:dyDescent="0.3">
      <c r="A303" s="79"/>
      <c r="B303" s="17" t="str">
        <f>IFERROR(VLOOKUP(A303,'Step 1 - Map of strategies'!$B$6:$C$205,2,0),"")</f>
        <v/>
      </c>
      <c r="C303" s="17"/>
      <c r="D303" s="17"/>
      <c r="E303" s="17"/>
      <c r="F303" s="18"/>
      <c r="G303" s="50">
        <v>4</v>
      </c>
      <c r="H303" s="75"/>
      <c r="I303" s="76"/>
      <c r="J303" s="106"/>
      <c r="K303" s="76"/>
      <c r="L303" s="78"/>
      <c r="M303" s="19" t="str">
        <f t="shared" ca="1" si="6"/>
        <v>No</v>
      </c>
      <c r="N303" s="75"/>
    </row>
    <row r="304" spans="1:14" x14ac:dyDescent="0.3">
      <c r="A304" s="80"/>
      <c r="B304" s="17" t="str">
        <f>IFERROR(VLOOKUP(A304,'Step 1 - Map of strategies'!$B$6:$C$205,2,0),"")</f>
        <v/>
      </c>
      <c r="C304" s="17"/>
      <c r="D304" s="17"/>
      <c r="E304" s="17"/>
      <c r="F304" s="18"/>
      <c r="G304" s="50">
        <v>5</v>
      </c>
      <c r="H304" s="75"/>
      <c r="I304" s="76"/>
      <c r="J304" s="106"/>
      <c r="K304" s="76"/>
      <c r="L304" s="78"/>
      <c r="M304" s="19" t="str">
        <f t="shared" ca="1" si="6"/>
        <v>No</v>
      </c>
      <c r="N304" s="75"/>
    </row>
    <row r="305" spans="1:14" x14ac:dyDescent="0.3">
      <c r="A305" s="79"/>
      <c r="B305" s="17" t="str">
        <f>IFERROR(VLOOKUP(A305,'Step 1 - Map of strategies'!$B$6:$C$205,2,0),"")</f>
        <v/>
      </c>
      <c r="C305" s="17">
        <v>60</v>
      </c>
      <c r="D305" s="17" t="str">
        <f>IFERROR(VLOOKUP(C305,'Step 2 - Initiatives and owners'!$B$6:$C$206,2,0),"")</f>
        <v/>
      </c>
      <c r="E305" s="17" t="str">
        <f>IFERROR(VLOOKUP(C305,'Step 2 - Initiatives and owners'!$B$6:$D$206,3,0),"")</f>
        <v/>
      </c>
      <c r="F305" s="106"/>
      <c r="G305" s="50">
        <v>1</v>
      </c>
      <c r="H305" s="75"/>
      <c r="I305" s="76"/>
      <c r="J305" s="106"/>
      <c r="K305" s="76"/>
      <c r="L305" s="78"/>
      <c r="M305" s="19" t="str">
        <f t="shared" ca="1" si="6"/>
        <v>No</v>
      </c>
      <c r="N305" s="75"/>
    </row>
    <row r="306" spans="1:14" x14ac:dyDescent="0.3">
      <c r="A306" s="79"/>
      <c r="B306" s="17" t="str">
        <f>IFERROR(VLOOKUP(A306,'Step 1 - Map of strategies'!$B$6:$C$205,2,0),"")</f>
        <v/>
      </c>
      <c r="C306" s="17"/>
      <c r="D306" s="17"/>
      <c r="E306" s="17"/>
      <c r="F306" s="18"/>
      <c r="G306" s="50">
        <v>2</v>
      </c>
      <c r="H306" s="75"/>
      <c r="I306" s="76"/>
      <c r="J306" s="106"/>
      <c r="K306" s="76"/>
      <c r="L306" s="78"/>
      <c r="M306" s="19" t="str">
        <f t="shared" ca="1" si="6"/>
        <v>No</v>
      </c>
      <c r="N306" s="75"/>
    </row>
    <row r="307" spans="1:14" x14ac:dyDescent="0.3">
      <c r="A307" s="79"/>
      <c r="B307" s="17" t="str">
        <f>IFERROR(VLOOKUP(A307,'Step 1 - Map of strategies'!$B$6:$C$205,2,0),"")</f>
        <v/>
      </c>
      <c r="C307" s="17"/>
      <c r="D307" s="17"/>
      <c r="E307" s="17"/>
      <c r="F307" s="18"/>
      <c r="G307" s="50">
        <v>3</v>
      </c>
      <c r="H307" s="75"/>
      <c r="I307" s="76"/>
      <c r="J307" s="106"/>
      <c r="K307" s="76"/>
      <c r="L307" s="78"/>
      <c r="M307" s="19" t="str">
        <f t="shared" ca="1" si="6"/>
        <v>No</v>
      </c>
      <c r="N307" s="75"/>
    </row>
    <row r="308" spans="1:14" x14ac:dyDescent="0.3">
      <c r="A308" s="79"/>
      <c r="B308" s="17" t="str">
        <f>IFERROR(VLOOKUP(A308,'Step 1 - Map of strategies'!$B$6:$C$205,2,0),"")</f>
        <v/>
      </c>
      <c r="C308" s="17"/>
      <c r="D308" s="17"/>
      <c r="E308" s="17"/>
      <c r="F308" s="18"/>
      <c r="G308" s="50">
        <v>4</v>
      </c>
      <c r="H308" s="75"/>
      <c r="I308" s="76"/>
      <c r="J308" s="106"/>
      <c r="K308" s="76"/>
      <c r="L308" s="78"/>
      <c r="M308" s="19" t="str">
        <f t="shared" ca="1" si="6"/>
        <v>No</v>
      </c>
      <c r="N308" s="75"/>
    </row>
    <row r="309" spans="1:14" x14ac:dyDescent="0.3">
      <c r="A309" s="80"/>
      <c r="B309" s="17" t="str">
        <f>IFERROR(VLOOKUP(A309,'Step 1 - Map of strategies'!$B$6:$C$205,2,0),"")</f>
        <v/>
      </c>
      <c r="C309" s="17"/>
      <c r="D309" s="17"/>
      <c r="E309" s="17"/>
      <c r="F309" s="18"/>
      <c r="G309" s="50">
        <v>5</v>
      </c>
      <c r="H309" s="75"/>
      <c r="I309" s="76"/>
      <c r="J309" s="106"/>
      <c r="K309" s="76"/>
      <c r="L309" s="78"/>
      <c r="M309" s="19" t="str">
        <f t="shared" ca="1" si="6"/>
        <v>No</v>
      </c>
      <c r="N309" s="75"/>
    </row>
  </sheetData>
  <autoFilter ref="A9:T71" xr:uid="{D92CF735-278B-4C59-A9D3-8706DF623910}"/>
  <conditionalFormatting sqref="J10:J159 F15:F64">
    <cfRule type="containsText" dxfId="246" priority="293" operator="containsText" text="At risk">
      <formula>NOT(ISERROR(SEARCH("At risk",F10)))</formula>
    </cfRule>
    <cfRule type="containsText" dxfId="245" priority="294" operator="containsText" text="Issues">
      <formula>NOT(ISERROR(SEARCH("Issues",F10)))</formula>
    </cfRule>
    <cfRule type="containsText" dxfId="244" priority="295" operator="containsText" text="On track">
      <formula>NOT(ISERROR(SEARCH("On track",F10)))</formula>
    </cfRule>
  </conditionalFormatting>
  <conditionalFormatting sqref="F10:F13">
    <cfRule type="containsText" dxfId="243" priority="284" operator="containsText" text="At risk">
      <formula>NOT(ISERROR(SEARCH("At risk",F10)))</formula>
    </cfRule>
    <cfRule type="containsText" dxfId="242" priority="285" operator="containsText" text="Issues">
      <formula>NOT(ISERROR(SEARCH("Issues",F10)))</formula>
    </cfRule>
    <cfRule type="containsText" dxfId="241" priority="286" operator="containsText" text="On track">
      <formula>NOT(ISERROR(SEARCH("On track",F10)))</formula>
    </cfRule>
  </conditionalFormatting>
  <conditionalFormatting sqref="F14">
    <cfRule type="containsText" dxfId="240" priority="281" operator="containsText" text="At risk">
      <formula>NOT(ISERROR(SEARCH("At risk",F14)))</formula>
    </cfRule>
    <cfRule type="containsText" dxfId="239" priority="282" operator="containsText" text="Issues">
      <formula>NOT(ISERROR(SEARCH("Issues",F14)))</formula>
    </cfRule>
    <cfRule type="containsText" dxfId="238" priority="283" operator="containsText" text="On track">
      <formula>NOT(ISERROR(SEARCH("On track",F14)))</formula>
    </cfRule>
  </conditionalFormatting>
  <conditionalFormatting sqref="F140:F144">
    <cfRule type="containsText" dxfId="237" priority="221" operator="containsText" text="At risk">
      <formula>NOT(ISERROR(SEARCH("At risk",F140)))</formula>
    </cfRule>
    <cfRule type="containsText" dxfId="236" priority="222" operator="containsText" text="Issues">
      <formula>NOT(ISERROR(SEARCH("Issues",F140)))</formula>
    </cfRule>
    <cfRule type="containsText" dxfId="235" priority="223" operator="containsText" text="On track">
      <formula>NOT(ISERROR(SEARCH("On track",F140)))</formula>
    </cfRule>
  </conditionalFormatting>
  <conditionalFormatting sqref="F145:F149">
    <cfRule type="containsText" dxfId="234" priority="218" operator="containsText" text="At risk">
      <formula>NOT(ISERROR(SEARCH("At risk",F145)))</formula>
    </cfRule>
    <cfRule type="containsText" dxfId="233" priority="219" operator="containsText" text="Issues">
      <formula>NOT(ISERROR(SEARCH("Issues",F145)))</formula>
    </cfRule>
    <cfRule type="containsText" dxfId="232" priority="220" operator="containsText" text="On track">
      <formula>NOT(ISERROR(SEARCH("On track",F145)))</formula>
    </cfRule>
  </conditionalFormatting>
  <conditionalFormatting sqref="F150:F154">
    <cfRule type="containsText" dxfId="231" priority="215" operator="containsText" text="At risk">
      <formula>NOT(ISERROR(SEARCH("At risk",F150)))</formula>
    </cfRule>
    <cfRule type="containsText" dxfId="230" priority="216" operator="containsText" text="Issues">
      <formula>NOT(ISERROR(SEARCH("Issues",F150)))</formula>
    </cfRule>
    <cfRule type="containsText" dxfId="229" priority="217" operator="containsText" text="On track">
      <formula>NOT(ISERROR(SEARCH("On track",F150)))</formula>
    </cfRule>
  </conditionalFormatting>
  <conditionalFormatting sqref="F155:F159 F310:F878">
    <cfRule type="containsText" dxfId="228" priority="212" operator="containsText" text="At risk">
      <formula>NOT(ISERROR(SEARCH("At risk",F155)))</formula>
    </cfRule>
    <cfRule type="containsText" dxfId="227" priority="213" operator="containsText" text="Issues">
      <formula>NOT(ISERROR(SEARCH("Issues",F155)))</formula>
    </cfRule>
    <cfRule type="containsText" dxfId="226" priority="214" operator="containsText" text="On track">
      <formula>NOT(ISERROR(SEARCH("On track",F155)))</formula>
    </cfRule>
  </conditionalFormatting>
  <conditionalFormatting sqref="F65:F69">
    <cfRule type="containsText" dxfId="225" priority="266" operator="containsText" text="At risk">
      <formula>NOT(ISERROR(SEARCH("At risk",F65)))</formula>
    </cfRule>
    <cfRule type="containsText" dxfId="224" priority="267" operator="containsText" text="Issues">
      <formula>NOT(ISERROR(SEARCH("Issues",F65)))</formula>
    </cfRule>
    <cfRule type="containsText" dxfId="223" priority="268" operator="containsText" text="On track">
      <formula>NOT(ISERROR(SEARCH("On track",F65)))</formula>
    </cfRule>
  </conditionalFormatting>
  <conditionalFormatting sqref="F70:F74">
    <cfRule type="containsText" dxfId="222" priority="263" operator="containsText" text="At risk">
      <formula>NOT(ISERROR(SEARCH("At risk",F70)))</formula>
    </cfRule>
    <cfRule type="containsText" dxfId="221" priority="264" operator="containsText" text="Issues">
      <formula>NOT(ISERROR(SEARCH("Issues",F70)))</formula>
    </cfRule>
    <cfRule type="containsText" dxfId="220" priority="265" operator="containsText" text="On track">
      <formula>NOT(ISERROR(SEARCH("On track",F70)))</formula>
    </cfRule>
  </conditionalFormatting>
  <conditionalFormatting sqref="F75:F79">
    <cfRule type="containsText" dxfId="219" priority="260" operator="containsText" text="At risk">
      <formula>NOT(ISERROR(SEARCH("At risk",F75)))</formula>
    </cfRule>
    <cfRule type="containsText" dxfId="218" priority="261" operator="containsText" text="Issues">
      <formula>NOT(ISERROR(SEARCH("Issues",F75)))</formula>
    </cfRule>
    <cfRule type="containsText" dxfId="217" priority="262" operator="containsText" text="On track">
      <formula>NOT(ISERROR(SEARCH("On track",F75)))</formula>
    </cfRule>
  </conditionalFormatting>
  <conditionalFormatting sqref="F80:F84">
    <cfRule type="containsText" dxfId="216" priority="257" operator="containsText" text="At risk">
      <formula>NOT(ISERROR(SEARCH("At risk",F80)))</formula>
    </cfRule>
    <cfRule type="containsText" dxfId="215" priority="258" operator="containsText" text="Issues">
      <formula>NOT(ISERROR(SEARCH("Issues",F80)))</formula>
    </cfRule>
    <cfRule type="containsText" dxfId="214" priority="259" operator="containsText" text="On track">
      <formula>NOT(ISERROR(SEARCH("On track",F80)))</formula>
    </cfRule>
  </conditionalFormatting>
  <conditionalFormatting sqref="F85:F89">
    <cfRule type="containsText" dxfId="213" priority="254" operator="containsText" text="At risk">
      <formula>NOT(ISERROR(SEARCH("At risk",F85)))</formula>
    </cfRule>
    <cfRule type="containsText" dxfId="212" priority="255" operator="containsText" text="Issues">
      <formula>NOT(ISERROR(SEARCH("Issues",F85)))</formula>
    </cfRule>
    <cfRule type="containsText" dxfId="211" priority="256" operator="containsText" text="On track">
      <formula>NOT(ISERROR(SEARCH("On track",F85)))</formula>
    </cfRule>
  </conditionalFormatting>
  <conditionalFormatting sqref="F90:F94">
    <cfRule type="containsText" dxfId="210" priority="251" operator="containsText" text="At risk">
      <formula>NOT(ISERROR(SEARCH("At risk",F90)))</formula>
    </cfRule>
    <cfRule type="containsText" dxfId="209" priority="252" operator="containsText" text="Issues">
      <formula>NOT(ISERROR(SEARCH("Issues",F90)))</formula>
    </cfRule>
    <cfRule type="containsText" dxfId="208" priority="253" operator="containsText" text="On track">
      <formula>NOT(ISERROR(SEARCH("On track",F90)))</formula>
    </cfRule>
  </conditionalFormatting>
  <conditionalFormatting sqref="F95:F99">
    <cfRule type="containsText" dxfId="207" priority="248" operator="containsText" text="At risk">
      <formula>NOT(ISERROR(SEARCH("At risk",F95)))</formula>
    </cfRule>
    <cfRule type="containsText" dxfId="206" priority="249" operator="containsText" text="Issues">
      <formula>NOT(ISERROR(SEARCH("Issues",F95)))</formula>
    </cfRule>
    <cfRule type="containsText" dxfId="205" priority="250" operator="containsText" text="On track">
      <formula>NOT(ISERROR(SEARCH("On track",F95)))</formula>
    </cfRule>
  </conditionalFormatting>
  <conditionalFormatting sqref="F100:F104">
    <cfRule type="containsText" dxfId="204" priority="245" operator="containsText" text="At risk">
      <formula>NOT(ISERROR(SEARCH("At risk",F100)))</formula>
    </cfRule>
    <cfRule type="containsText" dxfId="203" priority="246" operator="containsText" text="Issues">
      <formula>NOT(ISERROR(SEARCH("Issues",F100)))</formula>
    </cfRule>
    <cfRule type="containsText" dxfId="202" priority="247" operator="containsText" text="On track">
      <formula>NOT(ISERROR(SEARCH("On track",F100)))</formula>
    </cfRule>
  </conditionalFormatting>
  <conditionalFormatting sqref="F105:F109">
    <cfRule type="containsText" dxfId="201" priority="242" operator="containsText" text="At risk">
      <formula>NOT(ISERROR(SEARCH("At risk",F105)))</formula>
    </cfRule>
    <cfRule type="containsText" dxfId="200" priority="243" operator="containsText" text="Issues">
      <formula>NOT(ISERROR(SEARCH("Issues",F105)))</formula>
    </cfRule>
    <cfRule type="containsText" dxfId="199" priority="244" operator="containsText" text="On track">
      <formula>NOT(ISERROR(SEARCH("On track",F105)))</formula>
    </cfRule>
  </conditionalFormatting>
  <conditionalFormatting sqref="F110:F114">
    <cfRule type="containsText" dxfId="198" priority="239" operator="containsText" text="At risk">
      <formula>NOT(ISERROR(SEARCH("At risk",F110)))</formula>
    </cfRule>
    <cfRule type="containsText" dxfId="197" priority="240" operator="containsText" text="Issues">
      <formula>NOT(ISERROR(SEARCH("Issues",F110)))</formula>
    </cfRule>
    <cfRule type="containsText" dxfId="196" priority="241" operator="containsText" text="On track">
      <formula>NOT(ISERROR(SEARCH("On track",F110)))</formula>
    </cfRule>
  </conditionalFormatting>
  <conditionalFormatting sqref="F115:F119">
    <cfRule type="containsText" dxfId="195" priority="236" operator="containsText" text="At risk">
      <formula>NOT(ISERROR(SEARCH("At risk",F115)))</formula>
    </cfRule>
    <cfRule type="containsText" dxfId="194" priority="237" operator="containsText" text="Issues">
      <formula>NOT(ISERROR(SEARCH("Issues",F115)))</formula>
    </cfRule>
    <cfRule type="containsText" dxfId="193" priority="238" operator="containsText" text="On track">
      <formula>NOT(ISERROR(SEARCH("On track",F115)))</formula>
    </cfRule>
  </conditionalFormatting>
  <conditionalFormatting sqref="F120:F124">
    <cfRule type="containsText" dxfId="192" priority="233" operator="containsText" text="At risk">
      <formula>NOT(ISERROR(SEARCH("At risk",F120)))</formula>
    </cfRule>
    <cfRule type="containsText" dxfId="191" priority="234" operator="containsText" text="Issues">
      <formula>NOT(ISERROR(SEARCH("Issues",F120)))</formula>
    </cfRule>
    <cfRule type="containsText" dxfId="190" priority="235" operator="containsText" text="On track">
      <formula>NOT(ISERROR(SEARCH("On track",F120)))</formula>
    </cfRule>
  </conditionalFormatting>
  <conditionalFormatting sqref="F125:F129">
    <cfRule type="containsText" dxfId="189" priority="230" operator="containsText" text="At risk">
      <formula>NOT(ISERROR(SEARCH("At risk",F125)))</formula>
    </cfRule>
    <cfRule type="containsText" dxfId="188" priority="231" operator="containsText" text="Issues">
      <formula>NOT(ISERROR(SEARCH("Issues",F125)))</formula>
    </cfRule>
    <cfRule type="containsText" dxfId="187" priority="232" operator="containsText" text="On track">
      <formula>NOT(ISERROR(SEARCH("On track",F125)))</formula>
    </cfRule>
  </conditionalFormatting>
  <conditionalFormatting sqref="F130:F134">
    <cfRule type="containsText" dxfId="186" priority="227" operator="containsText" text="At risk">
      <formula>NOT(ISERROR(SEARCH("At risk",F130)))</formula>
    </cfRule>
    <cfRule type="containsText" dxfId="185" priority="228" operator="containsText" text="Issues">
      <formula>NOT(ISERROR(SEARCH("Issues",F130)))</formula>
    </cfRule>
    <cfRule type="containsText" dxfId="184" priority="229" operator="containsText" text="On track">
      <formula>NOT(ISERROR(SEARCH("On track",F130)))</formula>
    </cfRule>
  </conditionalFormatting>
  <conditionalFormatting sqref="F135:F139">
    <cfRule type="containsText" dxfId="183" priority="224" operator="containsText" text="At risk">
      <formula>NOT(ISERROR(SEARCH("At risk",F135)))</formula>
    </cfRule>
    <cfRule type="containsText" dxfId="182" priority="225" operator="containsText" text="Issues">
      <formula>NOT(ISERROR(SEARCH("Issues",F135)))</formula>
    </cfRule>
    <cfRule type="containsText" dxfId="181" priority="226" operator="containsText" text="On track">
      <formula>NOT(ISERROR(SEARCH("On track",F135)))</formula>
    </cfRule>
  </conditionalFormatting>
  <conditionalFormatting sqref="J160:J164">
    <cfRule type="containsText" dxfId="180" priority="209" operator="containsText" text="At risk">
      <formula>NOT(ISERROR(SEARCH("At risk",J160)))</formula>
    </cfRule>
    <cfRule type="containsText" dxfId="179" priority="210" operator="containsText" text="Issues">
      <formula>NOT(ISERROR(SEARCH("Issues",J160)))</formula>
    </cfRule>
    <cfRule type="containsText" dxfId="178" priority="211" operator="containsText" text="On track">
      <formula>NOT(ISERROR(SEARCH("On track",J160)))</formula>
    </cfRule>
  </conditionalFormatting>
  <conditionalFormatting sqref="F160:F164">
    <cfRule type="containsText" dxfId="177" priority="206" operator="containsText" text="At risk">
      <formula>NOT(ISERROR(SEARCH("At risk",F160)))</formula>
    </cfRule>
    <cfRule type="containsText" dxfId="176" priority="207" operator="containsText" text="Issues">
      <formula>NOT(ISERROR(SEARCH("Issues",F160)))</formula>
    </cfRule>
    <cfRule type="containsText" dxfId="175" priority="208" operator="containsText" text="On track">
      <formula>NOT(ISERROR(SEARCH("On track",F160)))</formula>
    </cfRule>
  </conditionalFormatting>
  <conditionalFormatting sqref="J165:J169">
    <cfRule type="containsText" dxfId="174" priority="203" operator="containsText" text="At risk">
      <formula>NOT(ISERROR(SEARCH("At risk",J165)))</formula>
    </cfRule>
    <cfRule type="containsText" dxfId="173" priority="204" operator="containsText" text="Issues">
      <formula>NOT(ISERROR(SEARCH("Issues",J165)))</formula>
    </cfRule>
    <cfRule type="containsText" dxfId="172" priority="205" operator="containsText" text="On track">
      <formula>NOT(ISERROR(SEARCH("On track",J165)))</formula>
    </cfRule>
  </conditionalFormatting>
  <conditionalFormatting sqref="F165:F169">
    <cfRule type="containsText" dxfId="171" priority="200" operator="containsText" text="At risk">
      <formula>NOT(ISERROR(SEARCH("At risk",F165)))</formula>
    </cfRule>
    <cfRule type="containsText" dxfId="170" priority="201" operator="containsText" text="Issues">
      <formula>NOT(ISERROR(SEARCH("Issues",F165)))</formula>
    </cfRule>
    <cfRule type="containsText" dxfId="169" priority="202" operator="containsText" text="On track">
      <formula>NOT(ISERROR(SEARCH("On track",F165)))</formula>
    </cfRule>
  </conditionalFormatting>
  <conditionalFormatting sqref="J170:J174">
    <cfRule type="containsText" dxfId="168" priority="197" operator="containsText" text="At risk">
      <formula>NOT(ISERROR(SEARCH("At risk",J170)))</formula>
    </cfRule>
    <cfRule type="containsText" dxfId="167" priority="198" operator="containsText" text="Issues">
      <formula>NOT(ISERROR(SEARCH("Issues",J170)))</formula>
    </cfRule>
    <cfRule type="containsText" dxfId="166" priority="199" operator="containsText" text="On track">
      <formula>NOT(ISERROR(SEARCH("On track",J170)))</formula>
    </cfRule>
  </conditionalFormatting>
  <conditionalFormatting sqref="F170:F174">
    <cfRule type="containsText" dxfId="165" priority="194" operator="containsText" text="At risk">
      <formula>NOT(ISERROR(SEARCH("At risk",F170)))</formula>
    </cfRule>
    <cfRule type="containsText" dxfId="164" priority="195" operator="containsText" text="Issues">
      <formula>NOT(ISERROR(SEARCH("Issues",F170)))</formula>
    </cfRule>
    <cfRule type="containsText" dxfId="163" priority="196" operator="containsText" text="On track">
      <formula>NOT(ISERROR(SEARCH("On track",F170)))</formula>
    </cfRule>
  </conditionalFormatting>
  <conditionalFormatting sqref="J175:J179">
    <cfRule type="containsText" dxfId="162" priority="191" operator="containsText" text="At risk">
      <formula>NOT(ISERROR(SEARCH("At risk",J175)))</formula>
    </cfRule>
    <cfRule type="containsText" dxfId="161" priority="192" operator="containsText" text="Issues">
      <formula>NOT(ISERROR(SEARCH("Issues",J175)))</formula>
    </cfRule>
    <cfRule type="containsText" dxfId="160" priority="193" operator="containsText" text="On track">
      <formula>NOT(ISERROR(SEARCH("On track",J175)))</formula>
    </cfRule>
  </conditionalFormatting>
  <conditionalFormatting sqref="F175:F179">
    <cfRule type="containsText" dxfId="159" priority="188" operator="containsText" text="At risk">
      <formula>NOT(ISERROR(SEARCH("At risk",F175)))</formula>
    </cfRule>
    <cfRule type="containsText" dxfId="158" priority="189" operator="containsText" text="Issues">
      <formula>NOT(ISERROR(SEARCH("Issues",F175)))</formula>
    </cfRule>
    <cfRule type="containsText" dxfId="157" priority="190" operator="containsText" text="On track">
      <formula>NOT(ISERROR(SEARCH("On track",F175)))</formula>
    </cfRule>
  </conditionalFormatting>
  <conditionalFormatting sqref="J180:J184">
    <cfRule type="containsText" dxfId="156" priority="185" operator="containsText" text="At risk">
      <formula>NOT(ISERROR(SEARCH("At risk",J180)))</formula>
    </cfRule>
    <cfRule type="containsText" dxfId="155" priority="186" operator="containsText" text="Issues">
      <formula>NOT(ISERROR(SEARCH("Issues",J180)))</formula>
    </cfRule>
    <cfRule type="containsText" dxfId="154" priority="187" operator="containsText" text="On track">
      <formula>NOT(ISERROR(SEARCH("On track",J180)))</formula>
    </cfRule>
  </conditionalFormatting>
  <conditionalFormatting sqref="F180:F184">
    <cfRule type="containsText" dxfId="153" priority="182" operator="containsText" text="At risk">
      <formula>NOT(ISERROR(SEARCH("At risk",F180)))</formula>
    </cfRule>
    <cfRule type="containsText" dxfId="152" priority="183" operator="containsText" text="Issues">
      <formula>NOT(ISERROR(SEARCH("Issues",F180)))</formula>
    </cfRule>
    <cfRule type="containsText" dxfId="151" priority="184" operator="containsText" text="On track">
      <formula>NOT(ISERROR(SEARCH("On track",F180)))</formula>
    </cfRule>
  </conditionalFormatting>
  <conditionalFormatting sqref="J185:J189">
    <cfRule type="containsText" dxfId="150" priority="179" operator="containsText" text="At risk">
      <formula>NOT(ISERROR(SEARCH("At risk",J185)))</formula>
    </cfRule>
    <cfRule type="containsText" dxfId="149" priority="180" operator="containsText" text="Issues">
      <formula>NOT(ISERROR(SEARCH("Issues",J185)))</formula>
    </cfRule>
    <cfRule type="containsText" dxfId="148" priority="181" operator="containsText" text="On track">
      <formula>NOT(ISERROR(SEARCH("On track",J185)))</formula>
    </cfRule>
  </conditionalFormatting>
  <conditionalFormatting sqref="F185:F189">
    <cfRule type="containsText" dxfId="147" priority="176" operator="containsText" text="At risk">
      <formula>NOT(ISERROR(SEARCH("At risk",F185)))</formula>
    </cfRule>
    <cfRule type="containsText" dxfId="146" priority="177" operator="containsText" text="Issues">
      <formula>NOT(ISERROR(SEARCH("Issues",F185)))</formula>
    </cfRule>
    <cfRule type="containsText" dxfId="145" priority="178" operator="containsText" text="On track">
      <formula>NOT(ISERROR(SEARCH("On track",F185)))</formula>
    </cfRule>
  </conditionalFormatting>
  <conditionalFormatting sqref="J190:J194">
    <cfRule type="containsText" dxfId="144" priority="173" operator="containsText" text="At risk">
      <formula>NOT(ISERROR(SEARCH("At risk",J190)))</formula>
    </cfRule>
    <cfRule type="containsText" dxfId="143" priority="174" operator="containsText" text="Issues">
      <formula>NOT(ISERROR(SEARCH("Issues",J190)))</formula>
    </cfRule>
    <cfRule type="containsText" dxfId="142" priority="175" operator="containsText" text="On track">
      <formula>NOT(ISERROR(SEARCH("On track",J190)))</formula>
    </cfRule>
  </conditionalFormatting>
  <conditionalFormatting sqref="F190:F194">
    <cfRule type="containsText" dxfId="141" priority="170" operator="containsText" text="At risk">
      <formula>NOT(ISERROR(SEARCH("At risk",F190)))</formula>
    </cfRule>
    <cfRule type="containsText" dxfId="140" priority="171" operator="containsText" text="Issues">
      <formula>NOT(ISERROR(SEARCH("Issues",F190)))</formula>
    </cfRule>
    <cfRule type="containsText" dxfId="139" priority="172" operator="containsText" text="On track">
      <formula>NOT(ISERROR(SEARCH("On track",F190)))</formula>
    </cfRule>
  </conditionalFormatting>
  <conditionalFormatting sqref="J195:J199">
    <cfRule type="containsText" dxfId="138" priority="167" operator="containsText" text="At risk">
      <formula>NOT(ISERROR(SEARCH("At risk",J195)))</formula>
    </cfRule>
    <cfRule type="containsText" dxfId="137" priority="168" operator="containsText" text="Issues">
      <formula>NOT(ISERROR(SEARCH("Issues",J195)))</formula>
    </cfRule>
    <cfRule type="containsText" dxfId="136" priority="169" operator="containsText" text="On track">
      <formula>NOT(ISERROR(SEARCH("On track",J195)))</formula>
    </cfRule>
  </conditionalFormatting>
  <conditionalFormatting sqref="F195:F199">
    <cfRule type="containsText" dxfId="135" priority="164" operator="containsText" text="At risk">
      <formula>NOT(ISERROR(SEARCH("At risk",F195)))</formula>
    </cfRule>
    <cfRule type="containsText" dxfId="134" priority="165" operator="containsText" text="Issues">
      <formula>NOT(ISERROR(SEARCH("Issues",F195)))</formula>
    </cfRule>
    <cfRule type="containsText" dxfId="133" priority="166" operator="containsText" text="On track">
      <formula>NOT(ISERROR(SEARCH("On track",F195)))</formula>
    </cfRule>
  </conditionalFormatting>
  <conditionalFormatting sqref="J200:J204">
    <cfRule type="containsText" dxfId="132" priority="161" operator="containsText" text="At risk">
      <formula>NOT(ISERROR(SEARCH("At risk",J200)))</formula>
    </cfRule>
    <cfRule type="containsText" dxfId="131" priority="162" operator="containsText" text="Issues">
      <formula>NOT(ISERROR(SEARCH("Issues",J200)))</formula>
    </cfRule>
    <cfRule type="containsText" dxfId="130" priority="163" operator="containsText" text="On track">
      <formula>NOT(ISERROR(SEARCH("On track",J200)))</formula>
    </cfRule>
  </conditionalFormatting>
  <conditionalFormatting sqref="F200:F204">
    <cfRule type="containsText" dxfId="129" priority="158" operator="containsText" text="At risk">
      <formula>NOT(ISERROR(SEARCH("At risk",F200)))</formula>
    </cfRule>
    <cfRule type="containsText" dxfId="128" priority="159" operator="containsText" text="Issues">
      <formula>NOT(ISERROR(SEARCH("Issues",F200)))</formula>
    </cfRule>
    <cfRule type="containsText" dxfId="127" priority="160" operator="containsText" text="On track">
      <formula>NOT(ISERROR(SEARCH("On track",F200)))</formula>
    </cfRule>
  </conditionalFormatting>
  <conditionalFormatting sqref="J205:J209">
    <cfRule type="containsText" dxfId="126" priority="155" operator="containsText" text="At risk">
      <formula>NOT(ISERROR(SEARCH("At risk",J205)))</formula>
    </cfRule>
    <cfRule type="containsText" dxfId="125" priority="156" operator="containsText" text="Issues">
      <formula>NOT(ISERROR(SEARCH("Issues",J205)))</formula>
    </cfRule>
    <cfRule type="containsText" dxfId="124" priority="157" operator="containsText" text="On track">
      <formula>NOT(ISERROR(SEARCH("On track",J205)))</formula>
    </cfRule>
  </conditionalFormatting>
  <conditionalFormatting sqref="F205:F209">
    <cfRule type="containsText" dxfId="123" priority="152" operator="containsText" text="At risk">
      <formula>NOT(ISERROR(SEARCH("At risk",F205)))</formula>
    </cfRule>
    <cfRule type="containsText" dxfId="122" priority="153" operator="containsText" text="Issues">
      <formula>NOT(ISERROR(SEARCH("Issues",F205)))</formula>
    </cfRule>
    <cfRule type="containsText" dxfId="121" priority="154" operator="containsText" text="On track">
      <formula>NOT(ISERROR(SEARCH("On track",F205)))</formula>
    </cfRule>
  </conditionalFormatting>
  <conditionalFormatting sqref="J210:J214">
    <cfRule type="containsText" dxfId="120" priority="149" operator="containsText" text="At risk">
      <formula>NOT(ISERROR(SEARCH("At risk",J210)))</formula>
    </cfRule>
    <cfRule type="containsText" dxfId="119" priority="150" operator="containsText" text="Issues">
      <formula>NOT(ISERROR(SEARCH("Issues",J210)))</formula>
    </cfRule>
    <cfRule type="containsText" dxfId="118" priority="151" operator="containsText" text="On track">
      <formula>NOT(ISERROR(SEARCH("On track",J210)))</formula>
    </cfRule>
  </conditionalFormatting>
  <conditionalFormatting sqref="F210:F214">
    <cfRule type="containsText" dxfId="117" priority="146" operator="containsText" text="At risk">
      <formula>NOT(ISERROR(SEARCH("At risk",F210)))</formula>
    </cfRule>
    <cfRule type="containsText" dxfId="116" priority="147" operator="containsText" text="Issues">
      <formula>NOT(ISERROR(SEARCH("Issues",F210)))</formula>
    </cfRule>
    <cfRule type="containsText" dxfId="115" priority="148" operator="containsText" text="On track">
      <formula>NOT(ISERROR(SEARCH("On track",F210)))</formula>
    </cfRule>
  </conditionalFormatting>
  <conditionalFormatting sqref="J215:J219">
    <cfRule type="containsText" dxfId="114" priority="143" operator="containsText" text="At risk">
      <formula>NOT(ISERROR(SEARCH("At risk",J215)))</formula>
    </cfRule>
    <cfRule type="containsText" dxfId="113" priority="144" operator="containsText" text="Issues">
      <formula>NOT(ISERROR(SEARCH("Issues",J215)))</formula>
    </cfRule>
    <cfRule type="containsText" dxfId="112" priority="145" operator="containsText" text="On track">
      <formula>NOT(ISERROR(SEARCH("On track",J215)))</formula>
    </cfRule>
  </conditionalFormatting>
  <conditionalFormatting sqref="F215:F219">
    <cfRule type="containsText" dxfId="111" priority="140" operator="containsText" text="At risk">
      <formula>NOT(ISERROR(SEARCH("At risk",F215)))</formula>
    </cfRule>
    <cfRule type="containsText" dxfId="110" priority="141" operator="containsText" text="Issues">
      <formula>NOT(ISERROR(SEARCH("Issues",F215)))</formula>
    </cfRule>
    <cfRule type="containsText" dxfId="109" priority="142" operator="containsText" text="On track">
      <formula>NOT(ISERROR(SEARCH("On track",F215)))</formula>
    </cfRule>
  </conditionalFormatting>
  <conditionalFormatting sqref="J220:J224">
    <cfRule type="containsText" dxfId="108" priority="137" operator="containsText" text="At risk">
      <formula>NOT(ISERROR(SEARCH("At risk",J220)))</formula>
    </cfRule>
    <cfRule type="containsText" dxfId="107" priority="138" operator="containsText" text="Issues">
      <formula>NOT(ISERROR(SEARCH("Issues",J220)))</formula>
    </cfRule>
    <cfRule type="containsText" dxfId="106" priority="139" operator="containsText" text="On track">
      <formula>NOT(ISERROR(SEARCH("On track",J220)))</formula>
    </cfRule>
  </conditionalFormatting>
  <conditionalFormatting sqref="F220:F224">
    <cfRule type="containsText" dxfId="105" priority="134" operator="containsText" text="At risk">
      <formula>NOT(ISERROR(SEARCH("At risk",F220)))</formula>
    </cfRule>
    <cfRule type="containsText" dxfId="104" priority="135" operator="containsText" text="Issues">
      <formula>NOT(ISERROR(SEARCH("Issues",F220)))</formula>
    </cfRule>
    <cfRule type="containsText" dxfId="103" priority="136" operator="containsText" text="On track">
      <formula>NOT(ISERROR(SEARCH("On track",F220)))</formula>
    </cfRule>
  </conditionalFormatting>
  <conditionalFormatting sqref="J225:J229">
    <cfRule type="containsText" dxfId="102" priority="131" operator="containsText" text="At risk">
      <formula>NOT(ISERROR(SEARCH("At risk",J225)))</formula>
    </cfRule>
    <cfRule type="containsText" dxfId="101" priority="132" operator="containsText" text="Issues">
      <formula>NOT(ISERROR(SEARCH("Issues",J225)))</formula>
    </cfRule>
    <cfRule type="containsText" dxfId="100" priority="133" operator="containsText" text="On track">
      <formula>NOT(ISERROR(SEARCH("On track",J225)))</formula>
    </cfRule>
  </conditionalFormatting>
  <conditionalFormatting sqref="F225:F229">
    <cfRule type="containsText" dxfId="99" priority="128" operator="containsText" text="At risk">
      <formula>NOT(ISERROR(SEARCH("At risk",F225)))</formula>
    </cfRule>
    <cfRule type="containsText" dxfId="98" priority="129" operator="containsText" text="Issues">
      <formula>NOT(ISERROR(SEARCH("Issues",F225)))</formula>
    </cfRule>
    <cfRule type="containsText" dxfId="97" priority="130" operator="containsText" text="On track">
      <formula>NOT(ISERROR(SEARCH("On track",F225)))</formula>
    </cfRule>
  </conditionalFormatting>
  <conditionalFormatting sqref="J230:J234">
    <cfRule type="containsText" dxfId="96" priority="125" operator="containsText" text="At risk">
      <formula>NOT(ISERROR(SEARCH("At risk",J230)))</formula>
    </cfRule>
    <cfRule type="containsText" dxfId="95" priority="126" operator="containsText" text="Issues">
      <formula>NOT(ISERROR(SEARCH("Issues",J230)))</formula>
    </cfRule>
    <cfRule type="containsText" dxfId="94" priority="127" operator="containsText" text="On track">
      <formula>NOT(ISERROR(SEARCH("On track",J230)))</formula>
    </cfRule>
  </conditionalFormatting>
  <conditionalFormatting sqref="F230:F234">
    <cfRule type="containsText" dxfId="93" priority="122" operator="containsText" text="At risk">
      <formula>NOT(ISERROR(SEARCH("At risk",F230)))</formula>
    </cfRule>
    <cfRule type="containsText" dxfId="92" priority="123" operator="containsText" text="Issues">
      <formula>NOT(ISERROR(SEARCH("Issues",F230)))</formula>
    </cfRule>
    <cfRule type="containsText" dxfId="91" priority="124" operator="containsText" text="On track">
      <formula>NOT(ISERROR(SEARCH("On track",F230)))</formula>
    </cfRule>
  </conditionalFormatting>
  <conditionalFormatting sqref="J235:J239">
    <cfRule type="containsText" dxfId="90" priority="119" operator="containsText" text="At risk">
      <formula>NOT(ISERROR(SEARCH("At risk",J235)))</formula>
    </cfRule>
    <cfRule type="containsText" dxfId="89" priority="120" operator="containsText" text="Issues">
      <formula>NOT(ISERROR(SEARCH("Issues",J235)))</formula>
    </cfRule>
    <cfRule type="containsText" dxfId="88" priority="121" operator="containsText" text="On track">
      <formula>NOT(ISERROR(SEARCH("On track",J235)))</formula>
    </cfRule>
  </conditionalFormatting>
  <conditionalFormatting sqref="F235:F239">
    <cfRule type="containsText" dxfId="87" priority="116" operator="containsText" text="At risk">
      <formula>NOT(ISERROR(SEARCH("At risk",F235)))</formula>
    </cfRule>
    <cfRule type="containsText" dxfId="86" priority="117" operator="containsText" text="Issues">
      <formula>NOT(ISERROR(SEARCH("Issues",F235)))</formula>
    </cfRule>
    <cfRule type="containsText" dxfId="85" priority="118" operator="containsText" text="On track">
      <formula>NOT(ISERROR(SEARCH("On track",F235)))</formula>
    </cfRule>
  </conditionalFormatting>
  <conditionalFormatting sqref="J240:J244">
    <cfRule type="containsText" dxfId="84" priority="113" operator="containsText" text="At risk">
      <formula>NOT(ISERROR(SEARCH("At risk",J240)))</formula>
    </cfRule>
    <cfRule type="containsText" dxfId="83" priority="114" operator="containsText" text="Issues">
      <formula>NOT(ISERROR(SEARCH("Issues",J240)))</formula>
    </cfRule>
    <cfRule type="containsText" dxfId="82" priority="115" operator="containsText" text="On track">
      <formula>NOT(ISERROR(SEARCH("On track",J240)))</formula>
    </cfRule>
  </conditionalFormatting>
  <conditionalFormatting sqref="F240:F244">
    <cfRule type="containsText" dxfId="81" priority="110" operator="containsText" text="At risk">
      <formula>NOT(ISERROR(SEARCH("At risk",F240)))</formula>
    </cfRule>
    <cfRule type="containsText" dxfId="80" priority="111" operator="containsText" text="Issues">
      <formula>NOT(ISERROR(SEARCH("Issues",F240)))</formula>
    </cfRule>
    <cfRule type="containsText" dxfId="79" priority="112" operator="containsText" text="On track">
      <formula>NOT(ISERROR(SEARCH("On track",F240)))</formula>
    </cfRule>
  </conditionalFormatting>
  <conditionalFormatting sqref="J245:J249">
    <cfRule type="containsText" dxfId="78" priority="107" operator="containsText" text="At risk">
      <formula>NOT(ISERROR(SEARCH("At risk",J245)))</formula>
    </cfRule>
    <cfRule type="containsText" dxfId="77" priority="108" operator="containsText" text="Issues">
      <formula>NOT(ISERROR(SEARCH("Issues",J245)))</formula>
    </cfRule>
    <cfRule type="containsText" dxfId="76" priority="109" operator="containsText" text="On track">
      <formula>NOT(ISERROR(SEARCH("On track",J245)))</formula>
    </cfRule>
  </conditionalFormatting>
  <conditionalFormatting sqref="F245:F249">
    <cfRule type="containsText" dxfId="75" priority="104" operator="containsText" text="At risk">
      <formula>NOT(ISERROR(SEARCH("At risk",F245)))</formula>
    </cfRule>
    <cfRule type="containsText" dxfId="74" priority="105" operator="containsText" text="Issues">
      <formula>NOT(ISERROR(SEARCH("Issues",F245)))</formula>
    </cfRule>
    <cfRule type="containsText" dxfId="73" priority="106" operator="containsText" text="On track">
      <formula>NOT(ISERROR(SEARCH("On track",F245)))</formula>
    </cfRule>
  </conditionalFormatting>
  <conditionalFormatting sqref="J250:J254">
    <cfRule type="containsText" dxfId="72" priority="101" operator="containsText" text="At risk">
      <formula>NOT(ISERROR(SEARCH("At risk",J250)))</formula>
    </cfRule>
    <cfRule type="containsText" dxfId="71" priority="102" operator="containsText" text="Issues">
      <formula>NOT(ISERROR(SEARCH("Issues",J250)))</formula>
    </cfRule>
    <cfRule type="containsText" dxfId="70" priority="103" operator="containsText" text="On track">
      <formula>NOT(ISERROR(SEARCH("On track",J250)))</formula>
    </cfRule>
  </conditionalFormatting>
  <conditionalFormatting sqref="F250:F254">
    <cfRule type="containsText" dxfId="69" priority="98" operator="containsText" text="At risk">
      <formula>NOT(ISERROR(SEARCH("At risk",F250)))</formula>
    </cfRule>
    <cfRule type="containsText" dxfId="68" priority="99" operator="containsText" text="Issues">
      <formula>NOT(ISERROR(SEARCH("Issues",F250)))</formula>
    </cfRule>
    <cfRule type="containsText" dxfId="67" priority="100" operator="containsText" text="On track">
      <formula>NOT(ISERROR(SEARCH("On track",F250)))</formula>
    </cfRule>
  </conditionalFormatting>
  <conditionalFormatting sqref="J255:J259">
    <cfRule type="containsText" dxfId="66" priority="95" operator="containsText" text="At risk">
      <formula>NOT(ISERROR(SEARCH("At risk",J255)))</formula>
    </cfRule>
    <cfRule type="containsText" dxfId="65" priority="96" operator="containsText" text="Issues">
      <formula>NOT(ISERROR(SEARCH("Issues",J255)))</formula>
    </cfRule>
    <cfRule type="containsText" dxfId="64" priority="97" operator="containsText" text="On track">
      <formula>NOT(ISERROR(SEARCH("On track",J255)))</formula>
    </cfRule>
  </conditionalFormatting>
  <conditionalFormatting sqref="F255:F259">
    <cfRule type="containsText" dxfId="63" priority="92" operator="containsText" text="At risk">
      <formula>NOT(ISERROR(SEARCH("At risk",F255)))</formula>
    </cfRule>
    <cfRule type="containsText" dxfId="62" priority="93" operator="containsText" text="Issues">
      <formula>NOT(ISERROR(SEARCH("Issues",F255)))</formula>
    </cfRule>
    <cfRule type="containsText" dxfId="61" priority="94" operator="containsText" text="On track">
      <formula>NOT(ISERROR(SEARCH("On track",F255)))</formula>
    </cfRule>
  </conditionalFormatting>
  <conditionalFormatting sqref="J260:J264">
    <cfRule type="containsText" dxfId="60" priority="89" operator="containsText" text="At risk">
      <formula>NOT(ISERROR(SEARCH("At risk",J260)))</formula>
    </cfRule>
    <cfRule type="containsText" dxfId="59" priority="90" operator="containsText" text="Issues">
      <formula>NOT(ISERROR(SEARCH("Issues",J260)))</formula>
    </cfRule>
    <cfRule type="containsText" dxfId="58" priority="91" operator="containsText" text="On track">
      <formula>NOT(ISERROR(SEARCH("On track",J260)))</formula>
    </cfRule>
  </conditionalFormatting>
  <conditionalFormatting sqref="F260:F264">
    <cfRule type="containsText" dxfId="57" priority="86" operator="containsText" text="At risk">
      <formula>NOT(ISERROR(SEARCH("At risk",F260)))</formula>
    </cfRule>
    <cfRule type="containsText" dxfId="56" priority="87" operator="containsText" text="Issues">
      <formula>NOT(ISERROR(SEARCH("Issues",F260)))</formula>
    </cfRule>
    <cfRule type="containsText" dxfId="55" priority="88" operator="containsText" text="On track">
      <formula>NOT(ISERROR(SEARCH("On track",F260)))</formula>
    </cfRule>
  </conditionalFormatting>
  <conditionalFormatting sqref="J265:J269">
    <cfRule type="containsText" dxfId="54" priority="83" operator="containsText" text="At risk">
      <formula>NOT(ISERROR(SEARCH("At risk",J265)))</formula>
    </cfRule>
    <cfRule type="containsText" dxfId="53" priority="84" operator="containsText" text="Issues">
      <formula>NOT(ISERROR(SEARCH("Issues",J265)))</formula>
    </cfRule>
    <cfRule type="containsText" dxfId="52" priority="85" operator="containsText" text="On track">
      <formula>NOT(ISERROR(SEARCH("On track",J265)))</formula>
    </cfRule>
  </conditionalFormatting>
  <conditionalFormatting sqref="F265:F269">
    <cfRule type="containsText" dxfId="51" priority="80" operator="containsText" text="At risk">
      <formula>NOT(ISERROR(SEARCH("At risk",F265)))</formula>
    </cfRule>
    <cfRule type="containsText" dxfId="50" priority="81" operator="containsText" text="Issues">
      <formula>NOT(ISERROR(SEARCH("Issues",F265)))</formula>
    </cfRule>
    <cfRule type="containsText" dxfId="49" priority="82" operator="containsText" text="On track">
      <formula>NOT(ISERROR(SEARCH("On track",F265)))</formula>
    </cfRule>
  </conditionalFormatting>
  <conditionalFormatting sqref="J270:J274">
    <cfRule type="containsText" dxfId="48" priority="77" operator="containsText" text="At risk">
      <formula>NOT(ISERROR(SEARCH("At risk",J270)))</formula>
    </cfRule>
    <cfRule type="containsText" dxfId="47" priority="78" operator="containsText" text="Issues">
      <formula>NOT(ISERROR(SEARCH("Issues",J270)))</formula>
    </cfRule>
    <cfRule type="containsText" dxfId="46" priority="79" operator="containsText" text="On track">
      <formula>NOT(ISERROR(SEARCH("On track",J270)))</formula>
    </cfRule>
  </conditionalFormatting>
  <conditionalFormatting sqref="F270:F274">
    <cfRule type="containsText" dxfId="45" priority="74" operator="containsText" text="At risk">
      <formula>NOT(ISERROR(SEARCH("At risk",F270)))</formula>
    </cfRule>
    <cfRule type="containsText" dxfId="44" priority="75" operator="containsText" text="Issues">
      <formula>NOT(ISERROR(SEARCH("Issues",F270)))</formula>
    </cfRule>
    <cfRule type="containsText" dxfId="43" priority="76" operator="containsText" text="On track">
      <formula>NOT(ISERROR(SEARCH("On track",F270)))</formula>
    </cfRule>
  </conditionalFormatting>
  <conditionalFormatting sqref="J275:J279">
    <cfRule type="containsText" dxfId="42" priority="71" operator="containsText" text="At risk">
      <formula>NOT(ISERROR(SEARCH("At risk",J275)))</formula>
    </cfRule>
    <cfRule type="containsText" dxfId="41" priority="72" operator="containsText" text="Issues">
      <formula>NOT(ISERROR(SEARCH("Issues",J275)))</formula>
    </cfRule>
    <cfRule type="containsText" dxfId="40" priority="73" operator="containsText" text="On track">
      <formula>NOT(ISERROR(SEARCH("On track",J275)))</formula>
    </cfRule>
  </conditionalFormatting>
  <conditionalFormatting sqref="F275:F279">
    <cfRule type="containsText" dxfId="39" priority="68" operator="containsText" text="At risk">
      <formula>NOT(ISERROR(SEARCH("At risk",F275)))</formula>
    </cfRule>
    <cfRule type="containsText" dxfId="38" priority="69" operator="containsText" text="Issues">
      <formula>NOT(ISERROR(SEARCH("Issues",F275)))</formula>
    </cfRule>
    <cfRule type="containsText" dxfId="37" priority="70" operator="containsText" text="On track">
      <formula>NOT(ISERROR(SEARCH("On track",F275)))</formula>
    </cfRule>
  </conditionalFormatting>
  <conditionalFormatting sqref="J280:J284">
    <cfRule type="containsText" dxfId="36" priority="65" operator="containsText" text="At risk">
      <formula>NOT(ISERROR(SEARCH("At risk",J280)))</formula>
    </cfRule>
    <cfRule type="containsText" dxfId="35" priority="66" operator="containsText" text="Issues">
      <formula>NOT(ISERROR(SEARCH("Issues",J280)))</formula>
    </cfRule>
    <cfRule type="containsText" dxfId="34" priority="67" operator="containsText" text="On track">
      <formula>NOT(ISERROR(SEARCH("On track",J280)))</formula>
    </cfRule>
  </conditionalFormatting>
  <conditionalFormatting sqref="F280:F284">
    <cfRule type="containsText" dxfId="33" priority="62" operator="containsText" text="At risk">
      <formula>NOT(ISERROR(SEARCH("At risk",F280)))</formula>
    </cfRule>
    <cfRule type="containsText" dxfId="32" priority="63" operator="containsText" text="Issues">
      <formula>NOT(ISERROR(SEARCH("Issues",F280)))</formula>
    </cfRule>
    <cfRule type="containsText" dxfId="31" priority="64" operator="containsText" text="On track">
      <formula>NOT(ISERROR(SEARCH("On track",F280)))</formula>
    </cfRule>
  </conditionalFormatting>
  <conditionalFormatting sqref="J285:J289">
    <cfRule type="containsText" dxfId="30" priority="59" operator="containsText" text="At risk">
      <formula>NOT(ISERROR(SEARCH("At risk",J285)))</formula>
    </cfRule>
    <cfRule type="containsText" dxfId="29" priority="60" operator="containsText" text="Issues">
      <formula>NOT(ISERROR(SEARCH("Issues",J285)))</formula>
    </cfRule>
    <cfRule type="containsText" dxfId="28" priority="61" operator="containsText" text="On track">
      <formula>NOT(ISERROR(SEARCH("On track",J285)))</formula>
    </cfRule>
  </conditionalFormatting>
  <conditionalFormatting sqref="F285:F289">
    <cfRule type="containsText" dxfId="27" priority="56" operator="containsText" text="At risk">
      <formula>NOT(ISERROR(SEARCH("At risk",F285)))</formula>
    </cfRule>
    <cfRule type="containsText" dxfId="26" priority="57" operator="containsText" text="Issues">
      <formula>NOT(ISERROR(SEARCH("Issues",F285)))</formula>
    </cfRule>
    <cfRule type="containsText" dxfId="25" priority="58" operator="containsText" text="On track">
      <formula>NOT(ISERROR(SEARCH("On track",F285)))</formula>
    </cfRule>
  </conditionalFormatting>
  <conditionalFormatting sqref="J290:J294">
    <cfRule type="containsText" dxfId="24" priority="53" operator="containsText" text="At risk">
      <formula>NOT(ISERROR(SEARCH("At risk",J290)))</formula>
    </cfRule>
    <cfRule type="containsText" dxfId="23" priority="54" operator="containsText" text="Issues">
      <formula>NOT(ISERROR(SEARCH("Issues",J290)))</formula>
    </cfRule>
    <cfRule type="containsText" dxfId="22" priority="55" operator="containsText" text="On track">
      <formula>NOT(ISERROR(SEARCH("On track",J290)))</formula>
    </cfRule>
  </conditionalFormatting>
  <conditionalFormatting sqref="F290:F294">
    <cfRule type="containsText" dxfId="21" priority="50" operator="containsText" text="At risk">
      <formula>NOT(ISERROR(SEARCH("At risk",F290)))</formula>
    </cfRule>
    <cfRule type="containsText" dxfId="20" priority="51" operator="containsText" text="Issues">
      <formula>NOT(ISERROR(SEARCH("Issues",F290)))</formula>
    </cfRule>
    <cfRule type="containsText" dxfId="19" priority="52" operator="containsText" text="On track">
      <formula>NOT(ISERROR(SEARCH("On track",F290)))</formula>
    </cfRule>
  </conditionalFormatting>
  <conditionalFormatting sqref="J295:J299">
    <cfRule type="containsText" dxfId="18" priority="47" operator="containsText" text="At risk">
      <formula>NOT(ISERROR(SEARCH("At risk",J295)))</formula>
    </cfRule>
    <cfRule type="containsText" dxfId="17" priority="48" operator="containsText" text="Issues">
      <formula>NOT(ISERROR(SEARCH("Issues",J295)))</formula>
    </cfRule>
    <cfRule type="containsText" dxfId="16" priority="49" operator="containsText" text="On track">
      <formula>NOT(ISERROR(SEARCH("On track",J295)))</formula>
    </cfRule>
  </conditionalFormatting>
  <conditionalFormatting sqref="F295:F299">
    <cfRule type="containsText" dxfId="15" priority="44" operator="containsText" text="At risk">
      <formula>NOT(ISERROR(SEARCH("At risk",F295)))</formula>
    </cfRule>
    <cfRule type="containsText" dxfId="14" priority="45" operator="containsText" text="Issues">
      <formula>NOT(ISERROR(SEARCH("Issues",F295)))</formula>
    </cfRule>
    <cfRule type="containsText" dxfId="13" priority="46" operator="containsText" text="On track">
      <formula>NOT(ISERROR(SEARCH("On track",F295)))</formula>
    </cfRule>
  </conditionalFormatting>
  <conditionalFormatting sqref="J300:J304">
    <cfRule type="containsText" dxfId="12" priority="41" operator="containsText" text="At risk">
      <formula>NOT(ISERROR(SEARCH("At risk",J300)))</formula>
    </cfRule>
    <cfRule type="containsText" dxfId="11" priority="42" operator="containsText" text="Issues">
      <formula>NOT(ISERROR(SEARCH("Issues",J300)))</formula>
    </cfRule>
    <cfRule type="containsText" dxfId="10" priority="43" operator="containsText" text="On track">
      <formula>NOT(ISERROR(SEARCH("On track",J300)))</formula>
    </cfRule>
  </conditionalFormatting>
  <conditionalFormatting sqref="F300:F304">
    <cfRule type="containsText" dxfId="9" priority="38" operator="containsText" text="At risk">
      <formula>NOT(ISERROR(SEARCH("At risk",F300)))</formula>
    </cfRule>
    <cfRule type="containsText" dxfId="8" priority="39" operator="containsText" text="Issues">
      <formula>NOT(ISERROR(SEARCH("Issues",F300)))</formula>
    </cfRule>
    <cfRule type="containsText" dxfId="7" priority="40" operator="containsText" text="On track">
      <formula>NOT(ISERROR(SEARCH("On track",F300)))</formula>
    </cfRule>
  </conditionalFormatting>
  <conditionalFormatting sqref="J305:J309">
    <cfRule type="containsText" dxfId="6" priority="35" operator="containsText" text="At risk">
      <formula>NOT(ISERROR(SEARCH("At risk",J305)))</formula>
    </cfRule>
    <cfRule type="containsText" dxfId="5" priority="36" operator="containsText" text="Issues">
      <formula>NOT(ISERROR(SEARCH("Issues",J305)))</formula>
    </cfRule>
    <cfRule type="containsText" dxfId="4" priority="37" operator="containsText" text="On track">
      <formula>NOT(ISERROR(SEARCH("On track",J305)))</formula>
    </cfRule>
  </conditionalFormatting>
  <conditionalFormatting sqref="F305:F309">
    <cfRule type="containsText" dxfId="3" priority="32" operator="containsText" text="At risk">
      <formula>NOT(ISERROR(SEARCH("At risk",F305)))</formula>
    </cfRule>
    <cfRule type="containsText" dxfId="2" priority="33" operator="containsText" text="Issues">
      <formula>NOT(ISERROR(SEARCH("Issues",F305)))</formula>
    </cfRule>
    <cfRule type="containsText" dxfId="1" priority="34" operator="containsText" text="On track">
      <formula>NOT(ISERROR(SEARCH("On track",F305)))</formula>
    </cfRule>
  </conditionalFormatting>
  <conditionalFormatting sqref="F1:F1048576">
    <cfRule type="containsText" dxfId="0" priority="1" operator="containsText" text="Completed">
      <formula>NOT(ISERROR(SEARCH("Completed",F1)))</formula>
    </cfRule>
  </conditionalFormatting>
  <pageMargins left="0.7" right="0.7" top="0.75" bottom="0.75" header="0.3" footer="0.3"/>
  <pageSetup paperSize="9"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prompt="Please select progress" xr:uid="{EE083023-1F3A-4724-AB25-9B0B095BC932}">
          <x14:formula1>
            <xm:f>Sheet1!$B$5:$B$8</xm:f>
          </x14:formula1>
          <xm:sqref>J10:J309 F10:F309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E64EC-BEED-4F23-87CE-04CFB472C225}">
  <sheetPr>
    <tabColor rgb="FF0070C0"/>
  </sheetPr>
  <dimension ref="A1:E65"/>
  <sheetViews>
    <sheetView showGridLines="0" workbookViewId="0">
      <selection activeCell="E17" sqref="E17"/>
    </sheetView>
  </sheetViews>
  <sheetFormatPr defaultColWidth="8.7265625" defaultRowHeight="14" x14ac:dyDescent="0.3"/>
  <cols>
    <col min="1" max="1" width="11.81640625" style="12" customWidth="1"/>
    <col min="2" max="2" width="11.453125" style="12" customWidth="1"/>
    <col min="3" max="3" width="55.54296875" style="12" customWidth="1"/>
    <col min="4" max="5" width="16.81640625" style="12" customWidth="1"/>
    <col min="6" max="16384" width="8.7265625" style="12"/>
  </cols>
  <sheetData>
    <row r="1" spans="1:5" ht="20" x14ac:dyDescent="0.4">
      <c r="A1" s="58" t="s">
        <v>29</v>
      </c>
      <c r="B1" s="58"/>
    </row>
    <row r="2" spans="1:5" ht="14.5" x14ac:dyDescent="0.35">
      <c r="A2" s="61"/>
      <c r="B2" s="61"/>
    </row>
    <row r="3" spans="1:5" ht="14.5" x14ac:dyDescent="0.35">
      <c r="A3" s="72" t="s">
        <v>34</v>
      </c>
      <c r="B3" s="61"/>
    </row>
    <row r="4" spans="1:5" s="71" customFormat="1" ht="14.5" x14ac:dyDescent="0.35">
      <c r="A4" s="70"/>
      <c r="B4" s="70"/>
    </row>
    <row r="5" spans="1:5" x14ac:dyDescent="0.3">
      <c r="A5" s="59" t="s">
        <v>2</v>
      </c>
      <c r="B5" s="59" t="s">
        <v>4</v>
      </c>
      <c r="C5" s="59" t="s">
        <v>27</v>
      </c>
      <c r="D5" s="59" t="s">
        <v>22</v>
      </c>
      <c r="E5" s="59" t="s">
        <v>28</v>
      </c>
    </row>
    <row r="6" spans="1:5" x14ac:dyDescent="0.3">
      <c r="A6" s="68"/>
      <c r="B6" s="68"/>
      <c r="C6" s="69"/>
      <c r="D6" s="68"/>
      <c r="E6" s="68"/>
    </row>
    <row r="7" spans="1:5" x14ac:dyDescent="0.3">
      <c r="A7" s="68"/>
      <c r="B7" s="68"/>
      <c r="C7" s="69"/>
      <c r="D7" s="68"/>
      <c r="E7" s="68"/>
    </row>
    <row r="8" spans="1:5" x14ac:dyDescent="0.3">
      <c r="A8" s="68"/>
      <c r="B8" s="68"/>
      <c r="C8" s="69"/>
      <c r="D8" s="68"/>
      <c r="E8" s="68"/>
    </row>
    <row r="9" spans="1:5" x14ac:dyDescent="0.3">
      <c r="A9" s="68"/>
      <c r="B9" s="68"/>
      <c r="C9" s="69"/>
      <c r="D9" s="68"/>
      <c r="E9" s="68"/>
    </row>
    <row r="10" spans="1:5" x14ac:dyDescent="0.3">
      <c r="A10" s="68"/>
      <c r="B10" s="68"/>
      <c r="C10" s="69"/>
      <c r="D10" s="68"/>
      <c r="E10" s="68"/>
    </row>
    <row r="11" spans="1:5" x14ac:dyDescent="0.3">
      <c r="A11" s="68"/>
      <c r="B11" s="68"/>
      <c r="C11" s="69"/>
      <c r="D11" s="68"/>
      <c r="E11" s="68"/>
    </row>
    <row r="12" spans="1:5" x14ac:dyDescent="0.3">
      <c r="A12" s="68"/>
      <c r="B12" s="68"/>
      <c r="C12" s="69"/>
      <c r="D12" s="68"/>
      <c r="E12" s="68"/>
    </row>
    <row r="13" spans="1:5" x14ac:dyDescent="0.3">
      <c r="A13" s="68"/>
      <c r="B13" s="68"/>
      <c r="C13" s="69"/>
      <c r="D13" s="68"/>
      <c r="E13" s="68"/>
    </row>
    <row r="14" spans="1:5" x14ac:dyDescent="0.3">
      <c r="A14" s="68"/>
      <c r="B14" s="68"/>
      <c r="C14" s="69"/>
      <c r="D14" s="68"/>
      <c r="E14" s="68"/>
    </row>
    <row r="15" spans="1:5" x14ac:dyDescent="0.3">
      <c r="A15" s="68"/>
      <c r="B15" s="68"/>
      <c r="C15" s="69"/>
      <c r="D15" s="68"/>
      <c r="E15" s="68"/>
    </row>
    <row r="16" spans="1:5" x14ac:dyDescent="0.3">
      <c r="A16" s="68"/>
      <c r="B16" s="68"/>
      <c r="C16" s="69"/>
      <c r="D16" s="68"/>
      <c r="E16" s="68"/>
    </row>
    <row r="17" spans="1:5" x14ac:dyDescent="0.3">
      <c r="A17" s="68"/>
      <c r="B17" s="68"/>
      <c r="C17" s="69"/>
      <c r="D17" s="68"/>
      <c r="E17" s="68"/>
    </row>
    <row r="18" spans="1:5" x14ac:dyDescent="0.3">
      <c r="A18" s="68"/>
      <c r="B18" s="68"/>
      <c r="C18" s="69"/>
      <c r="D18" s="68"/>
      <c r="E18" s="68"/>
    </row>
    <row r="19" spans="1:5" x14ac:dyDescent="0.3">
      <c r="A19" s="68"/>
      <c r="B19" s="68"/>
      <c r="C19" s="69"/>
      <c r="D19" s="68"/>
      <c r="E19" s="68"/>
    </row>
    <row r="20" spans="1:5" x14ac:dyDescent="0.3">
      <c r="A20" s="68"/>
      <c r="B20" s="68"/>
      <c r="C20" s="69"/>
      <c r="D20" s="68"/>
      <c r="E20" s="68"/>
    </row>
    <row r="21" spans="1:5" x14ac:dyDescent="0.3">
      <c r="A21" s="68"/>
      <c r="B21" s="68"/>
      <c r="C21" s="69"/>
      <c r="D21" s="68"/>
      <c r="E21" s="68"/>
    </row>
    <row r="22" spans="1:5" x14ac:dyDescent="0.3">
      <c r="A22" s="68"/>
      <c r="B22" s="68"/>
      <c r="C22" s="69"/>
      <c r="D22" s="68"/>
      <c r="E22" s="68"/>
    </row>
    <row r="23" spans="1:5" x14ac:dyDescent="0.3">
      <c r="A23" s="68"/>
      <c r="B23" s="68"/>
      <c r="C23" s="69"/>
      <c r="D23" s="68"/>
      <c r="E23" s="68"/>
    </row>
    <row r="24" spans="1:5" x14ac:dyDescent="0.3">
      <c r="A24" s="68"/>
      <c r="B24" s="68"/>
      <c r="C24" s="69"/>
      <c r="D24" s="68"/>
      <c r="E24" s="68"/>
    </row>
    <row r="25" spans="1:5" x14ac:dyDescent="0.3">
      <c r="A25" s="68"/>
      <c r="B25" s="68"/>
      <c r="C25" s="69"/>
      <c r="D25" s="68"/>
      <c r="E25" s="68"/>
    </row>
    <row r="26" spans="1:5" x14ac:dyDescent="0.3">
      <c r="A26" s="68"/>
      <c r="B26" s="68"/>
      <c r="C26" s="69"/>
      <c r="D26" s="68"/>
      <c r="E26" s="68"/>
    </row>
    <row r="27" spans="1:5" x14ac:dyDescent="0.3">
      <c r="A27" s="68"/>
      <c r="B27" s="68"/>
      <c r="C27" s="69"/>
      <c r="D27" s="68"/>
      <c r="E27" s="68"/>
    </row>
    <row r="28" spans="1:5" x14ac:dyDescent="0.3">
      <c r="A28" s="68"/>
      <c r="B28" s="68"/>
      <c r="C28" s="69"/>
      <c r="D28" s="68"/>
      <c r="E28" s="68"/>
    </row>
    <row r="29" spans="1:5" x14ac:dyDescent="0.3">
      <c r="A29" s="68"/>
      <c r="B29" s="68"/>
      <c r="C29" s="69"/>
      <c r="D29" s="68"/>
      <c r="E29" s="68"/>
    </row>
    <row r="30" spans="1:5" x14ac:dyDescent="0.3">
      <c r="A30" s="68"/>
      <c r="B30" s="68"/>
      <c r="C30" s="69"/>
      <c r="D30" s="68"/>
      <c r="E30" s="68"/>
    </row>
    <row r="31" spans="1:5" x14ac:dyDescent="0.3">
      <c r="A31" s="68"/>
      <c r="B31" s="68"/>
      <c r="C31" s="69"/>
      <c r="D31" s="68"/>
      <c r="E31" s="68"/>
    </row>
    <row r="32" spans="1:5" x14ac:dyDescent="0.3">
      <c r="A32" s="68"/>
      <c r="B32" s="68"/>
      <c r="C32" s="69"/>
      <c r="D32" s="68"/>
      <c r="E32" s="68"/>
    </row>
    <row r="33" spans="1:5" x14ac:dyDescent="0.3">
      <c r="A33" s="68"/>
      <c r="B33" s="68"/>
      <c r="C33" s="69"/>
      <c r="D33" s="68"/>
      <c r="E33" s="68"/>
    </row>
    <row r="34" spans="1:5" x14ac:dyDescent="0.3">
      <c r="A34" s="68"/>
      <c r="B34" s="68"/>
      <c r="C34" s="69"/>
      <c r="D34" s="68"/>
      <c r="E34" s="68"/>
    </row>
    <row r="35" spans="1:5" x14ac:dyDescent="0.3">
      <c r="A35" s="68"/>
      <c r="B35" s="68"/>
      <c r="C35" s="69"/>
      <c r="D35" s="68"/>
      <c r="E35" s="68"/>
    </row>
    <row r="36" spans="1:5" x14ac:dyDescent="0.3">
      <c r="A36" s="68"/>
      <c r="B36" s="68"/>
      <c r="C36" s="69"/>
      <c r="D36" s="68"/>
      <c r="E36" s="68"/>
    </row>
    <row r="37" spans="1:5" x14ac:dyDescent="0.3">
      <c r="A37" s="68"/>
      <c r="B37" s="68"/>
      <c r="C37" s="69"/>
      <c r="D37" s="68"/>
      <c r="E37" s="68"/>
    </row>
    <row r="38" spans="1:5" x14ac:dyDescent="0.3">
      <c r="A38" s="68"/>
      <c r="B38" s="68"/>
      <c r="C38" s="69"/>
      <c r="D38" s="68"/>
      <c r="E38" s="68"/>
    </row>
    <row r="39" spans="1:5" x14ac:dyDescent="0.3">
      <c r="A39" s="68"/>
      <c r="B39" s="68"/>
      <c r="C39" s="69"/>
      <c r="D39" s="68"/>
      <c r="E39" s="68"/>
    </row>
    <row r="40" spans="1:5" x14ac:dyDescent="0.3">
      <c r="A40" s="68"/>
      <c r="B40" s="68"/>
      <c r="C40" s="69"/>
      <c r="D40" s="68"/>
      <c r="E40" s="68"/>
    </row>
    <row r="41" spans="1:5" x14ac:dyDescent="0.3">
      <c r="A41" s="68"/>
      <c r="B41" s="68"/>
      <c r="C41" s="69"/>
      <c r="D41" s="68"/>
      <c r="E41" s="68"/>
    </row>
    <row r="42" spans="1:5" x14ac:dyDescent="0.3">
      <c r="A42" s="68"/>
      <c r="B42" s="68"/>
      <c r="C42" s="69"/>
      <c r="D42" s="68"/>
      <c r="E42" s="68"/>
    </row>
    <row r="43" spans="1:5" x14ac:dyDescent="0.3">
      <c r="A43" s="68"/>
      <c r="B43" s="68"/>
      <c r="C43" s="69"/>
      <c r="D43" s="68"/>
      <c r="E43" s="68"/>
    </row>
    <row r="44" spans="1:5" x14ac:dyDescent="0.3">
      <c r="A44" s="68"/>
      <c r="B44" s="68"/>
      <c r="C44" s="69"/>
      <c r="D44" s="68"/>
      <c r="E44" s="68"/>
    </row>
    <row r="45" spans="1:5" x14ac:dyDescent="0.3">
      <c r="A45" s="68"/>
      <c r="B45" s="68"/>
      <c r="C45" s="69"/>
      <c r="D45" s="68"/>
      <c r="E45" s="68"/>
    </row>
    <row r="46" spans="1:5" x14ac:dyDescent="0.3">
      <c r="A46" s="68"/>
      <c r="B46" s="68"/>
      <c r="C46" s="69"/>
      <c r="D46" s="68"/>
      <c r="E46" s="68"/>
    </row>
    <row r="47" spans="1:5" x14ac:dyDescent="0.3">
      <c r="A47" s="68"/>
      <c r="B47" s="68"/>
      <c r="C47" s="69"/>
      <c r="D47" s="68"/>
      <c r="E47" s="68"/>
    </row>
    <row r="48" spans="1:5" x14ac:dyDescent="0.3">
      <c r="A48" s="68"/>
      <c r="B48" s="68"/>
      <c r="C48" s="69"/>
      <c r="D48" s="68"/>
      <c r="E48" s="68"/>
    </row>
    <row r="49" spans="1:5" x14ac:dyDescent="0.3">
      <c r="A49" s="68"/>
      <c r="B49" s="68"/>
      <c r="C49" s="69"/>
      <c r="D49" s="68"/>
      <c r="E49" s="68"/>
    </row>
    <row r="50" spans="1:5" x14ac:dyDescent="0.3">
      <c r="A50" s="68"/>
      <c r="B50" s="68"/>
      <c r="C50" s="69"/>
      <c r="D50" s="68"/>
      <c r="E50" s="68"/>
    </row>
    <row r="51" spans="1:5" x14ac:dyDescent="0.3">
      <c r="A51" s="68"/>
      <c r="B51" s="68"/>
      <c r="C51" s="69"/>
      <c r="D51" s="68"/>
      <c r="E51" s="68"/>
    </row>
    <row r="52" spans="1:5" x14ac:dyDescent="0.3">
      <c r="A52" s="68"/>
      <c r="B52" s="68"/>
      <c r="C52" s="69"/>
      <c r="D52" s="68"/>
      <c r="E52" s="68"/>
    </row>
    <row r="53" spans="1:5" x14ac:dyDescent="0.3">
      <c r="A53" s="68"/>
      <c r="B53" s="68"/>
      <c r="C53" s="68"/>
      <c r="D53" s="68"/>
      <c r="E53" s="68"/>
    </row>
    <row r="54" spans="1:5" x14ac:dyDescent="0.3">
      <c r="A54" s="68"/>
      <c r="B54" s="68"/>
      <c r="C54" s="68"/>
      <c r="D54" s="68"/>
      <c r="E54" s="68"/>
    </row>
    <row r="55" spans="1:5" x14ac:dyDescent="0.3">
      <c r="A55" s="68"/>
      <c r="B55" s="68"/>
      <c r="C55" s="68"/>
      <c r="D55" s="68"/>
      <c r="E55" s="68"/>
    </row>
    <row r="56" spans="1:5" x14ac:dyDescent="0.3">
      <c r="A56" s="68"/>
      <c r="B56" s="68"/>
      <c r="C56" s="68"/>
      <c r="D56" s="68"/>
      <c r="E56" s="68"/>
    </row>
    <row r="57" spans="1:5" x14ac:dyDescent="0.3">
      <c r="A57" s="68"/>
      <c r="B57" s="68"/>
      <c r="C57" s="68"/>
      <c r="D57" s="68"/>
      <c r="E57" s="68"/>
    </row>
    <row r="58" spans="1:5" x14ac:dyDescent="0.3">
      <c r="A58" s="68"/>
      <c r="B58" s="68"/>
      <c r="C58" s="68"/>
      <c r="D58" s="68"/>
      <c r="E58" s="68"/>
    </row>
    <row r="59" spans="1:5" x14ac:dyDescent="0.3">
      <c r="A59" s="68"/>
      <c r="B59" s="68"/>
      <c r="C59" s="68"/>
      <c r="D59" s="68"/>
      <c r="E59" s="68"/>
    </row>
    <row r="60" spans="1:5" x14ac:dyDescent="0.3">
      <c r="A60" s="68"/>
      <c r="B60" s="68"/>
      <c r="C60" s="68"/>
      <c r="D60" s="68"/>
      <c r="E60" s="68"/>
    </row>
    <row r="61" spans="1:5" x14ac:dyDescent="0.3">
      <c r="A61" s="68"/>
      <c r="B61" s="68"/>
      <c r="C61" s="68"/>
      <c r="D61" s="68"/>
      <c r="E61" s="68"/>
    </row>
    <row r="62" spans="1:5" x14ac:dyDescent="0.3">
      <c r="A62" s="68"/>
      <c r="B62" s="68"/>
      <c r="C62" s="68"/>
      <c r="D62" s="68"/>
      <c r="E62" s="68"/>
    </row>
    <row r="63" spans="1:5" x14ac:dyDescent="0.3">
      <c r="A63" s="68"/>
      <c r="B63" s="68"/>
      <c r="C63" s="68"/>
      <c r="D63" s="68"/>
      <c r="E63" s="68"/>
    </row>
    <row r="64" spans="1:5" x14ac:dyDescent="0.3">
      <c r="A64" s="68"/>
      <c r="B64" s="68"/>
      <c r="C64" s="68"/>
      <c r="D64" s="68"/>
      <c r="E64" s="68"/>
    </row>
    <row r="65" spans="1:5" x14ac:dyDescent="0.3">
      <c r="A65" s="68"/>
      <c r="B65" s="68"/>
      <c r="C65" s="68"/>
      <c r="D65" s="68"/>
      <c r="E65" s="68"/>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655D2-CB72-43A6-8FC8-41BF97A2270D}">
  <sheetPr>
    <tabColor rgb="FF0070C0"/>
  </sheetPr>
  <dimension ref="B5:O24"/>
  <sheetViews>
    <sheetView showGridLines="0" workbookViewId="0">
      <selection activeCell="C48" sqref="C48"/>
    </sheetView>
  </sheetViews>
  <sheetFormatPr defaultColWidth="8.7265625" defaultRowHeight="12.5" x14ac:dyDescent="0.25"/>
  <cols>
    <col min="1" max="1" width="8.7265625" style="25"/>
    <col min="2" max="2" width="11.54296875" style="28" bestFit="1" customWidth="1"/>
    <col min="3" max="3" width="66.26953125" style="25" bestFit="1" customWidth="1"/>
    <col min="4" max="16384" width="8.7265625" style="25"/>
  </cols>
  <sheetData>
    <row r="5" spans="2:15" ht="13" x14ac:dyDescent="0.3">
      <c r="B5" s="55" t="s">
        <v>2</v>
      </c>
      <c r="C5" s="56" t="s">
        <v>18</v>
      </c>
      <c r="D5" s="54"/>
    </row>
    <row r="6" spans="2:15" ht="14" x14ac:dyDescent="0.3">
      <c r="B6" s="57">
        <v>1</v>
      </c>
      <c r="C6" s="68"/>
      <c r="D6" s="54"/>
      <c r="N6" s="26"/>
      <c r="O6" s="27"/>
    </row>
    <row r="7" spans="2:15" ht="14" x14ac:dyDescent="0.3">
      <c r="B7" s="57">
        <v>2</v>
      </c>
      <c r="C7" s="68"/>
      <c r="D7" s="54"/>
    </row>
    <row r="8" spans="2:15" ht="14" x14ac:dyDescent="0.3">
      <c r="B8" s="57">
        <v>3</v>
      </c>
      <c r="C8" s="68"/>
      <c r="D8" s="54"/>
    </row>
    <row r="9" spans="2:15" ht="14" x14ac:dyDescent="0.3">
      <c r="B9" s="57">
        <v>4</v>
      </c>
      <c r="C9" s="68"/>
      <c r="D9" s="54"/>
    </row>
    <row r="10" spans="2:15" ht="14" x14ac:dyDescent="0.3">
      <c r="B10" s="57">
        <v>5</v>
      </c>
      <c r="C10" s="68"/>
      <c r="D10" s="54"/>
    </row>
    <row r="11" spans="2:15" ht="14" x14ac:dyDescent="0.3">
      <c r="B11" s="57">
        <v>6</v>
      </c>
      <c r="C11" s="68"/>
      <c r="D11" s="54"/>
    </row>
    <row r="12" spans="2:15" ht="14" x14ac:dyDescent="0.3">
      <c r="B12" s="57">
        <v>7</v>
      </c>
      <c r="C12" s="68"/>
      <c r="D12" s="54"/>
    </row>
    <row r="13" spans="2:15" ht="14" x14ac:dyDescent="0.3">
      <c r="B13" s="57">
        <v>8</v>
      </c>
      <c r="C13" s="68"/>
      <c r="D13" s="54"/>
    </row>
    <row r="14" spans="2:15" ht="14" x14ac:dyDescent="0.3">
      <c r="B14" s="57"/>
      <c r="C14" s="68"/>
      <c r="D14" s="54"/>
    </row>
    <row r="15" spans="2:15" ht="14" x14ac:dyDescent="0.3">
      <c r="B15" s="57"/>
      <c r="C15" s="68"/>
      <c r="D15" s="54"/>
    </row>
    <row r="16" spans="2:15" ht="14" x14ac:dyDescent="0.3">
      <c r="B16" s="57"/>
      <c r="C16" s="68"/>
      <c r="D16" s="54"/>
    </row>
    <row r="17" spans="2:4" ht="14" x14ac:dyDescent="0.3">
      <c r="B17" s="57"/>
      <c r="C17" s="68"/>
      <c r="D17" s="54"/>
    </row>
    <row r="18" spans="2:4" ht="14" x14ac:dyDescent="0.3">
      <c r="B18" s="57"/>
      <c r="C18" s="68"/>
      <c r="D18" s="54"/>
    </row>
    <row r="19" spans="2:4" ht="14" x14ac:dyDescent="0.3">
      <c r="B19" s="57"/>
      <c r="C19" s="68"/>
      <c r="D19" s="54"/>
    </row>
    <row r="20" spans="2:4" ht="14" x14ac:dyDescent="0.3">
      <c r="B20" s="57"/>
      <c r="C20" s="68"/>
      <c r="D20" s="54"/>
    </row>
    <row r="21" spans="2:4" ht="14" x14ac:dyDescent="0.3">
      <c r="B21" s="57"/>
      <c r="C21" s="68"/>
      <c r="D21" s="54"/>
    </row>
    <row r="22" spans="2:4" ht="14" x14ac:dyDescent="0.3">
      <c r="B22" s="57"/>
      <c r="C22" s="68"/>
      <c r="D22" s="54"/>
    </row>
    <row r="23" spans="2:4" ht="14" x14ac:dyDescent="0.3">
      <c r="B23" s="57"/>
      <c r="C23" s="68"/>
      <c r="D23" s="54"/>
    </row>
    <row r="24" spans="2:4" ht="14" x14ac:dyDescent="0.3">
      <c r="B24" s="57"/>
      <c r="C24" s="68"/>
      <c r="D24" s="5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4037C-39BB-46D5-8A1B-76CD2F303128}">
  <sheetPr>
    <tabColor theme="5" tint="-9.9978637043366805E-2"/>
  </sheetPr>
  <dimension ref="A1:E18"/>
  <sheetViews>
    <sheetView showGridLines="0" workbookViewId="0">
      <selection activeCell="A8" sqref="A8:E16"/>
    </sheetView>
  </sheetViews>
  <sheetFormatPr defaultColWidth="8.7265625" defaultRowHeight="14" x14ac:dyDescent="0.3"/>
  <cols>
    <col min="1" max="1" width="6.1796875" style="12" customWidth="1"/>
    <col min="2" max="2" width="63.6328125" style="12" bestFit="1" customWidth="1"/>
    <col min="3" max="3" width="16.81640625" style="12" customWidth="1"/>
    <col min="4" max="4" width="19.54296875" style="12" customWidth="1"/>
    <col min="5" max="5" width="23" style="12" bestFit="1" customWidth="1"/>
    <col min="6" max="16384" width="8.7265625" style="12"/>
  </cols>
  <sheetData>
    <row r="1" spans="1:5" ht="20" x14ac:dyDescent="0.4">
      <c r="A1" s="58" t="s">
        <v>26</v>
      </c>
    </row>
    <row r="3" spans="1:5" x14ac:dyDescent="0.3">
      <c r="B3" s="59" t="s">
        <v>5</v>
      </c>
      <c r="C3" s="68"/>
    </row>
    <row r="4" spans="1:5" x14ac:dyDescent="0.3">
      <c r="B4" s="59" t="s">
        <v>22</v>
      </c>
      <c r="C4" s="68"/>
    </row>
    <row r="5" spans="1:5" x14ac:dyDescent="0.3">
      <c r="B5" s="59" t="s">
        <v>24</v>
      </c>
      <c r="C5" s="68"/>
    </row>
    <row r="7" spans="1:5" x14ac:dyDescent="0.3">
      <c r="A7" s="59" t="s">
        <v>25</v>
      </c>
      <c r="B7" s="59" t="s">
        <v>21</v>
      </c>
      <c r="C7" s="59" t="s">
        <v>6</v>
      </c>
      <c r="D7" s="59" t="s">
        <v>8</v>
      </c>
      <c r="E7" s="59" t="s">
        <v>23</v>
      </c>
    </row>
    <row r="8" spans="1:5" x14ac:dyDescent="0.3">
      <c r="A8" s="68"/>
      <c r="B8" s="68"/>
      <c r="C8" s="68"/>
      <c r="D8" s="68"/>
      <c r="E8" s="68"/>
    </row>
    <row r="9" spans="1:5" x14ac:dyDescent="0.3">
      <c r="A9" s="68"/>
      <c r="B9" s="68"/>
      <c r="C9" s="68"/>
      <c r="D9" s="68"/>
      <c r="E9" s="68"/>
    </row>
    <row r="10" spans="1:5" x14ac:dyDescent="0.3">
      <c r="A10" s="68"/>
      <c r="B10" s="68"/>
      <c r="C10" s="68"/>
      <c r="D10" s="68"/>
      <c r="E10" s="68"/>
    </row>
    <row r="11" spans="1:5" x14ac:dyDescent="0.3">
      <c r="A11" s="68"/>
      <c r="B11" s="68"/>
      <c r="C11" s="68"/>
      <c r="D11" s="68"/>
      <c r="E11" s="68"/>
    </row>
    <row r="12" spans="1:5" x14ac:dyDescent="0.3">
      <c r="A12" s="68"/>
      <c r="B12" s="68"/>
      <c r="C12" s="68"/>
      <c r="D12" s="68"/>
      <c r="E12" s="68"/>
    </row>
    <row r="13" spans="1:5" x14ac:dyDescent="0.3">
      <c r="A13" s="68"/>
      <c r="B13" s="68"/>
      <c r="C13" s="68"/>
      <c r="D13" s="68"/>
      <c r="E13" s="68"/>
    </row>
    <row r="14" spans="1:5" x14ac:dyDescent="0.3">
      <c r="A14" s="68"/>
      <c r="B14" s="68"/>
      <c r="C14" s="68"/>
      <c r="D14" s="68"/>
      <c r="E14" s="68"/>
    </row>
    <row r="15" spans="1:5" x14ac:dyDescent="0.3">
      <c r="A15" s="68"/>
      <c r="B15" s="68"/>
      <c r="C15" s="68"/>
      <c r="D15" s="68"/>
      <c r="E15" s="68"/>
    </row>
    <row r="16" spans="1:5" x14ac:dyDescent="0.3">
      <c r="A16" s="68"/>
      <c r="B16" s="68"/>
      <c r="C16" s="68"/>
      <c r="D16" s="68"/>
      <c r="E16" s="68"/>
    </row>
    <row r="17" spans="2:5" x14ac:dyDescent="0.3">
      <c r="B17" s="60"/>
      <c r="C17" s="60"/>
      <c r="D17" s="60"/>
      <c r="E17" s="60"/>
    </row>
    <row r="18" spans="2:5" x14ac:dyDescent="0.3">
      <c r="B18" s="60"/>
      <c r="C18" s="60"/>
      <c r="D18" s="60"/>
      <c r="E18" s="60"/>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63701-6FD4-4392-BD2F-E0EBB44BB748}">
  <dimension ref="B4:K11"/>
  <sheetViews>
    <sheetView workbookViewId="0">
      <selection activeCell="B14" sqref="B14"/>
    </sheetView>
  </sheetViews>
  <sheetFormatPr defaultRowHeight="14.5" x14ac:dyDescent="0.35"/>
  <cols>
    <col min="2" max="2" width="40" customWidth="1"/>
    <col min="3" max="3" width="7.7265625" bestFit="1" customWidth="1"/>
    <col min="4" max="5" width="5.81640625" bestFit="1" customWidth="1"/>
    <col min="7" max="8" width="5.81640625" bestFit="1" customWidth="1"/>
    <col min="9" max="9" width="7.453125" bestFit="1" customWidth="1"/>
    <col min="10" max="10" width="8" bestFit="1" customWidth="1"/>
  </cols>
  <sheetData>
    <row r="4" spans="2:11" x14ac:dyDescent="0.35">
      <c r="B4" t="s">
        <v>11</v>
      </c>
    </row>
    <row r="5" spans="2:11" x14ac:dyDescent="0.35">
      <c r="B5" s="11" t="s">
        <v>14</v>
      </c>
      <c r="C5" s="2"/>
      <c r="D5" s="2"/>
      <c r="E5" s="2"/>
      <c r="F5" s="2"/>
      <c r="G5" s="2"/>
      <c r="I5" s="1"/>
      <c r="J5" s="1"/>
      <c r="K5" s="1"/>
    </row>
    <row r="6" spans="2:11" x14ac:dyDescent="0.35">
      <c r="B6" s="2" t="s">
        <v>12</v>
      </c>
      <c r="C6" s="2"/>
      <c r="D6" s="2"/>
      <c r="E6" s="2"/>
      <c r="F6" s="2"/>
      <c r="G6" s="2"/>
      <c r="H6" s="2"/>
      <c r="I6" s="4"/>
    </row>
    <row r="7" spans="2:11" x14ac:dyDescent="0.35">
      <c r="B7" s="2" t="s">
        <v>13</v>
      </c>
      <c r="C7" s="2"/>
      <c r="D7" s="2"/>
      <c r="E7" s="2"/>
      <c r="F7" s="2"/>
      <c r="G7" s="2"/>
      <c r="H7" s="2"/>
      <c r="I7" s="1"/>
      <c r="J7" s="1"/>
      <c r="K7" s="1"/>
    </row>
    <row r="8" spans="2:11" x14ac:dyDescent="0.35">
      <c r="B8" s="2" t="s">
        <v>15</v>
      </c>
      <c r="C8" s="2"/>
      <c r="D8" s="2"/>
      <c r="E8" s="2"/>
      <c r="F8" s="2"/>
      <c r="G8" s="2"/>
      <c r="H8" s="2"/>
      <c r="I8" s="1"/>
      <c r="J8" s="1"/>
      <c r="K8" s="1"/>
    </row>
    <row r="9" spans="2:11" x14ac:dyDescent="0.35">
      <c r="B9" s="2"/>
      <c r="C9" s="3"/>
      <c r="D9" s="3"/>
      <c r="E9" s="3"/>
      <c r="F9" s="3"/>
      <c r="G9" s="3"/>
      <c r="H9" s="3"/>
      <c r="I9" s="1"/>
      <c r="J9" s="1"/>
      <c r="K9" s="1"/>
    </row>
    <row r="10" spans="2:11" x14ac:dyDescent="0.35">
      <c r="B10" s="2"/>
      <c r="C10" s="2"/>
      <c r="D10" s="2"/>
      <c r="E10" s="2"/>
      <c r="F10" s="2"/>
      <c r="G10" s="2"/>
      <c r="H10" s="2"/>
      <c r="I10" s="1"/>
      <c r="J10" s="1"/>
      <c r="K10" s="1"/>
    </row>
    <row r="11" spans="2:11" x14ac:dyDescent="0.35">
      <c r="B11" s="2"/>
      <c r="C11" s="5"/>
      <c r="D11" s="5"/>
      <c r="E11" s="5"/>
      <c r="F11" s="5"/>
      <c r="G11" s="5"/>
      <c r="H11" s="5"/>
      <c r="I11" s="1"/>
      <c r="J11" s="1"/>
      <c r="K11" s="1"/>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C913CD06085464CBD9AF5043D58E4F2" ma:contentTypeVersion="2" ma:contentTypeDescription="Create a new document." ma:contentTypeScope="" ma:versionID="8802cfa920cb8680ea89c3b3f669a6dc">
  <xsd:schema xmlns:xsd="http://www.w3.org/2001/XMLSchema" xmlns:xs="http://www.w3.org/2001/XMLSchema" xmlns:p="http://schemas.microsoft.com/office/2006/metadata/properties" xmlns:ns2="255cd851-123b-4dbd-80dd-07b6e35e36b6" targetNamespace="http://schemas.microsoft.com/office/2006/metadata/properties" ma:root="true" ma:fieldsID="6262083b53c369acf1dc1283b7a51e2a" ns2:_="">
    <xsd:import namespace="255cd851-123b-4dbd-80dd-07b6e35e36b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5cd851-123b-4dbd-80dd-07b6e35e36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383EB06-4520-460B-B5BA-6D61F39CFE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5cd851-123b-4dbd-80dd-07b6e35e36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7959543-B76A-4117-B56C-7B8C734CADE8}">
  <ds:schemaRefs>
    <ds:schemaRef ds:uri="http://purl.org/dc/dcmitype/"/>
    <ds:schemaRef ds:uri="255cd851-123b-4dbd-80dd-07b6e35e36b6"/>
    <ds:schemaRef ds:uri="http://schemas.microsoft.com/office/2006/metadata/propertie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1DFE512E-348A-4D9C-AFDB-38856378105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Step 4 - Dashboard</vt:lpstr>
      <vt:lpstr>Step 3 - Tracking sheet</vt:lpstr>
      <vt:lpstr>Step 2 - Initiatives and owners</vt:lpstr>
      <vt:lpstr>Step 1 - Map of strategies</vt:lpstr>
      <vt:lpstr>Milestone template sheet</vt:lpstr>
      <vt:lpstr>Sheet1</vt:lpstr>
    </vt:vector>
  </TitlesOfParts>
  <Manager/>
  <Company>University of Tasmania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Hannah Walford</dc:creator>
  <cp:keywords/>
  <dc:description/>
  <cp:lastModifiedBy>Amy Kelley</cp:lastModifiedBy>
  <cp:revision/>
  <dcterms:created xsi:type="dcterms:W3CDTF">2018-07-10T23:53:43Z</dcterms:created>
  <dcterms:modified xsi:type="dcterms:W3CDTF">2019-08-02T05:53:26Z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0x010100CC913CD06085464CBD9AF5043D58E4F2</vt:lpwstr>
  </property>
</Properties>
</file>