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kanjam0000\Dropbox\Blokkurs\data\"/>
    </mc:Choice>
  </mc:AlternateContent>
  <xr:revisionPtr revIDLastSave="0" documentId="8_{2F2BCC88-2298-4A2C-8DE3-BB05AAAA32B7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calibration_from_NIST_Ne_lines" sheetId="2" r:id="rId1"/>
    <sheet name="calibration_from_NIST_Xe_lines" sheetId="3" r:id="rId2"/>
  </sheets>
  <calcPr calcId="191029"/>
</workbook>
</file>

<file path=xl/calcChain.xml><?xml version="1.0" encoding="utf-8"?>
<calcChain xmlns="http://schemas.openxmlformats.org/spreadsheetml/2006/main">
  <c r="O7" i="3" l="1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6" i="3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" i="2"/>
  <c r="AF6" i="2"/>
  <c r="AH6" i="2" l="1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G6" i="2" l="1"/>
  <c r="AB16" i="2" l="1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7" i="2"/>
  <c r="AB8" i="2"/>
  <c r="AB9" i="2"/>
  <c r="AB10" i="2"/>
  <c r="AB11" i="2"/>
  <c r="AB12" i="2"/>
  <c r="AB13" i="2"/>
  <c r="AB14" i="2"/>
  <c r="AB15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6" i="2"/>
  <c r="Y6" i="2"/>
  <c r="M6" i="3" l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Y28" i="2" l="1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J67" i="3" l="1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J66" i="3"/>
  <c r="G66" i="3"/>
  <c r="D66" i="3"/>
  <c r="J65" i="3"/>
  <c r="G65" i="3"/>
  <c r="D65" i="3"/>
  <c r="J64" i="3"/>
  <c r="G64" i="3"/>
  <c r="D64" i="3"/>
  <c r="J63" i="3"/>
  <c r="G63" i="3"/>
  <c r="D63" i="3"/>
  <c r="J62" i="3"/>
  <c r="G62" i="3"/>
  <c r="D62" i="3"/>
  <c r="J61" i="3"/>
  <c r="G61" i="3"/>
  <c r="D61" i="3"/>
  <c r="J60" i="3"/>
  <c r="G60" i="3"/>
  <c r="D60" i="3"/>
  <c r="J59" i="3"/>
  <c r="G59" i="3"/>
  <c r="D59" i="3"/>
  <c r="J58" i="3"/>
  <c r="G58" i="3"/>
  <c r="D58" i="3"/>
  <c r="J57" i="3"/>
  <c r="G57" i="3"/>
  <c r="D57" i="3"/>
  <c r="J56" i="3"/>
  <c r="G56" i="3"/>
  <c r="D56" i="3"/>
  <c r="J55" i="3"/>
  <c r="G55" i="3"/>
  <c r="D55" i="3"/>
  <c r="J54" i="3"/>
  <c r="G54" i="3"/>
  <c r="D54" i="3"/>
  <c r="J53" i="3"/>
  <c r="G53" i="3"/>
  <c r="D53" i="3"/>
  <c r="J52" i="3"/>
  <c r="G52" i="3"/>
  <c r="D52" i="3"/>
  <c r="J51" i="3"/>
  <c r="G51" i="3"/>
  <c r="D51" i="3"/>
  <c r="J50" i="3"/>
  <c r="G50" i="3"/>
  <c r="D50" i="3"/>
  <c r="J49" i="3"/>
  <c r="G49" i="3"/>
  <c r="D49" i="3"/>
  <c r="J48" i="3"/>
  <c r="G48" i="3"/>
  <c r="D48" i="3"/>
  <c r="J47" i="3"/>
  <c r="G47" i="3"/>
  <c r="D47" i="3"/>
  <c r="J46" i="3"/>
  <c r="G46" i="3"/>
  <c r="D46" i="3"/>
  <c r="J45" i="3"/>
  <c r="G45" i="3"/>
  <c r="D45" i="3"/>
  <c r="J44" i="3"/>
  <c r="G44" i="3"/>
  <c r="D44" i="3"/>
  <c r="J43" i="3"/>
  <c r="G43" i="3"/>
  <c r="D43" i="3"/>
  <c r="J42" i="3"/>
  <c r="G42" i="3"/>
  <c r="D42" i="3"/>
  <c r="J41" i="3"/>
  <c r="G41" i="3"/>
  <c r="D41" i="3"/>
  <c r="J40" i="3"/>
  <c r="G40" i="3"/>
  <c r="D40" i="3"/>
  <c r="J39" i="3"/>
  <c r="G39" i="3"/>
  <c r="D39" i="3"/>
  <c r="J38" i="3"/>
  <c r="G38" i="3"/>
  <c r="D38" i="3"/>
  <c r="J37" i="3"/>
  <c r="G37" i="3"/>
  <c r="D37" i="3"/>
  <c r="J36" i="3"/>
  <c r="G36" i="3"/>
  <c r="D36" i="3"/>
  <c r="J35" i="3"/>
  <c r="G35" i="3"/>
  <c r="D35" i="3"/>
  <c r="J34" i="3"/>
  <c r="G34" i="3"/>
  <c r="D34" i="3"/>
  <c r="J33" i="3"/>
  <c r="G33" i="3"/>
  <c r="D33" i="3"/>
  <c r="J32" i="3"/>
  <c r="G32" i="3"/>
  <c r="D32" i="3"/>
  <c r="J31" i="3"/>
  <c r="G31" i="3"/>
  <c r="D31" i="3"/>
  <c r="J30" i="3"/>
  <c r="G30" i="3"/>
  <c r="D30" i="3"/>
  <c r="J29" i="3"/>
  <c r="G29" i="3"/>
  <c r="D29" i="3"/>
  <c r="J28" i="3"/>
  <c r="G28" i="3"/>
  <c r="D28" i="3"/>
  <c r="J27" i="3"/>
  <c r="G27" i="3"/>
  <c r="D27" i="3"/>
  <c r="J26" i="3"/>
  <c r="G26" i="3"/>
  <c r="D26" i="3"/>
  <c r="J25" i="3"/>
  <c r="G25" i="3"/>
  <c r="D25" i="3"/>
  <c r="J24" i="3"/>
  <c r="G24" i="3"/>
  <c r="D24" i="3"/>
  <c r="J23" i="3"/>
  <c r="G23" i="3"/>
  <c r="D23" i="3"/>
  <c r="J22" i="3"/>
  <c r="G22" i="3"/>
  <c r="D22" i="3"/>
  <c r="J21" i="3"/>
  <c r="G21" i="3"/>
  <c r="D21" i="3"/>
  <c r="J20" i="3"/>
  <c r="G20" i="3"/>
  <c r="D20" i="3"/>
  <c r="J19" i="3"/>
  <c r="G19" i="3"/>
  <c r="D19" i="3"/>
  <c r="J18" i="3"/>
  <c r="G18" i="3"/>
  <c r="D18" i="3"/>
  <c r="J17" i="3"/>
  <c r="G17" i="3"/>
  <c r="D17" i="3"/>
  <c r="J16" i="3"/>
  <c r="G16" i="3"/>
  <c r="D16" i="3"/>
  <c r="J15" i="3"/>
  <c r="G15" i="3"/>
  <c r="D15" i="3"/>
  <c r="J14" i="3"/>
  <c r="G14" i="3"/>
  <c r="D14" i="3"/>
  <c r="J13" i="3"/>
  <c r="G13" i="3"/>
  <c r="D13" i="3"/>
  <c r="J12" i="3"/>
  <c r="G12" i="3"/>
  <c r="D12" i="3"/>
  <c r="J11" i="3"/>
  <c r="G11" i="3"/>
  <c r="D11" i="3"/>
  <c r="J10" i="3"/>
  <c r="G10" i="3"/>
  <c r="D10" i="3"/>
  <c r="J9" i="3"/>
  <c r="G9" i="3"/>
  <c r="D9" i="3"/>
  <c r="J8" i="3"/>
  <c r="G8" i="3"/>
  <c r="D8" i="3"/>
  <c r="J7" i="3"/>
  <c r="G7" i="3"/>
  <c r="D7" i="3"/>
  <c r="J6" i="3"/>
  <c r="G6" i="3"/>
  <c r="D6" i="3"/>
  <c r="D57" i="2"/>
  <c r="G57" i="2"/>
  <c r="L57" i="2"/>
  <c r="O57" i="2"/>
  <c r="R57" i="2"/>
  <c r="V57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8" i="2"/>
  <c r="V59" i="2"/>
  <c r="V60" i="2"/>
  <c r="V61" i="2"/>
  <c r="V62" i="2"/>
  <c r="V63" i="2"/>
  <c r="V64" i="2"/>
  <c r="V65" i="2"/>
  <c r="V66" i="2"/>
  <c r="V6" i="2"/>
  <c r="R6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8" i="2"/>
  <c r="R59" i="2"/>
  <c r="R60" i="2"/>
  <c r="R61" i="2"/>
  <c r="R62" i="2"/>
  <c r="R63" i="2"/>
  <c r="R64" i="2"/>
  <c r="R65" i="2"/>
  <c r="R66" i="2"/>
  <c r="R7" i="2"/>
  <c r="R8" i="2"/>
  <c r="D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8" i="2"/>
  <c r="L59" i="2"/>
  <c r="L60" i="2"/>
  <c r="L61" i="2"/>
  <c r="L62" i="2"/>
  <c r="L63" i="2"/>
  <c r="L64" i="2"/>
  <c r="L65" i="2"/>
  <c r="L66" i="2"/>
  <c r="L6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8" i="2"/>
  <c r="O59" i="2"/>
  <c r="O60" i="2"/>
  <c r="O61" i="2"/>
  <c r="O62" i="2"/>
  <c r="O63" i="2"/>
  <c r="O64" i="2"/>
  <c r="O65" i="2"/>
  <c r="O6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8" i="2"/>
  <c r="G59" i="2"/>
  <c r="G60" i="2"/>
  <c r="G61" i="2"/>
  <c r="G62" i="2"/>
  <c r="G63" i="2"/>
  <c r="G64" i="2"/>
  <c r="G65" i="2"/>
  <c r="G66" i="2"/>
  <c r="D24" i="2"/>
  <c r="D66" i="2"/>
  <c r="D65" i="2"/>
  <c r="D64" i="2"/>
  <c r="D63" i="2"/>
  <c r="D62" i="2"/>
  <c r="D61" i="2"/>
  <c r="D60" i="2"/>
  <c r="D59" i="2"/>
  <c r="D58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3" i="2"/>
  <c r="D22" i="2"/>
  <c r="D21" i="2"/>
  <c r="D20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<sst xmlns="http://schemas.openxmlformats.org/spreadsheetml/2006/main" count="1123" uniqueCount="24">
  <si>
    <t>lines from NIST (nm)</t>
  </si>
  <si>
    <t>conversion for 514.532 nm (cm-1)</t>
  </si>
  <si>
    <t>conversion for 487.98 nm (cm-1)</t>
  </si>
  <si>
    <t>cm-1</t>
  </si>
  <si>
    <t>nm</t>
  </si>
  <si>
    <t>  100</t>
  </si>
  <si>
    <t>   50</t>
  </si>
  <si>
    <t>   60</t>
  </si>
  <si>
    <t>  200 P</t>
  </si>
  <si>
    <t>   70</t>
  </si>
  <si>
    <t>    5</t>
  </si>
  <si>
    <t>conversion for 568.19 (cm-1)</t>
  </si>
  <si>
    <t>conversion for 632.8 nm (cm-1)</t>
  </si>
  <si>
    <t>conversion for 647.1 nm (cm-1)</t>
  </si>
  <si>
    <t>conversion for 676.44 nm (cm-1)</t>
  </si>
  <si>
    <t>conversion for 487.915 nm (cm-1)</t>
  </si>
  <si>
    <r>
      <t xml:space="preserve">conversion for </t>
    </r>
    <r>
      <rPr>
        <b/>
        <sz val="11"/>
        <color theme="1"/>
        <rFont val="Calibri"/>
        <family val="2"/>
        <scheme val="minor"/>
      </rPr>
      <t>487.88</t>
    </r>
    <r>
      <rPr>
        <sz val="11"/>
        <color theme="1"/>
        <rFont val="Calibri"/>
        <family val="2"/>
        <scheme val="minor"/>
      </rPr>
      <t xml:space="preserve"> nm (cm-1)</t>
    </r>
  </si>
  <si>
    <t>conversion for 520.80 nm (cm-1)</t>
  </si>
  <si>
    <t>conversion for 520.82 nm (cm-1)</t>
  </si>
  <si>
    <t>conversion for 514.546 nm (cm-1)</t>
  </si>
  <si>
    <t>--</t>
  </si>
  <si>
    <t>conversion for 640.1 nm (cm-1)</t>
  </si>
  <si>
    <t>conversion for 639,8 nm (cm-1)</t>
  </si>
  <si>
    <t>conversion for 532 nm (cm-1)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</si>
</sst>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8" fillId="33" borderId="0" xfId="0" applyFont="1" applyFill="1" applyAlignment="1">
      <alignment vertical="center" wrapText="1"/>
    </xf>
    <xf numFmtId="0" fontId="19" fillId="33" borderId="0" xfId="42" applyFill="1" applyAlignment="1">
      <alignment vertical="center" wrapText="1"/>
    </xf>
    <xf numFmtId="0" fontId="0" fillId="0" borderId="0" xfId="0" applyAlignment="1">
      <alignment horizontal="right"/>
    </xf>
    <xf numFmtId="3" fontId="18" fillId="33" borderId="0" xfId="0" applyNumberFormat="1" applyFont="1" applyFill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/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hysics.nist.gov/PhysRefData/Handbook/Tables/neontable3.htm" TargetMode="External"/><Relationship Id="rId1" Type="http://schemas.openxmlformats.org/officeDocument/2006/relationships/hyperlink" Target="https://physics.nist.gov/PhysRefData/Handbook/Tables/neontable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J78"/>
  <sheetViews>
    <sheetView tabSelected="1" topLeftCell="A16" zoomScale="90" zoomScaleNormal="90" workbookViewId="0">
      <selection activeCell="O50" sqref="O50"/>
    </sheetView>
  </sheetViews>
  <sheetFormatPr defaultRowHeight="14.4" x14ac:dyDescent="0.3"/>
  <cols>
    <col min="1" max="1" width="18.44140625" bestFit="1" customWidth="1"/>
    <col min="2" max="2" width="3.88671875" style="4" bestFit="1" customWidth="1"/>
    <col min="3" max="3" width="7.109375" customWidth="1"/>
    <col min="4" max="4" width="29.44140625" style="8" bestFit="1" customWidth="1"/>
    <col min="5" max="5" width="5.44140625" style="4" bestFit="1" customWidth="1"/>
    <col min="7" max="7" width="30.44140625" style="8" bestFit="1" customWidth="1"/>
    <col min="8" max="8" width="5.44140625" style="4" bestFit="1" customWidth="1"/>
    <col min="9" max="9" width="8.88671875" style="4"/>
    <col min="10" max="10" width="30.44140625" style="4" bestFit="1" customWidth="1"/>
    <col min="12" max="12" width="25.88671875" style="8" bestFit="1" customWidth="1"/>
    <col min="13" max="13" width="5.44140625" style="4" bestFit="1" customWidth="1"/>
    <col min="15" max="15" width="28.33203125" style="8" bestFit="1" customWidth="1"/>
    <col min="16" max="16" width="5.44140625" style="4" bestFit="1" customWidth="1"/>
    <col min="18" max="18" width="28.33203125" bestFit="1" customWidth="1"/>
    <col min="19" max="19" width="5.44140625" bestFit="1" customWidth="1"/>
    <col min="20" max="20" width="1.6640625" customWidth="1"/>
    <col min="22" max="22" width="29.44140625" bestFit="1" customWidth="1"/>
    <col min="23" max="23" width="5.44140625" bestFit="1" customWidth="1"/>
    <col min="25" max="25" width="30.44140625" bestFit="1" customWidth="1"/>
    <col min="26" max="26" width="5.44140625" bestFit="1" customWidth="1"/>
    <col min="28" max="28" width="29.44140625" bestFit="1" customWidth="1"/>
    <col min="29" max="29" width="5.44140625" bestFit="1" customWidth="1"/>
    <col min="30" max="30" width="29.44140625" bestFit="1" customWidth="1"/>
    <col min="32" max="32" width="29.44140625" bestFit="1" customWidth="1"/>
    <col min="34" max="34" width="27.44140625" bestFit="1" customWidth="1"/>
    <col min="36" max="36" width="28.33203125" bestFit="1" customWidth="1"/>
  </cols>
  <sheetData>
    <row r="4" spans="1:36" ht="39" customHeight="1" x14ac:dyDescent="0.3">
      <c r="A4" s="1" t="s">
        <v>0</v>
      </c>
      <c r="D4" s="8" t="s">
        <v>2</v>
      </c>
      <c r="G4" s="8" t="s">
        <v>1</v>
      </c>
      <c r="J4" s="8" t="s">
        <v>19</v>
      </c>
      <c r="L4" s="8" t="s">
        <v>11</v>
      </c>
      <c r="O4" s="8" t="s">
        <v>12</v>
      </c>
      <c r="R4" s="8" t="s">
        <v>13</v>
      </c>
      <c r="S4" s="4"/>
      <c r="V4" s="8" t="s">
        <v>14</v>
      </c>
      <c r="W4" s="4"/>
      <c r="Y4" s="8" t="s">
        <v>15</v>
      </c>
      <c r="Z4" s="4"/>
      <c r="AB4" t="s">
        <v>17</v>
      </c>
      <c r="AD4" t="s">
        <v>18</v>
      </c>
      <c r="AF4" t="s">
        <v>21</v>
      </c>
      <c r="AH4" t="s">
        <v>22</v>
      </c>
      <c r="AJ4" t="s">
        <v>23</v>
      </c>
    </row>
    <row r="5" spans="1:36" x14ac:dyDescent="0.3">
      <c r="Y5" s="8"/>
      <c r="Z5" s="4"/>
    </row>
    <row r="6" spans="1:36" ht="15" customHeight="1" x14ac:dyDescent="0.3">
      <c r="A6" s="6">
        <v>495.70335</v>
      </c>
      <c r="B6" s="4" t="s">
        <v>4</v>
      </c>
      <c r="D6" s="8">
        <f>(1/487.98 - 1/A6)*10000000</f>
        <v>319.28744359687681</v>
      </c>
      <c r="E6" s="4" t="s">
        <v>3</v>
      </c>
      <c r="G6" s="8">
        <f>(1/514.532 - 1/A6)*10000000</f>
        <v>-738.21852431729542</v>
      </c>
      <c r="H6" s="4" t="s">
        <v>3</v>
      </c>
      <c r="J6" s="6">
        <v>-738.74731999999995</v>
      </c>
      <c r="L6" s="8">
        <f>(1/568.19 - 1/A6)*10000000</f>
        <v>-2573.6091338659799</v>
      </c>
      <c r="M6" s="4" t="s">
        <v>3</v>
      </c>
      <c r="O6" s="8">
        <f>(1/632.8- 1/A6)*10000000</f>
        <v>-4370.5744080085069</v>
      </c>
      <c r="P6" s="4" t="s">
        <v>3</v>
      </c>
      <c r="R6">
        <f>(1/647.1 - 1/A6)*10000000</f>
        <v>-4719.7936514638468</v>
      </c>
      <c r="S6" s="4" t="s">
        <v>3</v>
      </c>
      <c r="T6" s="5">
        <v>4219745</v>
      </c>
      <c r="V6">
        <f>(1/676.44 - 1/A6)*10000000</f>
        <v>-5390.0785406353252</v>
      </c>
      <c r="W6" s="4" t="s">
        <v>3</v>
      </c>
      <c r="Y6" s="8">
        <f>(1/487.9158 - 1/A6)*10000000</f>
        <v>321.98386722091192</v>
      </c>
      <c r="Z6" s="4" t="s">
        <v>3</v>
      </c>
      <c r="AB6">
        <f>(1/520.8 - 1/A6)*10000000</f>
        <v>-972.12681886722601</v>
      </c>
      <c r="AC6" s="4" t="s">
        <v>3</v>
      </c>
      <c r="AF6">
        <f>(1/640.1 - 1/A6)*10000000</f>
        <v>-4550.7967223553305</v>
      </c>
      <c r="AH6">
        <f>(1/639.8 - 1/A6)*10000000</f>
        <v>-4543.4713586595681</v>
      </c>
      <c r="AJ6">
        <f>(1/532 - 1/A6)*10000000</f>
        <v>-1376.3632163124553</v>
      </c>
    </row>
    <row r="7" spans="1:36" ht="11.4" customHeight="1" x14ac:dyDescent="0.3">
      <c r="A7" s="6">
        <v>500.51587000000001</v>
      </c>
      <c r="B7" s="4" t="s">
        <v>4</v>
      </c>
      <c r="D7" s="8">
        <f t="shared" ref="D7:D66" si="0">(1/487.98 - 1/A7)*10000000</f>
        <v>513.25667330663453</v>
      </c>
      <c r="E7" s="4" t="s">
        <v>3</v>
      </c>
      <c r="G7" s="8">
        <f t="shared" ref="G7:G66" si="1">(1/514.532 - 1/A7)*10000000</f>
        <v>-544.24929460753765</v>
      </c>
      <c r="H7" s="4" t="s">
        <v>3</v>
      </c>
      <c r="J7" s="6">
        <v>-544.77809000000002</v>
      </c>
      <c r="L7" s="8">
        <f t="shared" ref="L7:L66" si="2">(1/568.19 - 1/A7)*10000000</f>
        <v>-2379.6399041562222</v>
      </c>
      <c r="M7" s="4" t="s">
        <v>3</v>
      </c>
      <c r="O7" s="8">
        <f t="shared" ref="O7:O66" si="3">(1/632.8- 1/A7)*10000000</f>
        <v>-4176.6051782987497</v>
      </c>
      <c r="P7" s="4" t="s">
        <v>3</v>
      </c>
      <c r="R7">
        <f t="shared" ref="R7:R66" si="4">(1/647.1 - 1/A7)*10000000</f>
        <v>-4525.8244217540887</v>
      </c>
      <c r="S7" s="4" t="s">
        <v>3</v>
      </c>
      <c r="T7" s="2" t="s">
        <v>5</v>
      </c>
      <c r="V7">
        <f>(1/676.44 - 1/A7)*10000000</f>
        <v>-5196.109310925568</v>
      </c>
      <c r="Y7" s="8">
        <f t="shared" ref="Y7:Y66" si="5">(1/487.9158 - 1/A7)*10000000</f>
        <v>515.95309693066963</v>
      </c>
      <c r="AB7">
        <f t="shared" ref="AB7:AB66" si="6">(1/520.8 - 1/A7)*10000000</f>
        <v>-778.15758915746824</v>
      </c>
      <c r="AF7">
        <f t="shared" ref="AF7:AF66" si="7">(1/640.1 - 1/A7)*10000000</f>
        <v>-4356.8274926455724</v>
      </c>
      <c r="AH7">
        <f t="shared" ref="AH7:AH66" si="8">(1/639.8 - 1/A7)*10000000</f>
        <v>-4349.5021289498109</v>
      </c>
      <c r="AJ7">
        <f t="shared" ref="AJ7:AJ66" si="9">(1/532 - 1/A7)*10000000</f>
        <v>-1182.3939866026974</v>
      </c>
    </row>
    <row r="8" spans="1:36" ht="12.9" customHeight="1" x14ac:dyDescent="0.3">
      <c r="A8" s="6">
        <v>503.13484</v>
      </c>
      <c r="B8" s="4" t="s">
        <v>4</v>
      </c>
      <c r="D8" s="8">
        <f t="shared" si="0"/>
        <v>617.25546173795749</v>
      </c>
      <c r="E8" s="4" t="s">
        <v>3</v>
      </c>
      <c r="G8" s="8">
        <f t="shared" si="1"/>
        <v>-440.25050617621474</v>
      </c>
      <c r="H8" s="4" t="s">
        <v>3</v>
      </c>
      <c r="J8" s="6">
        <v>-440.77931000000001</v>
      </c>
      <c r="L8" s="8">
        <f t="shared" si="2"/>
        <v>-2275.6411157248995</v>
      </c>
      <c r="M8" s="4" t="s">
        <v>3</v>
      </c>
      <c r="O8" s="8">
        <f t="shared" si="3"/>
        <v>-4072.6063898674265</v>
      </c>
      <c r="P8" s="4" t="s">
        <v>3</v>
      </c>
      <c r="R8">
        <f t="shared" si="4"/>
        <v>-4421.8256333227664</v>
      </c>
      <c r="S8" s="4" t="s">
        <v>3</v>
      </c>
      <c r="T8" s="2" t="s">
        <v>5</v>
      </c>
      <c r="V8">
        <f t="shared" ref="V8:V66" si="10">(1/676.44 - 1/A8)*10000000</f>
        <v>-5092.1105224942448</v>
      </c>
      <c r="Y8" s="8">
        <f t="shared" si="5"/>
        <v>619.95188536199259</v>
      </c>
      <c r="AB8">
        <f t="shared" si="6"/>
        <v>-674.15880072614539</v>
      </c>
      <c r="AF8">
        <f t="shared" si="7"/>
        <v>-4252.8287042142492</v>
      </c>
      <c r="AH8">
        <f t="shared" si="8"/>
        <v>-4245.5033405184877</v>
      </c>
      <c r="AJ8">
        <f t="shared" si="9"/>
        <v>-1078.3951981713744</v>
      </c>
    </row>
    <row r="9" spans="1:36" ht="14.4" customHeight="1" x14ac:dyDescent="0.3">
      <c r="A9" s="6">
        <v>503.60016000000002</v>
      </c>
      <c r="B9" s="4" t="s">
        <v>4</v>
      </c>
      <c r="D9" s="8">
        <f t="shared" si="0"/>
        <v>635.62006153269817</v>
      </c>
      <c r="E9" s="4" t="s">
        <v>3</v>
      </c>
      <c r="G9" s="8">
        <f t="shared" si="1"/>
        <v>-421.88590638147411</v>
      </c>
      <c r="H9" s="4" t="s">
        <v>3</v>
      </c>
      <c r="J9" s="6">
        <v>-422.41471000000001</v>
      </c>
      <c r="L9" s="8">
        <f t="shared" si="2"/>
        <v>-2257.2765159301589</v>
      </c>
      <c r="M9" s="4" t="s">
        <v>3</v>
      </c>
      <c r="O9" s="8">
        <f t="shared" si="3"/>
        <v>-4054.2417900726859</v>
      </c>
      <c r="P9" s="4" t="s">
        <v>3</v>
      </c>
      <c r="R9">
        <f t="shared" si="4"/>
        <v>-4403.4610335280258</v>
      </c>
      <c r="S9" s="4" t="s">
        <v>3</v>
      </c>
      <c r="T9" s="2" t="s">
        <v>6</v>
      </c>
      <c r="V9">
        <f t="shared" si="10"/>
        <v>-5073.7459226995043</v>
      </c>
      <c r="Y9" s="8">
        <f t="shared" si="5"/>
        <v>638.31648515673328</v>
      </c>
      <c r="AB9">
        <f t="shared" si="6"/>
        <v>-655.7942009314047</v>
      </c>
      <c r="AF9">
        <f t="shared" si="7"/>
        <v>-4234.4641044195087</v>
      </c>
      <c r="AH9">
        <f t="shared" si="8"/>
        <v>-4227.1387407237471</v>
      </c>
      <c r="AJ9">
        <f t="shared" si="9"/>
        <v>-1060.0305983766339</v>
      </c>
    </row>
    <row r="10" spans="1:36" ht="15.9" customHeight="1" x14ac:dyDescent="0.3">
      <c r="A10" s="6">
        <v>503.77512000000002</v>
      </c>
      <c r="B10" s="4" t="s">
        <v>4</v>
      </c>
      <c r="D10" s="8">
        <f t="shared" si="0"/>
        <v>642.51636232263036</v>
      </c>
      <c r="E10" s="4" t="s">
        <v>3</v>
      </c>
      <c r="G10" s="8">
        <f t="shared" si="1"/>
        <v>-414.98960559154193</v>
      </c>
      <c r="H10" s="4" t="s">
        <v>3</v>
      </c>
      <c r="J10" s="6">
        <v>-415.51841000000002</v>
      </c>
      <c r="L10" s="8">
        <f t="shared" si="2"/>
        <v>-2250.3802151402265</v>
      </c>
      <c r="M10" s="4" t="s">
        <v>3</v>
      </c>
      <c r="O10" s="8">
        <f t="shared" si="3"/>
        <v>-4047.3454892827535</v>
      </c>
      <c r="P10" s="4" t="s">
        <v>3</v>
      </c>
      <c r="R10">
        <f t="shared" si="4"/>
        <v>-4396.564732738093</v>
      </c>
      <c r="S10" s="4" t="s">
        <v>3</v>
      </c>
      <c r="T10" s="2" t="s">
        <v>7</v>
      </c>
      <c r="V10">
        <f t="shared" si="10"/>
        <v>-5066.8496219095723</v>
      </c>
      <c r="Y10" s="8">
        <f t="shared" si="5"/>
        <v>645.21278594666546</v>
      </c>
      <c r="AB10">
        <f t="shared" si="6"/>
        <v>-648.89790014147252</v>
      </c>
      <c r="AF10">
        <f t="shared" si="7"/>
        <v>-4227.5678036295767</v>
      </c>
      <c r="AH10">
        <f t="shared" si="8"/>
        <v>-4220.2424399338151</v>
      </c>
      <c r="AJ10">
        <f t="shared" si="9"/>
        <v>-1053.1342975867017</v>
      </c>
    </row>
    <row r="11" spans="1:36" ht="16.5" customHeight="1" x14ac:dyDescent="0.3">
      <c r="A11" s="6">
        <v>508.03829999999999</v>
      </c>
      <c r="B11" s="4" t="s">
        <v>4</v>
      </c>
      <c r="D11" s="8">
        <f t="shared" si="0"/>
        <v>809.08778711638774</v>
      </c>
      <c r="E11" s="4" t="s">
        <v>3</v>
      </c>
      <c r="G11" s="8">
        <f t="shared" si="1"/>
        <v>-248.41818079778454</v>
      </c>
      <c r="H11" s="4" t="s">
        <v>3</v>
      </c>
      <c r="J11" s="6">
        <v>-248.94698</v>
      </c>
      <c r="L11" s="8">
        <f t="shared" si="2"/>
        <v>-2083.8087903464693</v>
      </c>
      <c r="M11" s="4" t="s">
        <v>3</v>
      </c>
      <c r="O11" s="8">
        <f t="shared" si="3"/>
        <v>-3880.7740644889964</v>
      </c>
      <c r="P11" s="4" t="s">
        <v>3</v>
      </c>
      <c r="R11">
        <f t="shared" si="4"/>
        <v>-4229.9933079443363</v>
      </c>
      <c r="S11" s="4" t="s">
        <v>3</v>
      </c>
      <c r="T11" s="2" t="s">
        <v>5</v>
      </c>
      <c r="V11">
        <f t="shared" si="10"/>
        <v>-4900.2781971158147</v>
      </c>
      <c r="Y11" s="8">
        <f t="shared" si="5"/>
        <v>811.78421074042285</v>
      </c>
      <c r="AB11">
        <f t="shared" si="6"/>
        <v>-482.32647534771513</v>
      </c>
      <c r="AF11">
        <f t="shared" si="7"/>
        <v>-4060.9963788358195</v>
      </c>
      <c r="AH11">
        <f t="shared" si="8"/>
        <v>-4053.6710151400575</v>
      </c>
      <c r="AJ11">
        <f t="shared" si="9"/>
        <v>-886.56287279294429</v>
      </c>
    </row>
    <row r="12" spans="1:36" ht="12.6" customHeight="1" x14ac:dyDescent="0.3">
      <c r="A12" s="6">
        <v>519.31250999999997</v>
      </c>
      <c r="B12" s="4" t="s">
        <v>4</v>
      </c>
      <c r="D12" s="8">
        <f t="shared" si="0"/>
        <v>1236.4153256106476</v>
      </c>
      <c r="E12" s="4" t="s">
        <v>3</v>
      </c>
      <c r="G12" s="8">
        <f t="shared" si="1"/>
        <v>178.90935769647541</v>
      </c>
      <c r="H12" s="4" t="s">
        <v>3</v>
      </c>
      <c r="J12" s="6">
        <v>178.38056</v>
      </c>
      <c r="L12" s="8">
        <f t="shared" si="2"/>
        <v>-1656.4812518522092</v>
      </c>
      <c r="M12" s="4" t="s">
        <v>3</v>
      </c>
      <c r="O12" s="8">
        <f t="shared" si="3"/>
        <v>-3453.4465259947365</v>
      </c>
      <c r="P12" s="4" t="s">
        <v>3</v>
      </c>
      <c r="R12">
        <f t="shared" si="4"/>
        <v>-3802.6657694500759</v>
      </c>
      <c r="S12" s="4" t="s">
        <v>3</v>
      </c>
      <c r="T12" s="2" t="s">
        <v>7</v>
      </c>
      <c r="V12">
        <f t="shared" si="10"/>
        <v>-4472.9506586215548</v>
      </c>
      <c r="Y12" s="8">
        <f t="shared" si="5"/>
        <v>1239.1117492346827</v>
      </c>
      <c r="AB12">
        <f t="shared" si="6"/>
        <v>-54.99893685345517</v>
      </c>
      <c r="AF12">
        <f t="shared" si="7"/>
        <v>-3633.6688403415592</v>
      </c>
      <c r="AH12">
        <f t="shared" si="8"/>
        <v>-3626.3434766457976</v>
      </c>
      <c r="AJ12">
        <f t="shared" si="9"/>
        <v>-459.23533429868434</v>
      </c>
    </row>
    <row r="13" spans="1:36" ht="12.9" customHeight="1" x14ac:dyDescent="0.3">
      <c r="A13" s="6">
        <v>520.38962000000004</v>
      </c>
      <c r="B13" s="4" t="s">
        <v>4</v>
      </c>
      <c r="D13" s="8">
        <f t="shared" si="0"/>
        <v>1276.272145856901</v>
      </c>
      <c r="E13" s="4" t="s">
        <v>3</v>
      </c>
      <c r="G13" s="8">
        <f t="shared" si="1"/>
        <v>218.76617794272872</v>
      </c>
      <c r="H13" s="4" t="s">
        <v>3</v>
      </c>
      <c r="J13" s="6">
        <v>218.23738</v>
      </c>
      <c r="L13" s="8">
        <f t="shared" si="2"/>
        <v>-1616.624431605956</v>
      </c>
      <c r="M13" s="4" t="s">
        <v>3</v>
      </c>
      <c r="O13" s="8">
        <f t="shared" si="3"/>
        <v>-3413.5897057484831</v>
      </c>
      <c r="P13" s="4" t="s">
        <v>3</v>
      </c>
      <c r="R13">
        <f t="shared" si="4"/>
        <v>-3762.8089492038225</v>
      </c>
      <c r="S13" s="4" t="s">
        <v>3</v>
      </c>
      <c r="T13" s="3" t="s">
        <v>8</v>
      </c>
      <c r="V13">
        <f t="shared" si="10"/>
        <v>-4433.0938383753019</v>
      </c>
      <c r="Y13" s="8">
        <f t="shared" si="5"/>
        <v>1278.9685694809361</v>
      </c>
      <c r="AB13">
        <f t="shared" si="6"/>
        <v>-15.142116607201865</v>
      </c>
      <c r="AF13">
        <f t="shared" si="7"/>
        <v>-3593.8120200953063</v>
      </c>
      <c r="AH13">
        <f t="shared" si="8"/>
        <v>-3586.4866563995442</v>
      </c>
      <c r="AJ13">
        <f t="shared" si="9"/>
        <v>-419.378514052431</v>
      </c>
    </row>
    <row r="14" spans="1:36" ht="12.6" customHeight="1" x14ac:dyDescent="0.3">
      <c r="A14" s="6">
        <v>520.88648000000001</v>
      </c>
      <c r="B14" s="4" t="s">
        <v>4</v>
      </c>
      <c r="D14" s="8">
        <f t="shared" si="0"/>
        <v>1294.6021399329647</v>
      </c>
      <c r="E14" s="4" t="s">
        <v>3</v>
      </c>
      <c r="G14" s="8">
        <f t="shared" si="1"/>
        <v>237.09617201879246</v>
      </c>
      <c r="H14" s="4" t="s">
        <v>3</v>
      </c>
      <c r="J14" s="6">
        <v>236.56737000000001</v>
      </c>
      <c r="L14" s="8">
        <f t="shared" si="2"/>
        <v>-1598.2944375298921</v>
      </c>
      <c r="M14" s="4" t="s">
        <v>3</v>
      </c>
      <c r="O14" s="8">
        <f t="shared" si="3"/>
        <v>-3395.2597116724191</v>
      </c>
      <c r="P14" s="4" t="s">
        <v>3</v>
      </c>
      <c r="R14">
        <f t="shared" si="4"/>
        <v>-3744.478955127759</v>
      </c>
      <c r="S14" s="4" t="s">
        <v>3</v>
      </c>
      <c r="T14" s="2" t="s">
        <v>6</v>
      </c>
      <c r="V14">
        <f t="shared" si="10"/>
        <v>-4414.7638442992375</v>
      </c>
      <c r="Y14" s="8">
        <f t="shared" si="5"/>
        <v>1297.2985635569999</v>
      </c>
      <c r="AB14">
        <f t="shared" si="6"/>
        <v>3.187877468861875</v>
      </c>
      <c r="AF14">
        <f t="shared" si="7"/>
        <v>-3575.4820260192423</v>
      </c>
      <c r="AH14">
        <f t="shared" si="8"/>
        <v>-3568.1566623234808</v>
      </c>
      <c r="AJ14">
        <f t="shared" si="9"/>
        <v>-401.04851997636729</v>
      </c>
    </row>
    <row r="15" spans="1:36" ht="16.5" customHeight="1" x14ac:dyDescent="0.3">
      <c r="A15" s="6">
        <v>529.81890999999996</v>
      </c>
      <c r="B15" s="4" t="s">
        <v>4</v>
      </c>
      <c r="D15" s="8">
        <f t="shared" si="0"/>
        <v>1618.2696311143643</v>
      </c>
      <c r="E15" s="4" t="s">
        <v>3</v>
      </c>
      <c r="G15" s="8">
        <f t="shared" si="1"/>
        <v>560.76366320019201</v>
      </c>
      <c r="H15" s="4" t="s">
        <v>3</v>
      </c>
      <c r="J15" s="6">
        <v>560.23486000000003</v>
      </c>
      <c r="L15" s="8">
        <f t="shared" si="2"/>
        <v>-1274.6269463484928</v>
      </c>
      <c r="M15" s="4" t="s">
        <v>3</v>
      </c>
      <c r="O15" s="8">
        <f t="shared" si="3"/>
        <v>-3071.5922204910198</v>
      </c>
      <c r="P15" s="4" t="s">
        <v>3</v>
      </c>
      <c r="R15">
        <f t="shared" si="4"/>
        <v>-3420.8114639463593</v>
      </c>
      <c r="S15" s="4" t="s">
        <v>3</v>
      </c>
      <c r="T15" s="2" t="s">
        <v>6</v>
      </c>
      <c r="V15">
        <f t="shared" si="10"/>
        <v>-4091.0963531178381</v>
      </c>
      <c r="Y15" s="8">
        <f t="shared" si="5"/>
        <v>1620.9660547383994</v>
      </c>
      <c r="AB15">
        <f t="shared" si="6"/>
        <v>326.85536865026137</v>
      </c>
      <c r="AD15">
        <v>326.11802</v>
      </c>
      <c r="AF15">
        <f t="shared" si="7"/>
        <v>-3251.814534837843</v>
      </c>
      <c r="AH15">
        <f t="shared" si="8"/>
        <v>-3244.489171142081</v>
      </c>
      <c r="AJ15">
        <f t="shared" si="9"/>
        <v>-77.381028794967776</v>
      </c>
    </row>
    <row r="16" spans="1:36" ht="15.9" customHeight="1" x14ac:dyDescent="0.3">
      <c r="A16" s="6">
        <v>532.63959999999997</v>
      </c>
      <c r="B16" s="4" t="s">
        <v>4</v>
      </c>
      <c r="D16" s="8">
        <f t="shared" si="0"/>
        <v>1718.2223132204579</v>
      </c>
      <c r="E16" s="4" t="s">
        <v>3</v>
      </c>
      <c r="G16" s="8">
        <f t="shared" si="1"/>
        <v>660.71634530628569</v>
      </c>
      <c r="H16" s="4" t="s">
        <v>3</v>
      </c>
      <c r="J16" s="6">
        <v>660.18754999999999</v>
      </c>
      <c r="L16" s="8">
        <f t="shared" si="2"/>
        <v>-1174.674264242399</v>
      </c>
      <c r="M16" s="4" t="s">
        <v>3</v>
      </c>
      <c r="O16" s="8">
        <f t="shared" si="3"/>
        <v>-2971.6395383849258</v>
      </c>
      <c r="P16" s="4" t="s">
        <v>3</v>
      </c>
      <c r="R16">
        <f t="shared" si="4"/>
        <v>-3320.8587818402657</v>
      </c>
      <c r="S16" s="4" t="s">
        <v>3</v>
      </c>
      <c r="T16" s="2" t="s">
        <v>6</v>
      </c>
      <c r="V16">
        <f t="shared" si="10"/>
        <v>-3991.1436710117446</v>
      </c>
      <c r="Y16" s="8">
        <f t="shared" si="5"/>
        <v>1720.918736844493</v>
      </c>
      <c r="AB16">
        <f>(1/520.8 - 1/A16)*10000000</f>
        <v>426.80805075635516</v>
      </c>
      <c r="AD16">
        <v>426.07069999999999</v>
      </c>
      <c r="AF16">
        <f t="shared" si="7"/>
        <v>-3151.861852731749</v>
      </c>
      <c r="AH16">
        <f t="shared" si="8"/>
        <v>-3144.5364890359874</v>
      </c>
      <c r="AJ16">
        <f t="shared" si="9"/>
        <v>22.571653311125992</v>
      </c>
    </row>
    <row r="17" spans="1:36" ht="22.5" customHeight="1" x14ac:dyDescent="0.3">
      <c r="A17" s="6">
        <v>533.07775000000004</v>
      </c>
      <c r="B17" s="4" t="s">
        <v>4</v>
      </c>
      <c r="D17" s="8">
        <f t="shared" si="0"/>
        <v>1733.6534815364153</v>
      </c>
      <c r="E17" s="4" t="s">
        <v>3</v>
      </c>
      <c r="G17" s="8">
        <f t="shared" si="1"/>
        <v>676.14751362224308</v>
      </c>
      <c r="H17" s="4" t="s">
        <v>3</v>
      </c>
      <c r="J17" s="6">
        <v>675.61870999999996</v>
      </c>
      <c r="L17" s="8">
        <f t="shared" si="2"/>
        <v>-1159.2430959264416</v>
      </c>
      <c r="M17" s="4" t="s">
        <v>3</v>
      </c>
      <c r="O17" s="8">
        <f t="shared" si="3"/>
        <v>-2956.2083700689686</v>
      </c>
      <c r="P17" s="4" t="s">
        <v>3</v>
      </c>
      <c r="R17">
        <f t="shared" si="4"/>
        <v>-3305.4276135243081</v>
      </c>
      <c r="S17" s="4" t="s">
        <v>3</v>
      </c>
      <c r="T17" s="2" t="s">
        <v>6</v>
      </c>
      <c r="V17">
        <f t="shared" si="10"/>
        <v>-3975.712502695787</v>
      </c>
      <c r="Y17" s="8">
        <f t="shared" si="5"/>
        <v>1736.3499051604504</v>
      </c>
      <c r="AB17">
        <f t="shared" si="6"/>
        <v>442.23921907231244</v>
      </c>
      <c r="AD17">
        <v>441.50187</v>
      </c>
      <c r="AF17">
        <f t="shared" si="7"/>
        <v>-3136.4306844157918</v>
      </c>
      <c r="AH17">
        <f t="shared" si="8"/>
        <v>-3129.1053207200302</v>
      </c>
      <c r="AJ17">
        <f t="shared" si="9"/>
        <v>38.0028216270833</v>
      </c>
    </row>
    <row r="18" spans="1:36" ht="18.899999999999999" customHeight="1" x14ac:dyDescent="0.3">
      <c r="A18" s="6">
        <v>534.10937999999999</v>
      </c>
      <c r="B18" s="4" t="s">
        <v>4</v>
      </c>
      <c r="D18" s="8">
        <f t="shared" si="0"/>
        <v>1769.8863904258023</v>
      </c>
      <c r="E18" s="4" t="s">
        <v>3</v>
      </c>
      <c r="G18" s="8">
        <f t="shared" si="1"/>
        <v>712.38042251163017</v>
      </c>
      <c r="H18" s="4" t="s">
        <v>3</v>
      </c>
      <c r="J18" s="6">
        <v>711.85162000000003</v>
      </c>
      <c r="L18" s="8">
        <f t="shared" si="2"/>
        <v>-1123.0101870370545</v>
      </c>
      <c r="M18" s="4" t="s">
        <v>3</v>
      </c>
      <c r="O18" s="8">
        <f t="shared" si="3"/>
        <v>-2919.9754611795815</v>
      </c>
      <c r="P18" s="4" t="s">
        <v>3</v>
      </c>
      <c r="R18">
        <f t="shared" si="4"/>
        <v>-3269.194704634921</v>
      </c>
      <c r="S18" s="4" t="s">
        <v>3</v>
      </c>
      <c r="T18" s="2" t="s">
        <v>9</v>
      </c>
      <c r="V18">
        <f t="shared" si="10"/>
        <v>-3939.4795938063999</v>
      </c>
      <c r="Y18" s="8">
        <f t="shared" si="5"/>
        <v>1772.5828140498375</v>
      </c>
      <c r="AB18">
        <f t="shared" si="6"/>
        <v>478.47212796169958</v>
      </c>
      <c r="AD18">
        <v>477.73478</v>
      </c>
      <c r="AF18">
        <f t="shared" si="7"/>
        <v>-3100.1977755264047</v>
      </c>
      <c r="AH18">
        <f t="shared" si="8"/>
        <v>-3092.8724118306427</v>
      </c>
      <c r="AJ18">
        <f t="shared" si="9"/>
        <v>74.235730516470412</v>
      </c>
    </row>
    <row r="19" spans="1:36" ht="17.399999999999999" customHeight="1" x14ac:dyDescent="0.3">
      <c r="A19" s="6">
        <v>534.32834000000003</v>
      </c>
      <c r="B19" s="4" t="s">
        <v>4</v>
      </c>
      <c r="D19" s="8">
        <f t="shared" si="0"/>
        <v>1777.5587044530366</v>
      </c>
      <c r="E19" s="4" t="s">
        <v>3</v>
      </c>
      <c r="G19" s="8">
        <f t="shared" si="1"/>
        <v>720.05273653886434</v>
      </c>
      <c r="H19" s="4" t="s">
        <v>3</v>
      </c>
      <c r="J19" s="6">
        <v>719.52394000000004</v>
      </c>
      <c r="L19" s="8">
        <f t="shared" si="2"/>
        <v>-1115.3378730098204</v>
      </c>
      <c r="M19" s="4" t="s">
        <v>3</v>
      </c>
      <c r="O19" s="8">
        <f t="shared" si="3"/>
        <v>-2912.3031471523473</v>
      </c>
      <c r="P19" s="4" t="s">
        <v>3</v>
      </c>
      <c r="R19">
        <f t="shared" si="4"/>
        <v>-3261.5223906076872</v>
      </c>
      <c r="S19" s="4" t="s">
        <v>3</v>
      </c>
      <c r="T19" s="2" t="s">
        <v>6</v>
      </c>
      <c r="V19">
        <f t="shared" si="10"/>
        <v>-3931.807279779166</v>
      </c>
      <c r="Y19" s="8">
        <f t="shared" si="5"/>
        <v>1780.2551280770717</v>
      </c>
      <c r="AB19">
        <f t="shared" si="6"/>
        <v>486.14444198893369</v>
      </c>
      <c r="AD19">
        <v>485.40710000000001</v>
      </c>
      <c r="AF19">
        <f t="shared" si="7"/>
        <v>-3092.5254614991704</v>
      </c>
      <c r="AH19">
        <f t="shared" si="8"/>
        <v>-3085.2000978034089</v>
      </c>
      <c r="AJ19">
        <f t="shared" si="9"/>
        <v>81.908044543704563</v>
      </c>
    </row>
    <row r="20" spans="1:36" ht="20.399999999999999" customHeight="1" x14ac:dyDescent="0.3">
      <c r="A20" s="7">
        <v>540.05618000000004</v>
      </c>
      <c r="B20" s="4" t="s">
        <v>4</v>
      </c>
      <c r="D20" s="8">
        <f t="shared" si="0"/>
        <v>1976.0510339726709</v>
      </c>
      <c r="E20" s="4" t="s">
        <v>3</v>
      </c>
      <c r="G20" s="8">
        <f t="shared" si="1"/>
        <v>918.54506605849872</v>
      </c>
      <c r="H20" s="4" t="s">
        <v>3</v>
      </c>
      <c r="J20" s="7">
        <v>918.01626999999996</v>
      </c>
      <c r="L20" s="8">
        <f t="shared" si="2"/>
        <v>-916.84554349018595</v>
      </c>
      <c r="M20" s="4" t="s">
        <v>3</v>
      </c>
      <c r="O20" s="8">
        <f t="shared" si="3"/>
        <v>-2713.8108176327128</v>
      </c>
      <c r="P20" s="4" t="s">
        <v>3</v>
      </c>
      <c r="R20">
        <f t="shared" si="4"/>
        <v>-3063.0300610880527</v>
      </c>
      <c r="S20" s="4" t="s">
        <v>3</v>
      </c>
      <c r="T20" s="2" t="s">
        <v>6</v>
      </c>
      <c r="V20">
        <f t="shared" si="10"/>
        <v>-3733.3149502595315</v>
      </c>
      <c r="Y20" s="8">
        <f t="shared" si="5"/>
        <v>1978.747457596706</v>
      </c>
      <c r="AB20">
        <f t="shared" si="6"/>
        <v>684.63677150856813</v>
      </c>
      <c r="AD20">
        <v>683.89943000000005</v>
      </c>
      <c r="AF20">
        <f t="shared" si="7"/>
        <v>-2894.0331319795359</v>
      </c>
      <c r="AH20">
        <f t="shared" si="8"/>
        <v>-2886.7077682837744</v>
      </c>
      <c r="AJ20">
        <f t="shared" si="9"/>
        <v>280.40037406333897</v>
      </c>
    </row>
    <row r="21" spans="1:36" ht="12.9" customHeight="1" x14ac:dyDescent="0.3">
      <c r="A21" s="6">
        <v>556.27661999999998</v>
      </c>
      <c r="B21" s="4" t="s">
        <v>4</v>
      </c>
      <c r="D21" s="8">
        <f t="shared" si="0"/>
        <v>2515.9753458704663</v>
      </c>
      <c r="E21" s="4" t="s">
        <v>3</v>
      </c>
      <c r="G21" s="8">
        <f t="shared" si="1"/>
        <v>1458.4693779562938</v>
      </c>
      <c r="H21" s="4" t="s">
        <v>3</v>
      </c>
      <c r="J21" s="6">
        <v>1457.94058</v>
      </c>
      <c r="L21" s="8">
        <f t="shared" si="2"/>
        <v>-376.92123159239077</v>
      </c>
      <c r="M21" s="4" t="s">
        <v>3</v>
      </c>
      <c r="O21" s="8">
        <f t="shared" si="3"/>
        <v>-2173.8865057349176</v>
      </c>
      <c r="P21" s="4" t="s">
        <v>3</v>
      </c>
      <c r="R21">
        <f t="shared" si="4"/>
        <v>-2523.1057491902575</v>
      </c>
      <c r="S21" s="4" t="s">
        <v>3</v>
      </c>
      <c r="T21" s="3" t="s">
        <v>8</v>
      </c>
      <c r="V21">
        <f t="shared" si="10"/>
        <v>-3193.3906383617364</v>
      </c>
      <c r="Y21" s="8">
        <f t="shared" si="5"/>
        <v>2518.6717694945014</v>
      </c>
      <c r="AB21">
        <f t="shared" si="6"/>
        <v>1224.5610834063632</v>
      </c>
      <c r="AF21">
        <f t="shared" si="7"/>
        <v>-2354.1088200817408</v>
      </c>
      <c r="AH21">
        <f t="shared" si="8"/>
        <v>-2346.7834563859792</v>
      </c>
      <c r="AJ21">
        <f t="shared" si="9"/>
        <v>820.32468596113415</v>
      </c>
    </row>
    <row r="22" spans="1:36" ht="18" customHeight="1" x14ac:dyDescent="0.3">
      <c r="A22" s="6">
        <v>571.92247999999995</v>
      </c>
      <c r="B22" s="4" t="s">
        <v>4</v>
      </c>
      <c r="D22" s="8">
        <f t="shared" si="0"/>
        <v>3007.7560284393048</v>
      </c>
      <c r="E22" s="4" t="s">
        <v>3</v>
      </c>
      <c r="G22" s="8">
        <f t="shared" si="1"/>
        <v>1950.2500605251323</v>
      </c>
      <c r="H22" s="4" t="s">
        <v>3</v>
      </c>
      <c r="J22" s="6">
        <v>1949.72126</v>
      </c>
      <c r="L22" s="8">
        <f t="shared" si="2"/>
        <v>114.85945097644773</v>
      </c>
      <c r="M22" s="4" t="s">
        <v>3</v>
      </c>
      <c r="O22" s="8">
        <f t="shared" si="3"/>
        <v>-1682.1058231660793</v>
      </c>
      <c r="P22" s="4" t="s">
        <v>3</v>
      </c>
      <c r="R22">
        <f t="shared" si="4"/>
        <v>-2031.325066621419</v>
      </c>
      <c r="S22" s="4" t="s">
        <v>3</v>
      </c>
      <c r="T22" s="2" t="s">
        <v>6</v>
      </c>
      <c r="V22">
        <f t="shared" si="10"/>
        <v>-2701.6099557928978</v>
      </c>
      <c r="Y22" s="8">
        <f t="shared" si="5"/>
        <v>3010.4524520633399</v>
      </c>
      <c r="AB22">
        <f t="shared" si="6"/>
        <v>1716.3417659752017</v>
      </c>
      <c r="AF22">
        <f t="shared" si="7"/>
        <v>-1862.3281375129025</v>
      </c>
      <c r="AH22">
        <f t="shared" si="8"/>
        <v>-1855.0027738171407</v>
      </c>
      <c r="AJ22">
        <f t="shared" si="9"/>
        <v>1312.1053685299726</v>
      </c>
    </row>
    <row r="23" spans="1:36" ht="14.4" customHeight="1" x14ac:dyDescent="0.3">
      <c r="A23" s="6">
        <v>574.82984999999996</v>
      </c>
      <c r="B23" s="4" t="s">
        <v>4</v>
      </c>
      <c r="D23" s="8">
        <f t="shared" si="0"/>
        <v>3096.190956174481</v>
      </c>
      <c r="E23" s="4" t="s">
        <v>3</v>
      </c>
      <c r="G23" s="8">
        <f t="shared" si="1"/>
        <v>2038.684988260309</v>
      </c>
      <c r="H23" s="4" t="s">
        <v>3</v>
      </c>
      <c r="J23" s="6">
        <v>2038.1561899999999</v>
      </c>
      <c r="L23" s="8">
        <f t="shared" si="2"/>
        <v>203.29437871162426</v>
      </c>
      <c r="M23" s="4" t="s">
        <v>3</v>
      </c>
      <c r="O23" s="8">
        <f t="shared" si="3"/>
        <v>-1593.6708954309026</v>
      </c>
      <c r="P23" s="4" t="s">
        <v>3</v>
      </c>
      <c r="R23">
        <f t="shared" si="4"/>
        <v>-1942.8901388862423</v>
      </c>
      <c r="S23" s="4" t="s">
        <v>3</v>
      </c>
      <c r="T23" s="2" t="s">
        <v>5</v>
      </c>
      <c r="V23">
        <f t="shared" si="10"/>
        <v>-2613.1750280577212</v>
      </c>
      <c r="Y23" s="8">
        <f t="shared" si="5"/>
        <v>3098.8873797985161</v>
      </c>
      <c r="AB23">
        <f t="shared" si="6"/>
        <v>1804.7766937103784</v>
      </c>
      <c r="AF23">
        <f t="shared" si="7"/>
        <v>-1773.8932097777258</v>
      </c>
      <c r="AH23">
        <f t="shared" si="8"/>
        <v>-1766.5678460819643</v>
      </c>
      <c r="AJ23">
        <f t="shared" si="9"/>
        <v>1400.5402962651492</v>
      </c>
    </row>
    <row r="24" spans="1:36" x14ac:dyDescent="0.3">
      <c r="A24" s="6">
        <v>576.44187999999997</v>
      </c>
      <c r="B24" s="4" t="s">
        <v>4</v>
      </c>
      <c r="D24" s="8">
        <f t="shared" si="0"/>
        <v>3144.8404450278695</v>
      </c>
      <c r="E24" s="4" t="s">
        <v>3</v>
      </c>
      <c r="G24" s="8">
        <f t="shared" si="1"/>
        <v>2087.3344771136972</v>
      </c>
      <c r="H24" s="4" t="s">
        <v>3</v>
      </c>
      <c r="J24" s="6">
        <v>2086.8056799999999</v>
      </c>
      <c r="L24" s="8">
        <f t="shared" si="2"/>
        <v>251.9438675650126</v>
      </c>
      <c r="M24" s="4" t="s">
        <v>3</v>
      </c>
      <c r="O24" s="8">
        <f t="shared" si="3"/>
        <v>-1545.0214065775144</v>
      </c>
      <c r="P24" s="4" t="s">
        <v>3</v>
      </c>
      <c r="R24">
        <f t="shared" si="4"/>
        <v>-1894.2406500328541</v>
      </c>
      <c r="S24" s="4" t="s">
        <v>3</v>
      </c>
      <c r="T24" s="2"/>
      <c r="V24">
        <f t="shared" si="10"/>
        <v>-2564.5255392043327</v>
      </c>
      <c r="Y24" s="8">
        <f t="shared" si="5"/>
        <v>3147.5368686519046</v>
      </c>
      <c r="AB24">
        <f t="shared" si="6"/>
        <v>1853.4261825637666</v>
      </c>
      <c r="AF24">
        <f t="shared" si="7"/>
        <v>-1725.2437209243376</v>
      </c>
      <c r="AH24">
        <f t="shared" si="8"/>
        <v>-1717.9183572285758</v>
      </c>
      <c r="AJ24">
        <f t="shared" si="9"/>
        <v>1449.1897851185374</v>
      </c>
    </row>
    <row r="25" spans="1:36" ht="21" customHeight="1" x14ac:dyDescent="0.3">
      <c r="A25" s="6">
        <v>580.44496000000004</v>
      </c>
      <c r="B25" s="4" t="s">
        <v>4</v>
      </c>
      <c r="D25" s="8">
        <f t="shared" si="0"/>
        <v>3264.4808016546931</v>
      </c>
      <c r="E25" s="4" t="s">
        <v>3</v>
      </c>
      <c r="G25" s="8">
        <f t="shared" si="1"/>
        <v>2206.9748337405213</v>
      </c>
      <c r="H25" s="4" t="s">
        <v>3</v>
      </c>
      <c r="J25" s="6">
        <v>2206.4460300000001</v>
      </c>
      <c r="L25" s="8">
        <f t="shared" si="2"/>
        <v>371.58422419183643</v>
      </c>
      <c r="M25" s="4" t="s">
        <v>3</v>
      </c>
      <c r="O25" s="8">
        <f t="shared" si="3"/>
        <v>-1425.3810499506906</v>
      </c>
      <c r="P25" s="4" t="s">
        <v>3</v>
      </c>
      <c r="R25">
        <f t="shared" si="4"/>
        <v>-1774.6002934060302</v>
      </c>
      <c r="S25" s="4" t="s">
        <v>3</v>
      </c>
      <c r="T25" s="2" t="s">
        <v>10</v>
      </c>
      <c r="V25">
        <f t="shared" si="10"/>
        <v>-2444.8851825775091</v>
      </c>
      <c r="Y25" s="8">
        <f t="shared" si="5"/>
        <v>3267.1772252787282</v>
      </c>
      <c r="AB25">
        <f t="shared" si="6"/>
        <v>1973.0665391905904</v>
      </c>
      <c r="AF25">
        <f t="shared" si="7"/>
        <v>-1605.6033642975137</v>
      </c>
      <c r="AH25">
        <f t="shared" si="8"/>
        <v>-1598.278000601752</v>
      </c>
      <c r="AJ25">
        <f t="shared" si="9"/>
        <v>1568.8301417453613</v>
      </c>
    </row>
    <row r="26" spans="1:36" x14ac:dyDescent="0.3">
      <c r="A26">
        <v>582.01558</v>
      </c>
      <c r="B26" s="4" t="s">
        <v>4</v>
      </c>
      <c r="D26" s="8">
        <f t="shared" si="0"/>
        <v>3310.9725061097492</v>
      </c>
      <c r="E26" s="4" t="s">
        <v>3</v>
      </c>
      <c r="G26" s="8">
        <f t="shared" si="1"/>
        <v>2253.466538195577</v>
      </c>
      <c r="H26" s="4" t="s">
        <v>3</v>
      </c>
      <c r="J26">
        <v>2252.9377399999998</v>
      </c>
      <c r="L26" s="8">
        <f t="shared" si="2"/>
        <v>418.07592864689241</v>
      </c>
      <c r="M26" s="4" t="s">
        <v>3</v>
      </c>
      <c r="O26" s="8">
        <f t="shared" si="3"/>
        <v>-1378.8893454956346</v>
      </c>
      <c r="P26" s="4" t="s">
        <v>3</v>
      </c>
      <c r="R26">
        <f t="shared" si="4"/>
        <v>-1728.1085889509743</v>
      </c>
      <c r="S26" s="4" t="s">
        <v>3</v>
      </c>
      <c r="V26">
        <f t="shared" si="10"/>
        <v>-2398.393478122453</v>
      </c>
      <c r="Y26" s="8">
        <f t="shared" si="5"/>
        <v>3313.6689297337844</v>
      </c>
      <c r="AB26">
        <f t="shared" si="6"/>
        <v>2019.5582436456464</v>
      </c>
      <c r="AF26">
        <f t="shared" si="7"/>
        <v>-1559.1116598424578</v>
      </c>
      <c r="AH26">
        <f t="shared" si="8"/>
        <v>-1551.786296146696</v>
      </c>
      <c r="AJ26">
        <f t="shared" si="9"/>
        <v>1615.3218462004172</v>
      </c>
    </row>
    <row r="27" spans="1:36" x14ac:dyDescent="0.3">
      <c r="A27">
        <v>585.24878999999999</v>
      </c>
      <c r="B27" s="4" t="s">
        <v>4</v>
      </c>
      <c r="D27" s="8">
        <f t="shared" si="0"/>
        <v>3405.8927353575468</v>
      </c>
      <c r="E27" s="4" t="s">
        <v>3</v>
      </c>
      <c r="G27" s="8">
        <f t="shared" si="1"/>
        <v>2348.3867674433745</v>
      </c>
      <c r="H27" s="4" t="s">
        <v>3</v>
      </c>
      <c r="J27">
        <v>2347.85797</v>
      </c>
      <c r="L27" s="8">
        <f t="shared" si="2"/>
        <v>512.99615789468987</v>
      </c>
      <c r="M27" s="4" t="s">
        <v>3</v>
      </c>
      <c r="O27" s="8">
        <f t="shared" si="3"/>
        <v>-1283.9691162478371</v>
      </c>
      <c r="P27" s="4" t="s">
        <v>3</v>
      </c>
      <c r="R27">
        <f t="shared" si="4"/>
        <v>-1633.1883597031767</v>
      </c>
      <c r="S27" s="4" t="s">
        <v>3</v>
      </c>
      <c r="V27">
        <f t="shared" si="10"/>
        <v>-2303.4732488746554</v>
      </c>
      <c r="Y27" s="8">
        <f t="shared" si="5"/>
        <v>3408.5891589815819</v>
      </c>
      <c r="AB27">
        <f t="shared" si="6"/>
        <v>2114.4784728934442</v>
      </c>
      <c r="AF27">
        <f t="shared" si="7"/>
        <v>-1464.1914305946602</v>
      </c>
      <c r="AH27">
        <f t="shared" si="8"/>
        <v>-1456.8660668988985</v>
      </c>
      <c r="AJ27">
        <f t="shared" si="9"/>
        <v>1710.2420754482148</v>
      </c>
    </row>
    <row r="28" spans="1:36" x14ac:dyDescent="0.3">
      <c r="A28">
        <v>587.28274999999996</v>
      </c>
      <c r="B28" s="4" t="s">
        <v>4</v>
      </c>
      <c r="D28" s="8">
        <f t="shared" si="0"/>
        <v>3465.0699661808417</v>
      </c>
      <c r="E28" s="4" t="s">
        <v>3</v>
      </c>
      <c r="G28" s="8">
        <f t="shared" si="1"/>
        <v>2407.5639982666694</v>
      </c>
      <c r="H28" s="4" t="s">
        <v>3</v>
      </c>
      <c r="J28">
        <v>2407.0351999999998</v>
      </c>
      <c r="L28" s="8">
        <f t="shared" si="2"/>
        <v>572.17338871798495</v>
      </c>
      <c r="M28" s="4" t="s">
        <v>3</v>
      </c>
      <c r="O28" s="8">
        <f t="shared" si="3"/>
        <v>-1224.791885424542</v>
      </c>
      <c r="P28" s="4" t="s">
        <v>3</v>
      </c>
      <c r="R28">
        <f t="shared" si="4"/>
        <v>-1574.0111288798817</v>
      </c>
      <c r="S28" s="4" t="s">
        <v>3</v>
      </c>
      <c r="V28">
        <f t="shared" si="10"/>
        <v>-2244.2960180513605</v>
      </c>
      <c r="Y28" s="8">
        <f t="shared" si="5"/>
        <v>3467.7663898048768</v>
      </c>
      <c r="AB28">
        <f t="shared" si="6"/>
        <v>2173.655703716739</v>
      </c>
      <c r="AF28">
        <f t="shared" si="7"/>
        <v>-1405.0141997713652</v>
      </c>
      <c r="AH28">
        <f t="shared" si="8"/>
        <v>-1397.6888360756036</v>
      </c>
      <c r="AJ28">
        <f t="shared" si="9"/>
        <v>1769.4193062715099</v>
      </c>
    </row>
    <row r="29" spans="1:36" x14ac:dyDescent="0.3">
      <c r="A29">
        <v>588.18952000000002</v>
      </c>
      <c r="B29" s="4" t="s">
        <v>4</v>
      </c>
      <c r="D29" s="8">
        <f t="shared" si="0"/>
        <v>3491.3201661637195</v>
      </c>
      <c r="E29" s="4" t="s">
        <v>3</v>
      </c>
      <c r="G29" s="8">
        <f t="shared" si="1"/>
        <v>2433.8141982495472</v>
      </c>
      <c r="H29" s="4" t="s">
        <v>3</v>
      </c>
      <c r="J29">
        <v>2433.2854000000002</v>
      </c>
      <c r="L29" s="8">
        <f t="shared" si="2"/>
        <v>598.42358870086264</v>
      </c>
      <c r="M29" s="4" t="s">
        <v>3</v>
      </c>
      <c r="O29" s="8">
        <f t="shared" si="3"/>
        <v>-1198.5416854416644</v>
      </c>
      <c r="P29" s="4" t="s">
        <v>3</v>
      </c>
      <c r="R29">
        <f t="shared" si="4"/>
        <v>-1547.7609288970041</v>
      </c>
      <c r="S29" s="4" t="s">
        <v>3</v>
      </c>
      <c r="V29">
        <f t="shared" si="10"/>
        <v>-2218.0458180684827</v>
      </c>
      <c r="Y29" s="8">
        <f t="shared" si="5"/>
        <v>3494.0165897877546</v>
      </c>
      <c r="AB29">
        <f t="shared" si="6"/>
        <v>2199.9059036996168</v>
      </c>
      <c r="AF29">
        <f t="shared" si="7"/>
        <v>-1378.7639997884876</v>
      </c>
      <c r="AH29">
        <f t="shared" si="8"/>
        <v>-1371.4386360927258</v>
      </c>
      <c r="AJ29">
        <f t="shared" si="9"/>
        <v>1795.6695062543874</v>
      </c>
    </row>
    <row r="30" spans="1:36" x14ac:dyDescent="0.3">
      <c r="A30">
        <v>590.24622999999997</v>
      </c>
      <c r="B30" s="4" t="s">
        <v>4</v>
      </c>
      <c r="D30" s="8">
        <f t="shared" si="0"/>
        <v>3550.5611899917017</v>
      </c>
      <c r="E30" s="4" t="s">
        <v>3</v>
      </c>
      <c r="G30" s="8">
        <f t="shared" si="1"/>
        <v>2493.0552220775298</v>
      </c>
      <c r="H30" s="4" t="s">
        <v>3</v>
      </c>
      <c r="J30">
        <v>2492.5264200000001</v>
      </c>
      <c r="L30" s="8">
        <f t="shared" si="2"/>
        <v>657.66461252884505</v>
      </c>
      <c r="M30" s="4" t="s">
        <v>3</v>
      </c>
      <c r="O30" s="8">
        <f t="shared" si="3"/>
        <v>-1139.300661613682</v>
      </c>
      <c r="P30" s="4" t="s">
        <v>3</v>
      </c>
      <c r="R30">
        <f t="shared" si="4"/>
        <v>-1488.5199050690217</v>
      </c>
      <c r="S30" s="4" t="s">
        <v>3</v>
      </c>
      <c r="V30">
        <f t="shared" si="10"/>
        <v>-2158.8047942405005</v>
      </c>
      <c r="Y30" s="8">
        <f t="shared" si="5"/>
        <v>3553.2576136157368</v>
      </c>
      <c r="AB30">
        <f t="shared" si="6"/>
        <v>2259.146927527599</v>
      </c>
      <c r="AF30">
        <f t="shared" si="7"/>
        <v>-1319.5229759605052</v>
      </c>
      <c r="AH30">
        <f t="shared" si="8"/>
        <v>-1312.1976122647434</v>
      </c>
      <c r="AJ30">
        <f t="shared" si="9"/>
        <v>1854.9105300823699</v>
      </c>
    </row>
    <row r="31" spans="1:36" x14ac:dyDescent="0.3">
      <c r="A31">
        <v>590.64293999999995</v>
      </c>
      <c r="B31" s="4" t="s">
        <v>4</v>
      </c>
      <c r="D31" s="8">
        <f t="shared" si="0"/>
        <v>3561.9404732704093</v>
      </c>
      <c r="E31" s="4" t="s">
        <v>3</v>
      </c>
      <c r="G31" s="8">
        <f t="shared" si="1"/>
        <v>2504.434505356237</v>
      </c>
      <c r="H31" s="4" t="s">
        <v>3</v>
      </c>
      <c r="J31">
        <v>2503.90571</v>
      </c>
      <c r="L31" s="8">
        <f t="shared" si="2"/>
        <v>669.04389580755253</v>
      </c>
      <c r="M31" s="4" t="s">
        <v>3</v>
      </c>
      <c r="O31" s="8">
        <f t="shared" si="3"/>
        <v>-1127.9213783349744</v>
      </c>
      <c r="P31" s="4" t="s">
        <v>3</v>
      </c>
      <c r="R31">
        <f t="shared" si="4"/>
        <v>-1477.1406217903141</v>
      </c>
      <c r="S31" s="4" t="s">
        <v>3</v>
      </c>
      <c r="V31">
        <f t="shared" si="10"/>
        <v>-2147.425510961793</v>
      </c>
      <c r="Y31" s="8">
        <f t="shared" si="5"/>
        <v>3564.6368968944444</v>
      </c>
      <c r="AB31">
        <f t="shared" si="6"/>
        <v>2270.5262108063066</v>
      </c>
      <c r="AF31">
        <f t="shared" si="7"/>
        <v>-1308.1436926817976</v>
      </c>
      <c r="AH31">
        <f t="shared" si="8"/>
        <v>-1300.818328986036</v>
      </c>
      <c r="AJ31">
        <f t="shared" si="9"/>
        <v>1866.2898133610774</v>
      </c>
    </row>
    <row r="32" spans="1:36" x14ac:dyDescent="0.3">
      <c r="A32">
        <v>594.48342000000002</v>
      </c>
      <c r="B32" s="4" t="s">
        <v>4</v>
      </c>
      <c r="D32" s="8">
        <f t="shared" si="0"/>
        <v>3671.3161476698638</v>
      </c>
      <c r="E32" s="4" t="s">
        <v>3</v>
      </c>
      <c r="G32" s="8">
        <f t="shared" si="1"/>
        <v>2613.8101797556915</v>
      </c>
      <c r="H32" s="4" t="s">
        <v>3</v>
      </c>
      <c r="J32">
        <v>2613.2813799999999</v>
      </c>
      <c r="L32" s="8">
        <f t="shared" si="2"/>
        <v>778.41957020700681</v>
      </c>
      <c r="M32" s="4" t="s">
        <v>3</v>
      </c>
      <c r="O32" s="8">
        <f t="shared" si="3"/>
        <v>-1018.5457039355201</v>
      </c>
      <c r="P32" s="4" t="s">
        <v>3</v>
      </c>
      <c r="R32">
        <f t="shared" si="4"/>
        <v>-1367.7649473908598</v>
      </c>
      <c r="S32" s="4" t="s">
        <v>3</v>
      </c>
      <c r="V32">
        <f t="shared" si="10"/>
        <v>-2038.0498365623387</v>
      </c>
      <c r="Y32" s="8">
        <f t="shared" si="5"/>
        <v>3674.0125712938989</v>
      </c>
      <c r="AB32">
        <f t="shared" si="6"/>
        <v>2379.9018852057611</v>
      </c>
      <c r="AF32">
        <f t="shared" si="7"/>
        <v>-1198.7680182823433</v>
      </c>
      <c r="AH32">
        <f t="shared" si="8"/>
        <v>-1191.4426545865815</v>
      </c>
      <c r="AJ32">
        <f t="shared" si="9"/>
        <v>1975.6654877605317</v>
      </c>
    </row>
    <row r="33" spans="1:36" x14ac:dyDescent="0.3">
      <c r="A33">
        <v>596.5471</v>
      </c>
      <c r="B33" s="4" t="s">
        <v>4</v>
      </c>
      <c r="D33" s="8">
        <f t="shared" si="0"/>
        <v>3729.5074222395128</v>
      </c>
      <c r="E33" s="4" t="s">
        <v>3</v>
      </c>
      <c r="G33" s="8">
        <f t="shared" si="1"/>
        <v>2672.0014543253405</v>
      </c>
      <c r="H33" s="4" t="s">
        <v>3</v>
      </c>
      <c r="J33">
        <v>2671.4726500000002</v>
      </c>
      <c r="L33" s="8">
        <f t="shared" si="2"/>
        <v>836.61084477665599</v>
      </c>
      <c r="M33" s="4" t="s">
        <v>3</v>
      </c>
      <c r="O33" s="8">
        <f t="shared" si="3"/>
        <v>-960.35442936587106</v>
      </c>
      <c r="P33" s="4" t="s">
        <v>3</v>
      </c>
      <c r="R33">
        <f t="shared" si="4"/>
        <v>-1309.5736728212107</v>
      </c>
      <c r="S33" s="4" t="s">
        <v>3</v>
      </c>
      <c r="V33">
        <f t="shared" si="10"/>
        <v>-1979.8585619926896</v>
      </c>
      <c r="Y33" s="8">
        <f t="shared" si="5"/>
        <v>3732.2038458635479</v>
      </c>
      <c r="AB33">
        <f t="shared" si="6"/>
        <v>2438.0931597754102</v>
      </c>
      <c r="AF33">
        <f t="shared" si="7"/>
        <v>-1140.5767437126942</v>
      </c>
      <c r="AH33">
        <f t="shared" si="8"/>
        <v>-1133.2513800169324</v>
      </c>
      <c r="AJ33">
        <f t="shared" si="9"/>
        <v>2033.8567623301808</v>
      </c>
    </row>
    <row r="34" spans="1:36" x14ac:dyDescent="0.3">
      <c r="A34">
        <v>597.46272999999997</v>
      </c>
      <c r="B34" s="4" t="s">
        <v>4</v>
      </c>
      <c r="D34" s="8">
        <f t="shared" si="0"/>
        <v>3755.1974430350701</v>
      </c>
      <c r="E34" s="4" t="s">
        <v>3</v>
      </c>
      <c r="G34" s="8">
        <f t="shared" si="1"/>
        <v>2697.6914751208978</v>
      </c>
      <c r="H34" s="4" t="s">
        <v>3</v>
      </c>
      <c r="J34">
        <v>2697.1626799999999</v>
      </c>
      <c r="L34" s="8">
        <f t="shared" si="2"/>
        <v>862.30086557221318</v>
      </c>
      <c r="M34" s="4" t="s">
        <v>3</v>
      </c>
      <c r="O34" s="8">
        <f t="shared" si="3"/>
        <v>-934.66440857031387</v>
      </c>
      <c r="P34" s="4" t="s">
        <v>3</v>
      </c>
      <c r="R34">
        <f t="shared" si="4"/>
        <v>-1283.8836520256534</v>
      </c>
      <c r="S34" s="4" t="s">
        <v>3</v>
      </c>
      <c r="V34">
        <f t="shared" si="10"/>
        <v>-1954.1685411971323</v>
      </c>
      <c r="Y34" s="8">
        <f t="shared" si="5"/>
        <v>3757.8938666591052</v>
      </c>
      <c r="AB34">
        <f t="shared" si="6"/>
        <v>2463.783180570967</v>
      </c>
      <c r="AF34">
        <f t="shared" si="7"/>
        <v>-1114.8867229171369</v>
      </c>
      <c r="AH34">
        <f t="shared" si="8"/>
        <v>-1107.5613592213754</v>
      </c>
      <c r="AJ34">
        <f t="shared" si="9"/>
        <v>2059.5467831257379</v>
      </c>
    </row>
    <row r="35" spans="1:36" x14ac:dyDescent="0.3">
      <c r="A35">
        <v>597.55340000000001</v>
      </c>
      <c r="B35" s="4" t="s">
        <v>4</v>
      </c>
      <c r="D35" s="8">
        <f t="shared" si="0"/>
        <v>3757.7371059362349</v>
      </c>
      <c r="E35" s="4" t="s">
        <v>3</v>
      </c>
      <c r="G35" s="8">
        <f t="shared" si="1"/>
        <v>2700.2311380220626</v>
      </c>
      <c r="H35" s="4" t="s">
        <v>3</v>
      </c>
      <c r="J35">
        <v>2699.7023399999998</v>
      </c>
      <c r="L35" s="8">
        <f t="shared" si="2"/>
        <v>864.84052847337784</v>
      </c>
      <c r="M35" s="4" t="s">
        <v>3</v>
      </c>
      <c r="O35" s="8">
        <f t="shared" si="3"/>
        <v>-932.12474566914909</v>
      </c>
      <c r="P35" s="4" t="s">
        <v>3</v>
      </c>
      <c r="R35">
        <f t="shared" si="4"/>
        <v>-1281.3439891244889</v>
      </c>
      <c r="S35" s="4" t="s">
        <v>3</v>
      </c>
      <c r="V35">
        <f t="shared" si="10"/>
        <v>-1951.6288782959675</v>
      </c>
      <c r="Y35" s="8">
        <f t="shared" si="5"/>
        <v>3760.43352956027</v>
      </c>
      <c r="AB35">
        <f t="shared" si="6"/>
        <v>2466.3228434721318</v>
      </c>
      <c r="AF35">
        <f t="shared" si="7"/>
        <v>-1112.3470600159724</v>
      </c>
      <c r="AH35">
        <f t="shared" si="8"/>
        <v>-1105.0216963202106</v>
      </c>
      <c r="AJ35">
        <f t="shared" si="9"/>
        <v>2062.0864460269026</v>
      </c>
    </row>
    <row r="36" spans="1:36" x14ac:dyDescent="0.3">
      <c r="A36">
        <v>598.79074000000003</v>
      </c>
      <c r="B36" s="4" t="s">
        <v>4</v>
      </c>
      <c r="D36" s="8">
        <f t="shared" si="0"/>
        <v>3792.3180826453372</v>
      </c>
      <c r="E36" s="4" t="s">
        <v>3</v>
      </c>
      <c r="G36" s="8">
        <f t="shared" si="1"/>
        <v>2734.8121147311649</v>
      </c>
      <c r="H36" s="4" t="s">
        <v>3</v>
      </c>
      <c r="J36">
        <v>2734.2833099999998</v>
      </c>
      <c r="L36" s="8">
        <f t="shared" si="2"/>
        <v>899.42150518248013</v>
      </c>
      <c r="M36" s="4" t="s">
        <v>3</v>
      </c>
      <c r="O36" s="8">
        <f t="shared" si="3"/>
        <v>-897.54376896004692</v>
      </c>
      <c r="P36" s="4" t="s">
        <v>3</v>
      </c>
      <c r="R36">
        <f t="shared" si="4"/>
        <v>-1246.7630124153866</v>
      </c>
      <c r="S36" s="4" t="s">
        <v>3</v>
      </c>
      <c r="V36">
        <f t="shared" si="10"/>
        <v>-1917.0479015868652</v>
      </c>
      <c r="Y36" s="8">
        <f t="shared" si="5"/>
        <v>3795.0145062693723</v>
      </c>
      <c r="AB36">
        <f t="shared" si="6"/>
        <v>2500.9038201812341</v>
      </c>
      <c r="AF36">
        <f t="shared" si="7"/>
        <v>-1077.7660833068701</v>
      </c>
      <c r="AH36">
        <f t="shared" si="8"/>
        <v>-1070.4407196111083</v>
      </c>
      <c r="AJ36">
        <f t="shared" si="9"/>
        <v>2096.6674227360049</v>
      </c>
    </row>
    <row r="37" spans="1:36" x14ac:dyDescent="0.3">
      <c r="A37">
        <v>602.99968999999999</v>
      </c>
      <c r="B37" s="4" t="s">
        <v>4</v>
      </c>
      <c r="D37" s="8">
        <f t="shared" si="0"/>
        <v>3908.8866884348909</v>
      </c>
      <c r="E37" s="4" t="s">
        <v>3</v>
      </c>
      <c r="G37" s="8">
        <f t="shared" si="1"/>
        <v>2851.3807205207186</v>
      </c>
      <c r="H37" s="4" t="s">
        <v>3</v>
      </c>
      <c r="J37">
        <v>2850.8519200000001</v>
      </c>
      <c r="L37" s="8">
        <f t="shared" si="2"/>
        <v>1015.9901109720341</v>
      </c>
      <c r="M37" s="4" t="s">
        <v>3</v>
      </c>
      <c r="O37" s="8">
        <f t="shared" si="3"/>
        <v>-780.97516317049292</v>
      </c>
      <c r="P37" s="4" t="s">
        <v>3</v>
      </c>
      <c r="R37">
        <f t="shared" si="4"/>
        <v>-1130.1944066258325</v>
      </c>
      <c r="S37" s="4" t="s">
        <v>3</v>
      </c>
      <c r="V37">
        <f t="shared" si="10"/>
        <v>-1800.4792957973114</v>
      </c>
      <c r="Y37" s="8">
        <f t="shared" si="5"/>
        <v>3911.583112058926</v>
      </c>
      <c r="AB37">
        <f t="shared" si="6"/>
        <v>2617.4724259707882</v>
      </c>
      <c r="AF37">
        <f t="shared" si="7"/>
        <v>-961.19747751731609</v>
      </c>
      <c r="AH37">
        <f t="shared" si="8"/>
        <v>-953.87211382155431</v>
      </c>
      <c r="AJ37">
        <f t="shared" si="9"/>
        <v>2213.236028525559</v>
      </c>
    </row>
    <row r="38" spans="1:36" x14ac:dyDescent="0.3">
      <c r="A38">
        <v>607.43376999999998</v>
      </c>
      <c r="B38" s="4" t="s">
        <v>4</v>
      </c>
      <c r="D38" s="8">
        <f t="shared" si="0"/>
        <v>4029.943018266024</v>
      </c>
      <c r="E38" s="4" t="s">
        <v>3</v>
      </c>
      <c r="G38" s="8">
        <f t="shared" si="1"/>
        <v>2972.4370503518517</v>
      </c>
      <c r="H38" s="4" t="s">
        <v>3</v>
      </c>
      <c r="J38">
        <v>2971.90825</v>
      </c>
      <c r="L38" s="8">
        <f t="shared" si="2"/>
        <v>1137.0464408031671</v>
      </c>
      <c r="M38" s="4" t="s">
        <v>3</v>
      </c>
      <c r="O38" s="8">
        <f t="shared" si="3"/>
        <v>-659.91883333935994</v>
      </c>
      <c r="P38" s="4" t="s">
        <v>3</v>
      </c>
      <c r="R38">
        <f t="shared" si="4"/>
        <v>-1009.1380767946996</v>
      </c>
      <c r="S38" s="4" t="s">
        <v>3</v>
      </c>
      <c r="V38">
        <f t="shared" si="10"/>
        <v>-1679.4229659661785</v>
      </c>
      <c r="Y38" s="8">
        <f t="shared" si="5"/>
        <v>4032.6394418900591</v>
      </c>
      <c r="AB38">
        <f t="shared" si="6"/>
        <v>2738.5287558019213</v>
      </c>
      <c r="AF38">
        <f t="shared" si="7"/>
        <v>-840.1411476861831</v>
      </c>
      <c r="AH38">
        <f t="shared" si="8"/>
        <v>-832.81578399042144</v>
      </c>
      <c r="AJ38">
        <f t="shared" si="9"/>
        <v>2334.2923583566921</v>
      </c>
    </row>
    <row r="39" spans="1:36" x14ac:dyDescent="0.3">
      <c r="A39">
        <v>609.61631</v>
      </c>
      <c r="B39" s="4" t="s">
        <v>4</v>
      </c>
      <c r="D39" s="8">
        <f t="shared" si="0"/>
        <v>4088.8825527514396</v>
      </c>
      <c r="E39" s="4" t="s">
        <v>3</v>
      </c>
      <c r="G39" s="8">
        <f t="shared" si="1"/>
        <v>3031.3765848372673</v>
      </c>
      <c r="H39" s="4" t="s">
        <v>3</v>
      </c>
      <c r="J39">
        <v>3030.8477800000001</v>
      </c>
      <c r="L39" s="8">
        <f t="shared" si="2"/>
        <v>1195.9859752885827</v>
      </c>
      <c r="M39" s="4" t="s">
        <v>3</v>
      </c>
      <c r="O39" s="8">
        <f t="shared" si="3"/>
        <v>-600.97929885394433</v>
      </c>
      <c r="P39" s="4" t="s">
        <v>3</v>
      </c>
      <c r="R39">
        <f t="shared" si="4"/>
        <v>-950.19854230928399</v>
      </c>
      <c r="S39" s="4" t="s">
        <v>3</v>
      </c>
      <c r="V39">
        <f t="shared" si="10"/>
        <v>-1620.4834314807629</v>
      </c>
      <c r="Y39" s="8">
        <f t="shared" si="5"/>
        <v>4091.5789763754747</v>
      </c>
      <c r="AB39">
        <f t="shared" si="6"/>
        <v>2797.4682902873369</v>
      </c>
      <c r="AF39">
        <f t="shared" si="7"/>
        <v>-781.2016132007675</v>
      </c>
      <c r="AH39">
        <f t="shared" si="8"/>
        <v>-773.87624950500583</v>
      </c>
      <c r="AJ39">
        <f t="shared" si="9"/>
        <v>2393.2318928421078</v>
      </c>
    </row>
    <row r="40" spans="1:36" x14ac:dyDescent="0.3">
      <c r="A40">
        <v>612.84499000000005</v>
      </c>
      <c r="B40" s="4" t="s">
        <v>4</v>
      </c>
      <c r="D40" s="8">
        <f t="shared" si="0"/>
        <v>4175.3032539085634</v>
      </c>
      <c r="E40" s="4" t="s">
        <v>3</v>
      </c>
      <c r="G40" s="8">
        <f t="shared" si="1"/>
        <v>3117.7972859943911</v>
      </c>
      <c r="H40" s="4" t="s">
        <v>3</v>
      </c>
      <c r="J40">
        <v>3117.2684899999999</v>
      </c>
      <c r="L40" s="8">
        <f t="shared" si="2"/>
        <v>1282.4066764457066</v>
      </c>
      <c r="M40" s="4" t="s">
        <v>3</v>
      </c>
      <c r="O40" s="8">
        <f t="shared" si="3"/>
        <v>-514.55859769682047</v>
      </c>
      <c r="P40" s="4" t="s">
        <v>3</v>
      </c>
      <c r="R40">
        <f t="shared" si="4"/>
        <v>-863.77784115216014</v>
      </c>
      <c r="S40" s="4" t="s">
        <v>3</v>
      </c>
      <c r="V40">
        <f t="shared" si="10"/>
        <v>-1534.062730323639</v>
      </c>
      <c r="Y40" s="8">
        <f t="shared" si="5"/>
        <v>4177.999677532599</v>
      </c>
      <c r="AB40">
        <f t="shared" si="6"/>
        <v>2883.8889914444608</v>
      </c>
      <c r="AF40">
        <f t="shared" si="7"/>
        <v>-694.78091204364364</v>
      </c>
      <c r="AH40">
        <f t="shared" si="8"/>
        <v>-687.45554834788186</v>
      </c>
      <c r="AJ40">
        <f t="shared" si="9"/>
        <v>2479.6525939992316</v>
      </c>
    </row>
    <row r="41" spans="1:36" x14ac:dyDescent="0.3">
      <c r="A41">
        <v>614.30625999999995</v>
      </c>
      <c r="B41" s="4" t="s">
        <v>4</v>
      </c>
      <c r="D41" s="8">
        <f t="shared" si="0"/>
        <v>4214.1178335564618</v>
      </c>
      <c r="E41" s="4" t="s">
        <v>3</v>
      </c>
      <c r="G41" s="8">
        <f t="shared" si="1"/>
        <v>3156.6118656422896</v>
      </c>
      <c r="H41" s="4" t="s">
        <v>3</v>
      </c>
      <c r="J41">
        <v>3156.0830700000001</v>
      </c>
      <c r="L41" s="8">
        <f t="shared" si="2"/>
        <v>1321.221256093605</v>
      </c>
      <c r="M41" s="4" t="s">
        <v>3</v>
      </c>
      <c r="O41" s="8">
        <f t="shared" si="3"/>
        <v>-475.74401804892187</v>
      </c>
      <c r="P41" s="4" t="s">
        <v>3</v>
      </c>
      <c r="R41">
        <f t="shared" si="4"/>
        <v>-824.9632615042616</v>
      </c>
      <c r="S41" s="4" t="s">
        <v>3</v>
      </c>
      <c r="V41">
        <f t="shared" si="10"/>
        <v>-1495.2481506757404</v>
      </c>
      <c r="Y41" s="8">
        <f t="shared" si="5"/>
        <v>4216.8142571804974</v>
      </c>
      <c r="AB41">
        <f t="shared" si="6"/>
        <v>2922.7035710923592</v>
      </c>
      <c r="AF41">
        <f t="shared" si="7"/>
        <v>-655.9663323957451</v>
      </c>
      <c r="AH41">
        <f t="shared" si="8"/>
        <v>-648.64096869998332</v>
      </c>
      <c r="AJ41">
        <f t="shared" si="9"/>
        <v>2518.46717364713</v>
      </c>
    </row>
    <row r="42" spans="1:36" x14ac:dyDescent="0.3">
      <c r="A42">
        <v>616.35938999999996</v>
      </c>
      <c r="B42" s="4" t="s">
        <v>4</v>
      </c>
      <c r="D42" s="8">
        <f t="shared" si="0"/>
        <v>4268.3425751714176</v>
      </c>
      <c r="E42" s="4" t="s">
        <v>3</v>
      </c>
      <c r="G42" s="8">
        <f t="shared" si="1"/>
        <v>3210.8366072572458</v>
      </c>
      <c r="H42" s="4" t="s">
        <v>3</v>
      </c>
      <c r="J42">
        <v>3210.3078099999998</v>
      </c>
      <c r="L42" s="8">
        <f t="shared" si="2"/>
        <v>1375.445997708561</v>
      </c>
      <c r="M42" s="4" t="s">
        <v>3</v>
      </c>
      <c r="O42" s="8">
        <f t="shared" si="3"/>
        <v>-421.51927643396596</v>
      </c>
      <c r="P42" s="4" t="s">
        <v>3</v>
      </c>
      <c r="R42">
        <f t="shared" si="4"/>
        <v>-770.73851988930562</v>
      </c>
      <c r="S42" s="4" t="s">
        <v>3</v>
      </c>
      <c r="V42">
        <f t="shared" si="10"/>
        <v>-1441.0234090607844</v>
      </c>
      <c r="Y42" s="8">
        <f t="shared" si="5"/>
        <v>4271.0389987954532</v>
      </c>
      <c r="AB42">
        <f t="shared" si="6"/>
        <v>2976.9283127073149</v>
      </c>
      <c r="AF42">
        <f t="shared" si="7"/>
        <v>-601.74159078078912</v>
      </c>
      <c r="AH42">
        <f t="shared" si="8"/>
        <v>-594.41622708502734</v>
      </c>
      <c r="AJ42">
        <f t="shared" si="9"/>
        <v>2572.6919152620858</v>
      </c>
    </row>
    <row r="43" spans="1:36" x14ac:dyDescent="0.3">
      <c r="A43">
        <v>618.21460000000002</v>
      </c>
      <c r="B43" s="4" t="s">
        <v>4</v>
      </c>
      <c r="D43" s="8">
        <f t="shared" si="0"/>
        <v>4317.0303361090273</v>
      </c>
      <c r="E43" s="4" t="s">
        <v>3</v>
      </c>
      <c r="G43" s="8">
        <f t="shared" si="1"/>
        <v>3259.5243681948555</v>
      </c>
      <c r="H43" s="4" t="s">
        <v>3</v>
      </c>
      <c r="J43">
        <v>3258.99557</v>
      </c>
      <c r="L43" s="8">
        <f t="shared" si="2"/>
        <v>1424.1337586461707</v>
      </c>
      <c r="M43" s="4" t="s">
        <v>3</v>
      </c>
      <c r="O43" s="8">
        <f t="shared" si="3"/>
        <v>-372.83151549635625</v>
      </c>
      <c r="P43" s="4" t="s">
        <v>3</v>
      </c>
      <c r="R43">
        <f t="shared" si="4"/>
        <v>-722.05075895169591</v>
      </c>
      <c r="S43" s="4" t="s">
        <v>3</v>
      </c>
      <c r="V43">
        <f t="shared" si="10"/>
        <v>-1392.3356481231747</v>
      </c>
      <c r="Y43" s="8">
        <f t="shared" si="5"/>
        <v>4319.7267597330629</v>
      </c>
      <c r="AB43">
        <f t="shared" si="6"/>
        <v>3025.6160736449247</v>
      </c>
      <c r="AF43">
        <f t="shared" si="7"/>
        <v>-553.05382984317941</v>
      </c>
      <c r="AH43">
        <f t="shared" si="8"/>
        <v>-545.72846614741763</v>
      </c>
      <c r="AJ43">
        <f t="shared" si="9"/>
        <v>2621.3796761996955</v>
      </c>
    </row>
    <row r="44" spans="1:36" x14ac:dyDescent="0.3">
      <c r="A44">
        <v>621.72811999999999</v>
      </c>
      <c r="B44" s="4" t="s">
        <v>4</v>
      </c>
      <c r="D44" s="8">
        <f t="shared" si="0"/>
        <v>4408.4422206199524</v>
      </c>
      <c r="E44" s="4" t="s">
        <v>3</v>
      </c>
      <c r="G44" s="8">
        <f t="shared" si="1"/>
        <v>3350.9362527057801</v>
      </c>
      <c r="H44" s="4" t="s">
        <v>3</v>
      </c>
      <c r="J44">
        <v>3350.4074500000002</v>
      </c>
      <c r="L44" s="8">
        <f t="shared" si="2"/>
        <v>1515.5456431570954</v>
      </c>
      <c r="M44" s="4" t="s">
        <v>3</v>
      </c>
      <c r="O44" s="8">
        <f t="shared" si="3"/>
        <v>-281.41963098543164</v>
      </c>
      <c r="P44" s="4" t="s">
        <v>3</v>
      </c>
      <c r="R44">
        <f t="shared" si="4"/>
        <v>-630.63887444077125</v>
      </c>
      <c r="S44" s="4" t="s">
        <v>3</v>
      </c>
      <c r="V44">
        <f t="shared" si="10"/>
        <v>-1300.92376361225</v>
      </c>
      <c r="Y44" s="8">
        <f t="shared" si="5"/>
        <v>4411.1386442439871</v>
      </c>
      <c r="AB44">
        <f t="shared" si="6"/>
        <v>3117.0279581558493</v>
      </c>
      <c r="AF44">
        <f t="shared" si="7"/>
        <v>-461.64194533225481</v>
      </c>
      <c r="AH44">
        <f t="shared" si="8"/>
        <v>-454.31658163649308</v>
      </c>
      <c r="AJ44">
        <f t="shared" si="9"/>
        <v>2712.7915607106202</v>
      </c>
    </row>
    <row r="45" spans="1:36" x14ac:dyDescent="0.3">
      <c r="A45">
        <v>626.64949999999999</v>
      </c>
      <c r="B45" s="4" t="s">
        <v>4</v>
      </c>
      <c r="D45" s="8">
        <f t="shared" si="0"/>
        <v>4534.7591884402309</v>
      </c>
      <c r="E45" s="4" t="s">
        <v>3</v>
      </c>
      <c r="G45" s="8">
        <f t="shared" si="1"/>
        <v>3477.2532205260582</v>
      </c>
      <c r="H45" s="4" t="s">
        <v>3</v>
      </c>
      <c r="J45">
        <v>3476.72442</v>
      </c>
      <c r="L45" s="8">
        <f t="shared" si="2"/>
        <v>1641.8626109773738</v>
      </c>
      <c r="M45" s="4" t="s">
        <v>3</v>
      </c>
      <c r="O45" s="8">
        <f t="shared" si="3"/>
        <v>-155.10266316515327</v>
      </c>
      <c r="P45" s="4" t="s">
        <v>3</v>
      </c>
      <c r="R45">
        <f t="shared" si="4"/>
        <v>-504.32190662049294</v>
      </c>
      <c r="S45" s="4" t="s">
        <v>3</v>
      </c>
      <c r="V45">
        <f t="shared" si="10"/>
        <v>-1174.6067957919718</v>
      </c>
      <c r="Y45" s="8">
        <f t="shared" si="5"/>
        <v>4537.4556120642656</v>
      </c>
      <c r="AB45">
        <f t="shared" si="6"/>
        <v>3243.3449259761278</v>
      </c>
      <c r="AF45">
        <f t="shared" si="7"/>
        <v>-335.32497751197644</v>
      </c>
      <c r="AH45">
        <f t="shared" si="8"/>
        <v>-327.99961381621472</v>
      </c>
      <c r="AJ45">
        <f t="shared" si="9"/>
        <v>2839.1085285308986</v>
      </c>
    </row>
    <row r="46" spans="1:36" x14ac:dyDescent="0.3">
      <c r="A46">
        <v>630.47888999999998</v>
      </c>
      <c r="B46" s="4" t="s">
        <v>4</v>
      </c>
      <c r="D46" s="8">
        <f t="shared" si="0"/>
        <v>4631.6838629991562</v>
      </c>
      <c r="E46" s="4" t="s">
        <v>3</v>
      </c>
      <c r="G46" s="8">
        <f t="shared" si="1"/>
        <v>3574.1778950849834</v>
      </c>
      <c r="H46" s="4" t="s">
        <v>3</v>
      </c>
      <c r="J46">
        <v>3573.6491000000001</v>
      </c>
      <c r="L46" s="8">
        <f t="shared" si="2"/>
        <v>1738.7872855362989</v>
      </c>
      <c r="M46" s="4" t="s">
        <v>3</v>
      </c>
      <c r="O46" s="8">
        <f t="shared" si="3"/>
        <v>-58.177988606228098</v>
      </c>
      <c r="P46" s="4" t="s">
        <v>3</v>
      </c>
      <c r="R46">
        <f t="shared" si="4"/>
        <v>-407.39723206156776</v>
      </c>
      <c r="S46" s="4" t="s">
        <v>3</v>
      </c>
      <c r="V46">
        <f t="shared" si="10"/>
        <v>-1077.6821212330465</v>
      </c>
      <c r="Y46" s="8">
        <f t="shared" si="5"/>
        <v>4634.3802866231908</v>
      </c>
      <c r="AB46">
        <f t="shared" si="6"/>
        <v>3340.2696005350531</v>
      </c>
      <c r="AF46">
        <f t="shared" si="7"/>
        <v>-238.40030295305127</v>
      </c>
      <c r="AH46">
        <f t="shared" si="8"/>
        <v>-231.07493925728951</v>
      </c>
      <c r="AJ46">
        <f t="shared" si="9"/>
        <v>2936.0332030898239</v>
      </c>
    </row>
    <row r="47" spans="1:36" x14ac:dyDescent="0.3">
      <c r="A47">
        <v>632.81646000000001</v>
      </c>
      <c r="B47" s="4" t="s">
        <v>4</v>
      </c>
      <c r="D47" s="8">
        <f t="shared" si="0"/>
        <v>4690.2728930312433</v>
      </c>
      <c r="E47" s="4" t="s">
        <v>3</v>
      </c>
      <c r="G47" s="8">
        <f t="shared" si="1"/>
        <v>3632.766925117071</v>
      </c>
      <c r="H47" s="4" t="s">
        <v>3</v>
      </c>
      <c r="J47">
        <v>3632.2381300000002</v>
      </c>
      <c r="L47" s="8">
        <f t="shared" si="2"/>
        <v>1797.3763155683864</v>
      </c>
      <c r="M47" s="4" t="s">
        <v>3</v>
      </c>
      <c r="O47" s="8">
        <f t="shared" si="3"/>
        <v>0.41104142585934522</v>
      </c>
      <c r="P47" s="4" t="s">
        <v>3</v>
      </c>
      <c r="R47">
        <f t="shared" si="4"/>
        <v>-348.8082020294803</v>
      </c>
      <c r="S47" s="4" t="s">
        <v>3</v>
      </c>
      <c r="V47">
        <f t="shared" si="10"/>
        <v>-1019.0930912009591</v>
      </c>
      <c r="Y47" s="8">
        <f t="shared" si="5"/>
        <v>4692.9693166552779</v>
      </c>
      <c r="AB47">
        <f t="shared" si="6"/>
        <v>3398.8586305671406</v>
      </c>
      <c r="AF47">
        <f t="shared" si="7"/>
        <v>-179.8112729209638</v>
      </c>
      <c r="AH47">
        <f t="shared" si="8"/>
        <v>-172.48590922520208</v>
      </c>
      <c r="AJ47">
        <f t="shared" si="9"/>
        <v>2994.6222331219114</v>
      </c>
    </row>
    <row r="48" spans="1:36" x14ac:dyDescent="0.3">
      <c r="A48">
        <v>633.44277999999997</v>
      </c>
      <c r="B48" s="4" t="s">
        <v>4</v>
      </c>
      <c r="D48" s="8">
        <f t="shared" si="0"/>
        <v>4705.8975727123006</v>
      </c>
      <c r="E48" s="4" t="s">
        <v>3</v>
      </c>
      <c r="G48" s="8">
        <f t="shared" si="1"/>
        <v>3648.3916047981288</v>
      </c>
      <c r="H48" s="4" t="s">
        <v>3</v>
      </c>
      <c r="J48">
        <v>3647.8627999999999</v>
      </c>
      <c r="L48" s="8">
        <f t="shared" si="2"/>
        <v>1813.000995249444</v>
      </c>
      <c r="M48" s="4" t="s">
        <v>3</v>
      </c>
      <c r="O48" s="8">
        <f t="shared" si="3"/>
        <v>16.035721106916981</v>
      </c>
      <c r="P48" s="4" t="s">
        <v>3</v>
      </c>
      <c r="R48">
        <f t="shared" si="4"/>
        <v>-333.18352234842268</v>
      </c>
      <c r="S48" s="4" t="s">
        <v>3</v>
      </c>
      <c r="V48">
        <f t="shared" si="10"/>
        <v>-1003.4684115199015</v>
      </c>
      <c r="Y48" s="8">
        <f t="shared" si="5"/>
        <v>4708.5939963363362</v>
      </c>
      <c r="AB48">
        <f t="shared" si="6"/>
        <v>3414.483310248198</v>
      </c>
      <c r="AF48">
        <f t="shared" si="7"/>
        <v>-164.18659323990619</v>
      </c>
      <c r="AH48">
        <f t="shared" si="8"/>
        <v>-156.86122954414444</v>
      </c>
      <c r="AJ48">
        <f t="shared" si="9"/>
        <v>3010.2469128029688</v>
      </c>
    </row>
    <row r="49" spans="1:36" x14ac:dyDescent="0.3">
      <c r="A49">
        <v>638.29917</v>
      </c>
      <c r="B49" s="4" t="s">
        <v>4</v>
      </c>
      <c r="D49" s="8">
        <f t="shared" si="0"/>
        <v>4826.0083247142529</v>
      </c>
      <c r="E49" s="4" t="s">
        <v>3</v>
      </c>
      <c r="G49" s="8">
        <f t="shared" si="1"/>
        <v>3768.5023568000802</v>
      </c>
      <c r="H49" s="4" t="s">
        <v>3</v>
      </c>
      <c r="J49">
        <v>3767.9735599999999</v>
      </c>
      <c r="L49" s="8">
        <f t="shared" si="2"/>
        <v>1933.1117472513956</v>
      </c>
      <c r="M49" s="4" t="s">
        <v>3</v>
      </c>
      <c r="O49" s="8">
        <f t="shared" si="3"/>
        <v>136.14647310886866</v>
      </c>
      <c r="P49" s="4" t="s">
        <v>3</v>
      </c>
      <c r="R49">
        <f t="shared" si="4"/>
        <v>-213.07277034647097</v>
      </c>
      <c r="S49" s="4" t="s">
        <v>3</v>
      </c>
      <c r="V49">
        <f t="shared" si="10"/>
        <v>-883.35765951794974</v>
      </c>
      <c r="Y49" s="8">
        <f t="shared" si="5"/>
        <v>4828.7047483382876</v>
      </c>
      <c r="AB49">
        <f t="shared" si="6"/>
        <v>3534.5940622501498</v>
      </c>
      <c r="AF49">
        <f t="shared" si="7"/>
        <v>-44.075841237954485</v>
      </c>
      <c r="AH49">
        <f t="shared" si="8"/>
        <v>-36.750477542192748</v>
      </c>
      <c r="AJ49">
        <f t="shared" si="9"/>
        <v>3130.3576648049207</v>
      </c>
    </row>
    <row r="50" spans="1:36" x14ac:dyDescent="0.3">
      <c r="A50">
        <v>640.22479999999996</v>
      </c>
      <c r="B50" s="4" t="s">
        <v>4</v>
      </c>
      <c r="D50" s="8">
        <f t="shared" si="0"/>
        <v>4873.1294952804355</v>
      </c>
      <c r="E50" s="4" t="s">
        <v>3</v>
      </c>
      <c r="G50" s="8">
        <f t="shared" si="1"/>
        <v>3815.6235273662637</v>
      </c>
      <c r="H50" s="4" t="s">
        <v>3</v>
      </c>
      <c r="J50">
        <v>3815.0947299999998</v>
      </c>
      <c r="L50" s="8">
        <f t="shared" si="2"/>
        <v>1980.2329178175792</v>
      </c>
      <c r="M50" s="4" t="s">
        <v>3</v>
      </c>
      <c r="O50" s="8">
        <f t="shared" si="3"/>
        <v>183.26764367505203</v>
      </c>
      <c r="P50" s="4" t="s">
        <v>3</v>
      </c>
      <c r="R50">
        <f t="shared" si="4"/>
        <v>-165.95159978028761</v>
      </c>
      <c r="S50" s="4" t="s">
        <v>3</v>
      </c>
      <c r="V50">
        <f t="shared" si="10"/>
        <v>-836.23648895176643</v>
      </c>
      <c r="Y50" s="8">
        <f t="shared" si="5"/>
        <v>4875.8259189044711</v>
      </c>
      <c r="AB50">
        <f t="shared" si="6"/>
        <v>3581.7152328163329</v>
      </c>
      <c r="AF50">
        <f t="shared" si="7"/>
        <v>3.0453293282288811</v>
      </c>
      <c r="AH50">
        <f t="shared" si="8"/>
        <v>10.370693023990622</v>
      </c>
      <c r="AJ50">
        <f t="shared" si="9"/>
        <v>3177.4788353711037</v>
      </c>
    </row>
    <row r="51" spans="1:36" x14ac:dyDescent="0.3">
      <c r="A51">
        <v>650.65281000000004</v>
      </c>
      <c r="B51" s="4" t="s">
        <v>4</v>
      </c>
      <c r="D51" s="8">
        <f t="shared" si="0"/>
        <v>5123.4633784060197</v>
      </c>
      <c r="E51" s="4" t="s">
        <v>3</v>
      </c>
      <c r="G51" s="8">
        <f t="shared" si="1"/>
        <v>4065.9574104918474</v>
      </c>
      <c r="H51" s="4" t="s">
        <v>3</v>
      </c>
      <c r="J51">
        <v>4065.4286099999999</v>
      </c>
      <c r="L51" s="8">
        <f t="shared" si="2"/>
        <v>2230.5668009431629</v>
      </c>
      <c r="M51" s="4" t="s">
        <v>3</v>
      </c>
      <c r="O51" s="8">
        <f t="shared" si="3"/>
        <v>433.60152680063572</v>
      </c>
      <c r="P51" s="4" t="s">
        <v>3</v>
      </c>
      <c r="R51">
        <f t="shared" si="4"/>
        <v>84.382283345296045</v>
      </c>
      <c r="S51" s="4" t="s">
        <v>3</v>
      </c>
      <c r="V51">
        <f t="shared" si="10"/>
        <v>-585.90260582618271</v>
      </c>
      <c r="Y51" s="8">
        <f t="shared" si="5"/>
        <v>5126.1598020300544</v>
      </c>
      <c r="AB51">
        <f t="shared" si="6"/>
        <v>3832.0491159419166</v>
      </c>
      <c r="AF51">
        <f t="shared" si="7"/>
        <v>253.37921245381256</v>
      </c>
      <c r="AH51">
        <f t="shared" si="8"/>
        <v>260.70457614957428</v>
      </c>
      <c r="AJ51">
        <f t="shared" si="9"/>
        <v>3427.8127184966875</v>
      </c>
    </row>
    <row r="52" spans="1:36" x14ac:dyDescent="0.3">
      <c r="A52">
        <v>653.28822000000002</v>
      </c>
      <c r="B52" s="4" t="s">
        <v>4</v>
      </c>
      <c r="D52" s="8">
        <f t="shared" si="0"/>
        <v>5185.463715773858</v>
      </c>
      <c r="E52" s="4" t="s">
        <v>3</v>
      </c>
      <c r="G52" s="8">
        <f t="shared" si="1"/>
        <v>4127.9577478596857</v>
      </c>
      <c r="H52" s="4" t="s">
        <v>3</v>
      </c>
      <c r="J52">
        <v>4127.4289500000004</v>
      </c>
      <c r="L52" s="8">
        <f t="shared" si="2"/>
        <v>2292.5671383110007</v>
      </c>
      <c r="M52" s="4" t="s">
        <v>3</v>
      </c>
      <c r="O52" s="8">
        <f t="shared" si="3"/>
        <v>495.60186416847381</v>
      </c>
      <c r="P52" s="4" t="s">
        <v>3</v>
      </c>
      <c r="R52">
        <f t="shared" si="4"/>
        <v>146.38262071313412</v>
      </c>
      <c r="S52" s="4" t="s">
        <v>3</v>
      </c>
      <c r="V52">
        <f t="shared" si="10"/>
        <v>-523.90226845834468</v>
      </c>
      <c r="Y52" s="8">
        <f t="shared" si="5"/>
        <v>5188.1601393978926</v>
      </c>
      <c r="AB52">
        <f t="shared" si="6"/>
        <v>3894.0494533097549</v>
      </c>
      <c r="AF52">
        <f t="shared" si="7"/>
        <v>315.37954982165064</v>
      </c>
      <c r="AH52">
        <f t="shared" si="8"/>
        <v>322.70491351741236</v>
      </c>
      <c r="AJ52">
        <f t="shared" si="9"/>
        <v>3489.8130558645257</v>
      </c>
    </row>
    <row r="53" spans="1:36" x14ac:dyDescent="0.3">
      <c r="A53">
        <v>659.89529000000005</v>
      </c>
      <c r="B53" s="4" t="s">
        <v>4</v>
      </c>
      <c r="D53" s="8">
        <f t="shared" si="0"/>
        <v>5338.7237973328138</v>
      </c>
      <c r="E53" s="4" t="s">
        <v>3</v>
      </c>
      <c r="G53" s="8">
        <f t="shared" si="1"/>
        <v>4281.2178294186415</v>
      </c>
      <c r="H53" s="4" t="s">
        <v>3</v>
      </c>
      <c r="J53">
        <v>4280.6890299999995</v>
      </c>
      <c r="L53" s="8">
        <f t="shared" si="2"/>
        <v>2445.8272198699569</v>
      </c>
      <c r="M53" s="4" t="s">
        <v>3</v>
      </c>
      <c r="O53" s="8">
        <f t="shared" si="3"/>
        <v>648.86194572743011</v>
      </c>
      <c r="P53" s="4" t="s">
        <v>3</v>
      </c>
      <c r="R53">
        <f t="shared" si="4"/>
        <v>299.64270227209045</v>
      </c>
      <c r="S53" s="4" t="s">
        <v>3</v>
      </c>
      <c r="V53">
        <f t="shared" si="10"/>
        <v>-370.64218689938832</v>
      </c>
      <c r="Y53" s="8">
        <f t="shared" si="5"/>
        <v>5341.4202209568493</v>
      </c>
      <c r="AB53">
        <f>(1/520.8 - 1/A53)*10000000</f>
        <v>4047.3095348687111</v>
      </c>
      <c r="AF53">
        <f t="shared" si="7"/>
        <v>468.63963138060694</v>
      </c>
      <c r="AH53">
        <f t="shared" si="8"/>
        <v>475.96499507636867</v>
      </c>
      <c r="AJ53">
        <f t="shared" si="9"/>
        <v>3643.073137423482</v>
      </c>
    </row>
    <row r="54" spans="1:36" x14ac:dyDescent="0.3">
      <c r="A54">
        <v>665.20926999999995</v>
      </c>
      <c r="B54" s="4" t="s">
        <v>4</v>
      </c>
      <c r="D54" s="8">
        <f t="shared" si="0"/>
        <v>5459.7798738881738</v>
      </c>
      <c r="E54" s="4" t="s">
        <v>3</v>
      </c>
      <c r="G54" s="8">
        <f t="shared" si="1"/>
        <v>4402.2739059740015</v>
      </c>
      <c r="H54" s="4" t="s">
        <v>3</v>
      </c>
      <c r="J54">
        <v>4401.7451099999998</v>
      </c>
      <c r="L54" s="8">
        <f t="shared" si="2"/>
        <v>2566.8832964253174</v>
      </c>
      <c r="M54" s="4" t="s">
        <v>3</v>
      </c>
      <c r="O54" s="8">
        <f t="shared" si="3"/>
        <v>769.91802228279028</v>
      </c>
      <c r="P54" s="4" t="s">
        <v>3</v>
      </c>
      <c r="R54">
        <f t="shared" si="4"/>
        <v>420.69877882745061</v>
      </c>
      <c r="S54" s="4" t="s">
        <v>3</v>
      </c>
      <c r="V54">
        <f t="shared" si="10"/>
        <v>-249.58611034402819</v>
      </c>
      <c r="Y54" s="8">
        <f t="shared" si="5"/>
        <v>5462.4762975122094</v>
      </c>
      <c r="AB54">
        <f t="shared" si="6"/>
        <v>4168.3656114240712</v>
      </c>
      <c r="AF54">
        <f t="shared" si="7"/>
        <v>589.69570793596711</v>
      </c>
      <c r="AH54">
        <f t="shared" si="8"/>
        <v>597.02107163172889</v>
      </c>
      <c r="AJ54">
        <f t="shared" si="9"/>
        <v>3764.129213978842</v>
      </c>
    </row>
    <row r="55" spans="1:36" x14ac:dyDescent="0.3">
      <c r="A55">
        <v>667.82762000000002</v>
      </c>
      <c r="B55" s="4" t="s">
        <v>4</v>
      </c>
      <c r="D55" s="8">
        <f t="shared" si="0"/>
        <v>5518.7191815133037</v>
      </c>
      <c r="E55" s="4" t="s">
        <v>3</v>
      </c>
      <c r="G55" s="8">
        <f t="shared" si="1"/>
        <v>4461.2132135991314</v>
      </c>
      <c r="H55" s="4" t="s">
        <v>3</v>
      </c>
      <c r="J55">
        <v>4460.6844099999998</v>
      </c>
      <c r="L55" s="8">
        <f t="shared" si="2"/>
        <v>2625.8226040504469</v>
      </c>
      <c r="M55" s="4" t="s">
        <v>3</v>
      </c>
      <c r="O55" s="8">
        <f t="shared" si="3"/>
        <v>828.85732990791962</v>
      </c>
      <c r="P55" s="4" t="s">
        <v>3</v>
      </c>
      <c r="R55">
        <f t="shared" si="4"/>
        <v>479.63808645258001</v>
      </c>
      <c r="S55" s="4" t="s">
        <v>3</v>
      </c>
      <c r="V55">
        <f t="shared" si="10"/>
        <v>-190.64680271889878</v>
      </c>
      <c r="Y55" s="8">
        <f t="shared" si="5"/>
        <v>5521.4156051373384</v>
      </c>
      <c r="AB55">
        <f t="shared" si="6"/>
        <v>4227.3049190492011</v>
      </c>
      <c r="AF55">
        <f t="shared" si="7"/>
        <v>648.63501556109657</v>
      </c>
      <c r="AH55">
        <f t="shared" si="8"/>
        <v>655.96037925685823</v>
      </c>
      <c r="AJ55">
        <f t="shared" si="9"/>
        <v>3823.0685216039715</v>
      </c>
    </row>
    <row r="56" spans="1:36" x14ac:dyDescent="0.3">
      <c r="A56">
        <v>671.70429999999999</v>
      </c>
      <c r="B56" s="4" t="s">
        <v>4</v>
      </c>
      <c r="D56" s="8">
        <f t="shared" si="0"/>
        <v>5605.1398156162832</v>
      </c>
      <c r="E56" s="4" t="s">
        <v>3</v>
      </c>
      <c r="G56" s="8">
        <f t="shared" si="1"/>
        <v>4547.6338477021109</v>
      </c>
      <c r="H56" s="4" t="s">
        <v>3</v>
      </c>
      <c r="J56">
        <v>4547.1050500000001</v>
      </c>
      <c r="L56" s="8">
        <f t="shared" si="2"/>
        <v>2712.2432381534263</v>
      </c>
      <c r="M56" s="4" t="s">
        <v>3</v>
      </c>
      <c r="O56" s="8">
        <f t="shared" si="3"/>
        <v>915.27796401089927</v>
      </c>
      <c r="P56" s="4" t="s">
        <v>3</v>
      </c>
      <c r="R56">
        <f t="shared" si="4"/>
        <v>566.0587205555596</v>
      </c>
      <c r="S56" s="4" t="s">
        <v>3</v>
      </c>
      <c r="V56">
        <f t="shared" si="10"/>
        <v>-104.22616861591921</v>
      </c>
      <c r="Y56" s="8">
        <f t="shared" si="5"/>
        <v>5607.8362392403178</v>
      </c>
      <c r="AB56">
        <f t="shared" si="6"/>
        <v>4313.7255531521805</v>
      </c>
      <c r="AF56">
        <f t="shared" si="7"/>
        <v>735.0556496640761</v>
      </c>
      <c r="AH56">
        <f t="shared" si="8"/>
        <v>742.38101335983788</v>
      </c>
      <c r="AJ56">
        <f t="shared" si="9"/>
        <v>3909.4891557069514</v>
      </c>
    </row>
    <row r="57" spans="1:36" x14ac:dyDescent="0.3">
      <c r="A57">
        <v>692.947</v>
      </c>
      <c r="D57" s="8">
        <f t="shared" si="0"/>
        <v>6061.5250325124016</v>
      </c>
      <c r="E57" s="4" t="s">
        <v>3</v>
      </c>
      <c r="G57" s="8">
        <f t="shared" si="1"/>
        <v>5004.0190645982293</v>
      </c>
      <c r="H57" s="4" t="s">
        <v>3</v>
      </c>
      <c r="J57">
        <v>5003.4902599999996</v>
      </c>
      <c r="L57" s="8">
        <f t="shared" si="2"/>
        <v>3168.6284550495448</v>
      </c>
      <c r="M57" s="4" t="s">
        <v>3</v>
      </c>
      <c r="O57" s="8">
        <f t="shared" si="3"/>
        <v>1371.6631809070177</v>
      </c>
      <c r="P57" s="4" t="s">
        <v>3</v>
      </c>
      <c r="R57">
        <f t="shared" si="4"/>
        <v>1022.4439374516779</v>
      </c>
      <c r="S57" s="4" t="s">
        <v>3</v>
      </c>
      <c r="V57">
        <f t="shared" si="10"/>
        <v>352.15904828019916</v>
      </c>
      <c r="Y57" s="8">
        <f t="shared" si="5"/>
        <v>6064.2214561364362</v>
      </c>
      <c r="AB57">
        <f t="shared" si="6"/>
        <v>4770.1107700482989</v>
      </c>
      <c r="AF57">
        <f t="shared" si="7"/>
        <v>1191.4408665601945</v>
      </c>
      <c r="AH57">
        <f t="shared" si="8"/>
        <v>1198.7662302559563</v>
      </c>
      <c r="AJ57">
        <f t="shared" si="9"/>
        <v>4365.8743726030698</v>
      </c>
    </row>
    <row r="58" spans="1:36" x14ac:dyDescent="0.3">
      <c r="A58">
        <v>696.94673</v>
      </c>
      <c r="B58" s="4" t="s">
        <v>4</v>
      </c>
      <c r="D58" s="8">
        <f t="shared" si="0"/>
        <v>6144.3442402766896</v>
      </c>
      <c r="E58" s="4" t="s">
        <v>3</v>
      </c>
      <c r="G58" s="8">
        <f t="shared" si="1"/>
        <v>5086.8382723625173</v>
      </c>
      <c r="H58" s="4" t="s">
        <v>3</v>
      </c>
      <c r="J58">
        <v>5086.3094700000001</v>
      </c>
      <c r="L58" s="8">
        <f t="shared" si="2"/>
        <v>3251.4476628138327</v>
      </c>
      <c r="M58" s="4" t="s">
        <v>3</v>
      </c>
      <c r="O58" s="8">
        <f t="shared" si="3"/>
        <v>1454.4823886713057</v>
      </c>
      <c r="P58" s="4" t="s">
        <v>3</v>
      </c>
      <c r="R58">
        <f t="shared" si="4"/>
        <v>1105.263145215966</v>
      </c>
      <c r="S58" s="4" t="s">
        <v>3</v>
      </c>
      <c r="V58">
        <f t="shared" si="10"/>
        <v>434.97825604448718</v>
      </c>
      <c r="Y58" s="8">
        <f t="shared" si="5"/>
        <v>6147.0406639007242</v>
      </c>
      <c r="AB58">
        <f t="shared" si="6"/>
        <v>4852.9299778125869</v>
      </c>
      <c r="AF58">
        <f t="shared" si="7"/>
        <v>1274.2600743244825</v>
      </c>
      <c r="AH58">
        <f t="shared" si="8"/>
        <v>1281.5854380202443</v>
      </c>
      <c r="AJ58">
        <f t="shared" si="9"/>
        <v>4448.6935803673578</v>
      </c>
    </row>
    <row r="59" spans="1:36" x14ac:dyDescent="0.3">
      <c r="A59">
        <v>702.40503999999999</v>
      </c>
      <c r="B59" s="4" t="s">
        <v>4</v>
      </c>
      <c r="D59" s="8">
        <f t="shared" si="0"/>
        <v>6255.8432457129538</v>
      </c>
      <c r="E59" s="4" t="s">
        <v>3</v>
      </c>
      <c r="G59" s="8">
        <f t="shared" si="1"/>
        <v>5198.3372777987815</v>
      </c>
      <c r="H59" s="4" t="s">
        <v>3</v>
      </c>
      <c r="J59">
        <v>5197.8084799999997</v>
      </c>
      <c r="L59" s="8">
        <f t="shared" si="2"/>
        <v>3362.946668250097</v>
      </c>
      <c r="M59" s="4" t="s">
        <v>3</v>
      </c>
      <c r="O59" s="8">
        <f t="shared" si="3"/>
        <v>1565.9813941075702</v>
      </c>
      <c r="P59" s="4" t="s">
        <v>3</v>
      </c>
      <c r="R59">
        <f t="shared" si="4"/>
        <v>1216.7621506522305</v>
      </c>
      <c r="S59" s="4" t="s">
        <v>3</v>
      </c>
      <c r="V59">
        <f t="shared" si="10"/>
        <v>546.47726148075162</v>
      </c>
      <c r="Y59" s="8">
        <f t="shared" si="5"/>
        <v>6258.5396693369894</v>
      </c>
      <c r="AB59">
        <f t="shared" si="6"/>
        <v>4964.4289832488512</v>
      </c>
      <c r="AF59">
        <f t="shared" si="7"/>
        <v>1385.759079760747</v>
      </c>
      <c r="AH59">
        <f t="shared" si="8"/>
        <v>1393.0844434565086</v>
      </c>
      <c r="AJ59">
        <f t="shared" si="9"/>
        <v>4560.192585803622</v>
      </c>
    </row>
    <row r="60" spans="1:36" x14ac:dyDescent="0.3">
      <c r="A60">
        <v>703.24131</v>
      </c>
      <c r="B60" s="4" t="s">
        <v>4</v>
      </c>
      <c r="D60" s="8">
        <f t="shared" si="0"/>
        <v>6272.773150824084</v>
      </c>
      <c r="E60" s="4" t="s">
        <v>3</v>
      </c>
      <c r="G60" s="8">
        <f t="shared" si="1"/>
        <v>5215.2671829099118</v>
      </c>
      <c r="H60" s="4" t="s">
        <v>3</v>
      </c>
      <c r="J60">
        <v>5214.7383799999998</v>
      </c>
      <c r="L60" s="8">
        <f t="shared" si="2"/>
        <v>3379.8765733612267</v>
      </c>
      <c r="M60" s="4" t="s">
        <v>3</v>
      </c>
      <c r="O60" s="8">
        <f t="shared" si="3"/>
        <v>1582.9112992186999</v>
      </c>
      <c r="P60" s="4" t="s">
        <v>3</v>
      </c>
      <c r="R60">
        <f t="shared" si="4"/>
        <v>1233.6920557633603</v>
      </c>
      <c r="S60" s="4" t="s">
        <v>3</v>
      </c>
      <c r="V60">
        <f t="shared" si="10"/>
        <v>563.40716659188149</v>
      </c>
      <c r="Y60" s="8">
        <f t="shared" si="5"/>
        <v>6275.4695744481187</v>
      </c>
      <c r="AB60">
        <f t="shared" si="6"/>
        <v>4981.3588883599814</v>
      </c>
      <c r="AF60">
        <f t="shared" si="7"/>
        <v>1402.6889848718768</v>
      </c>
      <c r="AH60">
        <f t="shared" si="8"/>
        <v>1410.0143485676385</v>
      </c>
      <c r="AJ60">
        <f t="shared" si="9"/>
        <v>4577.1224909147522</v>
      </c>
    </row>
    <row r="61" spans="1:36" x14ac:dyDescent="0.3">
      <c r="A61">
        <v>705.12923000000001</v>
      </c>
      <c r="B61" s="4" t="s">
        <v>4</v>
      </c>
      <c r="D61" s="8">
        <f t="shared" si="0"/>
        <v>6310.8455718922969</v>
      </c>
      <c r="E61" s="4" t="s">
        <v>3</v>
      </c>
      <c r="G61" s="8">
        <f t="shared" si="1"/>
        <v>5253.3396039781246</v>
      </c>
      <c r="H61" s="4" t="s">
        <v>3</v>
      </c>
      <c r="J61">
        <v>5252.8108000000002</v>
      </c>
      <c r="L61" s="8">
        <f t="shared" si="2"/>
        <v>3417.9489944294405</v>
      </c>
      <c r="M61" s="4" t="s">
        <v>3</v>
      </c>
      <c r="O61" s="8">
        <f t="shared" si="3"/>
        <v>1620.9837202869132</v>
      </c>
      <c r="P61" s="4" t="s">
        <v>3</v>
      </c>
      <c r="R61">
        <f t="shared" si="4"/>
        <v>1271.7644768315736</v>
      </c>
      <c r="S61" s="4" t="s">
        <v>3</v>
      </c>
      <c r="V61">
        <f t="shared" si="10"/>
        <v>601.47958766009492</v>
      </c>
      <c r="Y61" s="8">
        <f t="shared" si="5"/>
        <v>6313.5419955163325</v>
      </c>
      <c r="AB61">
        <f t="shared" si="6"/>
        <v>5019.4313094281943</v>
      </c>
      <c r="AF61">
        <f t="shared" si="7"/>
        <v>1440.7614059400901</v>
      </c>
      <c r="AH61">
        <f t="shared" si="8"/>
        <v>1448.0867696358519</v>
      </c>
      <c r="AJ61">
        <f t="shared" si="9"/>
        <v>4615.1949119829651</v>
      </c>
    </row>
    <row r="62" spans="1:36" x14ac:dyDescent="0.3">
      <c r="A62">
        <v>705.91074000000003</v>
      </c>
      <c r="B62" s="4" t="s">
        <v>4</v>
      </c>
      <c r="D62" s="8">
        <f t="shared" si="0"/>
        <v>6326.5461640356061</v>
      </c>
      <c r="E62" s="4" t="s">
        <v>3</v>
      </c>
      <c r="G62" s="8">
        <f t="shared" si="1"/>
        <v>5269.0401961214338</v>
      </c>
      <c r="H62" s="4" t="s">
        <v>3</v>
      </c>
      <c r="J62">
        <v>5268.5114000000003</v>
      </c>
      <c r="L62" s="8">
        <f t="shared" si="2"/>
        <v>3433.6495865727497</v>
      </c>
      <c r="M62" s="4" t="s">
        <v>3</v>
      </c>
      <c r="O62" s="8">
        <f t="shared" si="3"/>
        <v>1636.6843124302225</v>
      </c>
      <c r="P62" s="4" t="s">
        <v>3</v>
      </c>
      <c r="R62">
        <f t="shared" si="4"/>
        <v>1287.4650689748828</v>
      </c>
      <c r="S62" s="4" t="s">
        <v>3</v>
      </c>
      <c r="V62">
        <f t="shared" si="10"/>
        <v>617.18017980340414</v>
      </c>
      <c r="Y62" s="8">
        <f t="shared" si="5"/>
        <v>6329.2425876596417</v>
      </c>
      <c r="AB62">
        <f t="shared" si="6"/>
        <v>5035.1319015715035</v>
      </c>
      <c r="AF62">
        <f t="shared" si="7"/>
        <v>1456.4619980833993</v>
      </c>
      <c r="AH62">
        <f t="shared" si="8"/>
        <v>1463.7873617791611</v>
      </c>
      <c r="AJ62">
        <f t="shared" si="9"/>
        <v>4630.8955041262743</v>
      </c>
    </row>
    <row r="63" spans="1:36" x14ac:dyDescent="0.3">
      <c r="A63">
        <v>717.39381000000003</v>
      </c>
      <c r="B63" s="4" t="s">
        <v>4</v>
      </c>
      <c r="D63" s="8">
        <f t="shared" si="0"/>
        <v>6553.2978880497276</v>
      </c>
      <c r="E63" s="4" t="s">
        <v>3</v>
      </c>
      <c r="G63" s="8">
        <f t="shared" si="1"/>
        <v>5495.7919201355553</v>
      </c>
      <c r="H63" s="4" t="s">
        <v>3</v>
      </c>
      <c r="J63">
        <v>5495.2631199999996</v>
      </c>
      <c r="L63" s="8">
        <f t="shared" si="2"/>
        <v>3660.4013105868712</v>
      </c>
      <c r="M63" s="4" t="s">
        <v>3</v>
      </c>
      <c r="O63" s="8">
        <f t="shared" si="3"/>
        <v>1863.4360364443442</v>
      </c>
      <c r="P63" s="4" t="s">
        <v>3</v>
      </c>
      <c r="R63">
        <f t="shared" si="4"/>
        <v>1514.2167929890045</v>
      </c>
      <c r="S63" s="4" t="s">
        <v>3</v>
      </c>
      <c r="V63">
        <f t="shared" si="10"/>
        <v>843.93190381752561</v>
      </c>
      <c r="Y63" s="8">
        <f t="shared" si="5"/>
        <v>6555.9943116737631</v>
      </c>
      <c r="AB63">
        <f t="shared" si="6"/>
        <v>5261.8836255856249</v>
      </c>
      <c r="AF63">
        <f t="shared" si="7"/>
        <v>1683.213722097521</v>
      </c>
      <c r="AH63">
        <f t="shared" si="8"/>
        <v>1690.5390857932825</v>
      </c>
      <c r="AJ63">
        <f t="shared" si="9"/>
        <v>4857.6472281403958</v>
      </c>
    </row>
    <row r="64" spans="1:36" x14ac:dyDescent="0.3">
      <c r="A64">
        <v>721.32</v>
      </c>
      <c r="B64" s="4" t="s">
        <v>4</v>
      </c>
      <c r="D64" s="8">
        <f t="shared" si="0"/>
        <v>6629.1706185148796</v>
      </c>
      <c r="E64" s="4" t="s">
        <v>3</v>
      </c>
      <c r="G64" s="8">
        <f t="shared" si="1"/>
        <v>5571.6646506007073</v>
      </c>
      <c r="H64" s="4" t="s">
        <v>3</v>
      </c>
      <c r="J64">
        <v>5571.1358499999997</v>
      </c>
      <c r="L64" s="8">
        <f t="shared" si="2"/>
        <v>3736.2740410520228</v>
      </c>
      <c r="M64" s="4" t="s">
        <v>3</v>
      </c>
      <c r="O64" s="8">
        <f t="shared" si="3"/>
        <v>1939.3087669094957</v>
      </c>
      <c r="P64" s="4" t="s">
        <v>3</v>
      </c>
      <c r="R64">
        <f t="shared" si="4"/>
        <v>1590.0895234541561</v>
      </c>
      <c r="S64" s="4" t="s">
        <v>3</v>
      </c>
      <c r="V64">
        <f t="shared" si="10"/>
        <v>919.8046342826774</v>
      </c>
      <c r="Y64" s="8">
        <f t="shared" si="5"/>
        <v>6631.8670421389152</v>
      </c>
      <c r="AB64">
        <f t="shared" si="6"/>
        <v>5337.756356050777</v>
      </c>
      <c r="AF64">
        <f t="shared" si="7"/>
        <v>1759.0864525626725</v>
      </c>
      <c r="AH64">
        <f t="shared" si="8"/>
        <v>1766.4118162584343</v>
      </c>
      <c r="AJ64">
        <f t="shared" si="9"/>
        <v>4933.5199586055478</v>
      </c>
    </row>
    <row r="65" spans="1:36" x14ac:dyDescent="0.3">
      <c r="A65">
        <v>723.51880000000006</v>
      </c>
      <c r="B65" s="4" t="s">
        <v>4</v>
      </c>
      <c r="D65" s="8">
        <f t="shared" si="0"/>
        <v>6671.3022167300023</v>
      </c>
      <c r="E65" s="4" t="s">
        <v>3</v>
      </c>
      <c r="G65" s="8">
        <f t="shared" si="1"/>
        <v>5613.79624881583</v>
      </c>
      <c r="H65" s="4" t="s">
        <v>3</v>
      </c>
      <c r="J65">
        <v>5613.2674500000003</v>
      </c>
      <c r="L65" s="8">
        <f t="shared" si="2"/>
        <v>3778.405639267145</v>
      </c>
      <c r="M65" s="4" t="s">
        <v>3</v>
      </c>
      <c r="O65" s="8">
        <f t="shared" si="3"/>
        <v>1981.4403651246182</v>
      </c>
      <c r="P65" s="4" t="s">
        <v>3</v>
      </c>
      <c r="R65">
        <f t="shared" si="4"/>
        <v>1632.2211216692785</v>
      </c>
      <c r="S65" s="4" t="s">
        <v>3</v>
      </c>
      <c r="V65">
        <f t="shared" si="10"/>
        <v>961.93623249779966</v>
      </c>
      <c r="Y65" s="8">
        <f t="shared" si="5"/>
        <v>6673.998640354037</v>
      </c>
      <c r="AB65">
        <f t="shared" si="6"/>
        <v>5379.8879542658997</v>
      </c>
      <c r="AF65">
        <f t="shared" si="7"/>
        <v>1801.218050777795</v>
      </c>
      <c r="AH65">
        <f t="shared" si="8"/>
        <v>1808.5434144735568</v>
      </c>
      <c r="AJ65">
        <f t="shared" si="9"/>
        <v>4975.6515568206705</v>
      </c>
    </row>
    <row r="66" spans="1:36" x14ac:dyDescent="0.3">
      <c r="A66">
        <v>724.51666</v>
      </c>
      <c r="B66" s="4" t="s">
        <v>4</v>
      </c>
      <c r="D66" s="8">
        <f t="shared" si="0"/>
        <v>6690.3380291774383</v>
      </c>
      <c r="E66" s="4" t="s">
        <v>3</v>
      </c>
      <c r="G66" s="8">
        <f t="shared" si="1"/>
        <v>5632.832061263267</v>
      </c>
      <c r="H66" s="4" t="s">
        <v>3</v>
      </c>
      <c r="J66">
        <v>5632.3032599999997</v>
      </c>
      <c r="L66" s="8">
        <f t="shared" si="2"/>
        <v>3797.4414517145819</v>
      </c>
      <c r="M66" s="4" t="s">
        <v>3</v>
      </c>
      <c r="O66" s="8">
        <f t="shared" si="3"/>
        <v>2000.4761775720549</v>
      </c>
      <c r="P66" s="4" t="s">
        <v>3</v>
      </c>
      <c r="R66">
        <f t="shared" si="4"/>
        <v>1651.2569341167152</v>
      </c>
      <c r="S66" s="4" t="s">
        <v>3</v>
      </c>
      <c r="V66">
        <f t="shared" si="10"/>
        <v>980.97204494523646</v>
      </c>
      <c r="Y66" s="8">
        <f t="shared" si="5"/>
        <v>6693.0344528014739</v>
      </c>
      <c r="AB66">
        <f t="shared" si="6"/>
        <v>5398.9237667133357</v>
      </c>
      <c r="AF66">
        <f t="shared" si="7"/>
        <v>1820.2538632252317</v>
      </c>
      <c r="AH66">
        <f t="shared" si="8"/>
        <v>1827.5792269209935</v>
      </c>
      <c r="AJ66">
        <f t="shared" si="9"/>
        <v>4994.6873692681065</v>
      </c>
    </row>
    <row r="67" spans="1:36" x14ac:dyDescent="0.3">
      <c r="J67" s="4" t="s">
        <v>20</v>
      </c>
    </row>
    <row r="68" spans="1:36" x14ac:dyDescent="0.3">
      <c r="J68" s="4" t="s">
        <v>20</v>
      </c>
    </row>
    <row r="69" spans="1:36" x14ac:dyDescent="0.3">
      <c r="J69" s="4" t="s">
        <v>20</v>
      </c>
    </row>
    <row r="70" spans="1:36" x14ac:dyDescent="0.3">
      <c r="J70" s="4" t="s">
        <v>20</v>
      </c>
    </row>
    <row r="71" spans="1:36" x14ac:dyDescent="0.3">
      <c r="J71" s="4" t="s">
        <v>20</v>
      </c>
    </row>
    <row r="72" spans="1:36" x14ac:dyDescent="0.3">
      <c r="A72" s="9"/>
      <c r="D72" s="4"/>
      <c r="J72" s="4" t="s">
        <v>20</v>
      </c>
    </row>
    <row r="73" spans="1:36" x14ac:dyDescent="0.3">
      <c r="D73" s="4"/>
      <c r="J73" s="4" t="s">
        <v>20</v>
      </c>
    </row>
    <row r="74" spans="1:36" x14ac:dyDescent="0.3">
      <c r="D74" s="4"/>
      <c r="J74" s="4" t="s">
        <v>20</v>
      </c>
    </row>
    <row r="75" spans="1:36" x14ac:dyDescent="0.3">
      <c r="D75" s="4"/>
      <c r="J75" s="4" t="s">
        <v>20</v>
      </c>
    </row>
    <row r="76" spans="1:36" x14ac:dyDescent="0.3">
      <c r="D76" s="4"/>
      <c r="J76" s="4" t="s">
        <v>20</v>
      </c>
    </row>
    <row r="77" spans="1:36" x14ac:dyDescent="0.3">
      <c r="D77" s="4"/>
      <c r="J77" s="4" t="s">
        <v>20</v>
      </c>
    </row>
    <row r="78" spans="1:36" x14ac:dyDescent="0.3">
      <c r="D78" s="4"/>
      <c r="J78" s="4" t="s">
        <v>20</v>
      </c>
    </row>
  </sheetData>
  <hyperlinks>
    <hyperlink ref="T13" r:id="rId1" location="5400.5618" display="https://physics.nist.gov/PhysRefData/Handbook/Tables/neontable3.htm - 5400.5618" xr:uid="{00000000-0004-0000-0000-000000000000}"/>
    <hyperlink ref="T21" r:id="rId2" location="5852.4879" display="https://physics.nist.gov/PhysRefData/Handbook/Tables/neontable3.htm - 5852.4879" xr:uid="{00000000-0004-0000-0000-000001000000}"/>
  </hyperlinks>
  <pageMargins left="0.7" right="0.7" top="0.75" bottom="0.75" header="0.3" footer="0.3"/>
  <pageSetup paperSize="9"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O181"/>
  <sheetViews>
    <sheetView workbookViewId="0">
      <selection activeCell="O79" sqref="O79:O88"/>
    </sheetView>
  </sheetViews>
  <sheetFormatPr defaultRowHeight="14.4" x14ac:dyDescent="0.3"/>
  <cols>
    <col min="1" max="1" width="27.44140625" customWidth="1"/>
    <col min="2" max="2" width="7.109375" style="4" customWidth="1"/>
    <col min="3" max="3" width="7.109375" customWidth="1"/>
    <col min="4" max="4" width="21.5546875" style="8" customWidth="1"/>
    <col min="5" max="5" width="8.88671875" style="4"/>
    <col min="7" max="7" width="20.44140625" style="8" customWidth="1"/>
    <col min="8" max="8" width="8.88671875" style="4"/>
    <col min="10" max="10" width="22.109375" style="8" customWidth="1"/>
    <col min="11" max="11" width="8.88671875" style="4"/>
    <col min="13" max="13" width="21.88671875" customWidth="1"/>
    <col min="15" max="15" width="25.5546875" bestFit="1" customWidth="1"/>
  </cols>
  <sheetData>
    <row r="4" spans="1:15" ht="39" customHeight="1" x14ac:dyDescent="0.3">
      <c r="A4" s="1" t="s">
        <v>0</v>
      </c>
      <c r="D4" s="8" t="s">
        <v>2</v>
      </c>
      <c r="G4" s="8" t="s">
        <v>1</v>
      </c>
      <c r="J4" s="8" t="s">
        <v>11</v>
      </c>
      <c r="M4" s="8" t="s">
        <v>16</v>
      </c>
      <c r="N4" s="4"/>
      <c r="O4" t="s">
        <v>23</v>
      </c>
    </row>
    <row r="5" spans="1:15" x14ac:dyDescent="0.3">
      <c r="M5" s="8"/>
      <c r="N5" s="4"/>
    </row>
    <row r="6" spans="1:15" ht="29.1" customHeight="1" x14ac:dyDescent="0.3">
      <c r="A6" s="6">
        <v>289.52199999999999</v>
      </c>
      <c r="B6" s="4" t="s">
        <v>4</v>
      </c>
      <c r="D6" s="8">
        <f t="shared" ref="D6:D37" si="0">(1/487.98 - 1/A6)*10000000</f>
        <v>-14047.046416157922</v>
      </c>
      <c r="E6" s="4" t="s">
        <v>3</v>
      </c>
      <c r="G6" s="8">
        <f t="shared" ref="G6:G37" si="1">(1/514.532 - 1/A6)*10000000</f>
        <v>-15104.552384072094</v>
      </c>
      <c r="H6" s="4" t="s">
        <v>3</v>
      </c>
      <c r="J6" s="8">
        <f t="shared" ref="J6:J37" si="2">(1/568.19 - 1/A6)*10000000</f>
        <v>-16939.942993620778</v>
      </c>
      <c r="K6" s="4" t="s">
        <v>3</v>
      </c>
      <c r="M6" s="8">
        <f>(1/487.88 - 1/A6)*10000000</f>
        <v>-14042.84607116712</v>
      </c>
      <c r="N6" s="4" t="s">
        <v>3</v>
      </c>
      <c r="O6" s="8">
        <f>(1/532 - 1/A6)*10000000</f>
        <v>-15742.697076067256</v>
      </c>
    </row>
    <row r="7" spans="1:15" x14ac:dyDescent="0.3">
      <c r="A7" s="6">
        <v>297.93200000000002</v>
      </c>
      <c r="B7" s="4" t="s">
        <v>4</v>
      </c>
      <c r="D7" s="8">
        <f t="shared" si="0"/>
        <v>-13072.062899192159</v>
      </c>
      <c r="E7" s="4" t="s">
        <v>3</v>
      </c>
      <c r="G7" s="8">
        <f t="shared" si="1"/>
        <v>-14129.568867106331</v>
      </c>
      <c r="H7" s="4" t="s">
        <v>3</v>
      </c>
      <c r="J7" s="8">
        <f t="shared" si="2"/>
        <v>-15964.959476655014</v>
      </c>
      <c r="K7" s="4" t="s">
        <v>3</v>
      </c>
      <c r="M7" s="8">
        <f t="shared" ref="M7:M70" si="3">(1/487.88 - 1/A7)*10000000</f>
        <v>-13067.862554201354</v>
      </c>
      <c r="O7" s="8">
        <f t="shared" ref="O7:O70" si="4">(1/532 - 1/A7)*10000000</f>
        <v>-14767.71355910149</v>
      </c>
    </row>
    <row r="8" spans="1:15" x14ac:dyDescent="0.3">
      <c r="A8" s="6">
        <v>301.74299999999999</v>
      </c>
      <c r="B8" s="4" t="s">
        <v>4</v>
      </c>
      <c r="D8" s="8">
        <f t="shared" si="0"/>
        <v>-12648.142229219369</v>
      </c>
      <c r="E8" s="4" t="s">
        <v>3</v>
      </c>
      <c r="G8" s="8">
        <f t="shared" si="1"/>
        <v>-13705.648197133542</v>
      </c>
      <c r="H8" s="4" t="s">
        <v>3</v>
      </c>
      <c r="J8" s="8">
        <f t="shared" si="2"/>
        <v>-15541.038806682227</v>
      </c>
      <c r="K8" s="4" t="s">
        <v>3</v>
      </c>
      <c r="M8" s="8">
        <f t="shared" si="3"/>
        <v>-12643.941884228567</v>
      </c>
      <c r="O8" s="8">
        <f t="shared" si="4"/>
        <v>-14343.792889128701</v>
      </c>
    </row>
    <row r="9" spans="1:15" x14ac:dyDescent="0.3">
      <c r="A9" s="6">
        <v>312.18700000000001</v>
      </c>
      <c r="B9" s="4" t="s">
        <v>4</v>
      </c>
      <c r="D9" s="8">
        <f t="shared" si="0"/>
        <v>-11539.440193555663</v>
      </c>
      <c r="E9" s="4" t="s">
        <v>3</v>
      </c>
      <c r="G9" s="8">
        <f t="shared" si="1"/>
        <v>-12596.946161469836</v>
      </c>
      <c r="H9" s="4" t="s">
        <v>3</v>
      </c>
      <c r="J9" s="8">
        <f t="shared" si="2"/>
        <v>-14432.336771018519</v>
      </c>
      <c r="K9" s="4" t="s">
        <v>3</v>
      </c>
      <c r="M9" s="8">
        <f t="shared" si="3"/>
        <v>-11535.239848564859</v>
      </c>
      <c r="O9" s="8">
        <f t="shared" si="4"/>
        <v>-13235.090853464995</v>
      </c>
    </row>
    <row r="10" spans="1:15" x14ac:dyDescent="0.3">
      <c r="A10" s="6">
        <v>336.67200000000003</v>
      </c>
      <c r="B10" s="4" t="s">
        <v>4</v>
      </c>
      <c r="D10" s="8">
        <f t="shared" si="0"/>
        <v>-9209.8566212676615</v>
      </c>
      <c r="E10" s="4" t="s">
        <v>3</v>
      </c>
      <c r="G10" s="8">
        <f t="shared" si="1"/>
        <v>-10267.362589181834</v>
      </c>
      <c r="H10" s="4" t="s">
        <v>3</v>
      </c>
      <c r="J10" s="8">
        <f t="shared" si="2"/>
        <v>-12102.753198730519</v>
      </c>
      <c r="K10" s="4" t="s">
        <v>3</v>
      </c>
      <c r="M10" s="8">
        <f t="shared" si="3"/>
        <v>-9205.656276276859</v>
      </c>
      <c r="O10" s="8">
        <f t="shared" si="4"/>
        <v>-10905.507281176993</v>
      </c>
    </row>
    <row r="11" spans="1:15" x14ac:dyDescent="0.3">
      <c r="A11" s="6">
        <v>346.12599999999998</v>
      </c>
      <c r="B11" s="4" t="s">
        <v>4</v>
      </c>
      <c r="D11" s="8">
        <f t="shared" si="0"/>
        <v>-8398.5698853577924</v>
      </c>
      <c r="E11" s="4" t="s">
        <v>3</v>
      </c>
      <c r="G11" s="8">
        <f t="shared" si="1"/>
        <v>-9456.0758532719647</v>
      </c>
      <c r="H11" s="4" t="s">
        <v>3</v>
      </c>
      <c r="J11" s="8">
        <f t="shared" si="2"/>
        <v>-11291.466462820648</v>
      </c>
      <c r="K11" s="4" t="s">
        <v>3</v>
      </c>
      <c r="M11" s="8">
        <f t="shared" si="3"/>
        <v>-8394.3695403669881</v>
      </c>
      <c r="O11" s="8">
        <f t="shared" si="4"/>
        <v>-10094.220545267124</v>
      </c>
    </row>
    <row r="12" spans="1:15" x14ac:dyDescent="0.3">
      <c r="A12" s="6">
        <v>350.67399999999998</v>
      </c>
      <c r="B12" s="4" t="s">
        <v>4</v>
      </c>
      <c r="D12" s="8">
        <f t="shared" si="0"/>
        <v>-8023.8707720948005</v>
      </c>
      <c r="E12" s="4" t="s">
        <v>3</v>
      </c>
      <c r="G12" s="8">
        <f t="shared" si="1"/>
        <v>-9081.3767400089728</v>
      </c>
      <c r="H12" s="4" t="s">
        <v>3</v>
      </c>
      <c r="J12" s="8">
        <f t="shared" si="2"/>
        <v>-10916.767349557656</v>
      </c>
      <c r="K12" s="4" t="s">
        <v>3</v>
      </c>
      <c r="M12" s="8">
        <f t="shared" si="3"/>
        <v>-8019.6704271039971</v>
      </c>
      <c r="O12" s="8">
        <f t="shared" si="4"/>
        <v>-9719.5214320041323</v>
      </c>
    </row>
    <row r="13" spans="1:15" x14ac:dyDescent="0.3">
      <c r="A13" s="6">
        <v>354.98599999999999</v>
      </c>
      <c r="B13" s="4" t="s">
        <v>4</v>
      </c>
      <c r="D13" s="8">
        <f t="shared" si="0"/>
        <v>-7677.481877902499</v>
      </c>
      <c r="E13" s="4" t="s">
        <v>3</v>
      </c>
      <c r="G13" s="8">
        <f t="shared" si="1"/>
        <v>-8734.9878458166713</v>
      </c>
      <c r="H13" s="4" t="s">
        <v>3</v>
      </c>
      <c r="J13" s="8">
        <f t="shared" si="2"/>
        <v>-10570.378455365355</v>
      </c>
      <c r="K13" s="4" t="s">
        <v>3</v>
      </c>
      <c r="M13" s="8">
        <f t="shared" si="3"/>
        <v>-7673.2815329116956</v>
      </c>
      <c r="O13" s="8">
        <f t="shared" si="4"/>
        <v>-9373.1325378118308</v>
      </c>
    </row>
    <row r="14" spans="1:15" x14ac:dyDescent="0.3">
      <c r="A14" s="6">
        <v>355.404</v>
      </c>
      <c r="B14" s="4" t="s">
        <v>4</v>
      </c>
      <c r="D14" s="8">
        <f t="shared" si="0"/>
        <v>-7644.3502523216139</v>
      </c>
      <c r="E14" s="4" t="s">
        <v>3</v>
      </c>
      <c r="G14" s="8">
        <f t="shared" si="1"/>
        <v>-8701.8562202357862</v>
      </c>
      <c r="H14" s="4" t="s">
        <v>3</v>
      </c>
      <c r="J14" s="8">
        <f t="shared" si="2"/>
        <v>-10537.24682978447</v>
      </c>
      <c r="K14" s="4" t="s">
        <v>3</v>
      </c>
      <c r="M14" s="8">
        <f t="shared" si="3"/>
        <v>-7640.1499073308096</v>
      </c>
      <c r="O14" s="8">
        <f t="shared" si="4"/>
        <v>-9340.0009122309457</v>
      </c>
    </row>
    <row r="15" spans="1:15" x14ac:dyDescent="0.3">
      <c r="A15" s="6">
        <v>361.03199999999998</v>
      </c>
      <c r="B15" s="4" t="s">
        <v>4</v>
      </c>
      <c r="D15" s="8">
        <f t="shared" si="0"/>
        <v>-7205.7326261326707</v>
      </c>
      <c r="E15" s="4" t="s">
        <v>3</v>
      </c>
      <c r="G15" s="8">
        <f t="shared" si="1"/>
        <v>-8263.238594046843</v>
      </c>
      <c r="H15" s="4" t="s">
        <v>3</v>
      </c>
      <c r="J15" s="8">
        <f t="shared" si="2"/>
        <v>-10098.629203595527</v>
      </c>
      <c r="K15" s="4" t="s">
        <v>3</v>
      </c>
      <c r="M15" s="8">
        <f t="shared" si="3"/>
        <v>-7201.5322811418664</v>
      </c>
      <c r="O15" s="8">
        <f t="shared" si="4"/>
        <v>-8901.3832860420025</v>
      </c>
    </row>
    <row r="16" spans="1:15" x14ac:dyDescent="0.3">
      <c r="A16" s="6">
        <v>361.30599999999998</v>
      </c>
      <c r="B16" s="4" t="s">
        <v>4</v>
      </c>
      <c r="D16" s="8">
        <f t="shared" si="0"/>
        <v>-7184.7272872780031</v>
      </c>
      <c r="E16" s="4" t="s">
        <v>3</v>
      </c>
      <c r="G16" s="8">
        <f t="shared" si="1"/>
        <v>-8242.2332551921754</v>
      </c>
      <c r="H16" s="4" t="s">
        <v>3</v>
      </c>
      <c r="J16" s="8">
        <f t="shared" si="2"/>
        <v>-10077.623864740859</v>
      </c>
      <c r="K16" s="4" t="s">
        <v>3</v>
      </c>
      <c r="M16" s="8">
        <f t="shared" si="3"/>
        <v>-7180.5269422871988</v>
      </c>
      <c r="O16" s="8">
        <f t="shared" si="4"/>
        <v>-8880.3779471873349</v>
      </c>
    </row>
    <row r="17" spans="1:15" x14ac:dyDescent="0.3">
      <c r="A17" s="6">
        <v>363.30599999999998</v>
      </c>
      <c r="B17" s="4" t="s">
        <v>4</v>
      </c>
      <c r="D17" s="8">
        <f t="shared" si="0"/>
        <v>-7032.3633272641837</v>
      </c>
      <c r="E17" s="4" t="s">
        <v>3</v>
      </c>
      <c r="G17" s="8">
        <f t="shared" si="1"/>
        <v>-8089.869295178356</v>
      </c>
      <c r="H17" s="4" t="s">
        <v>3</v>
      </c>
      <c r="J17" s="8">
        <f t="shared" si="2"/>
        <v>-9925.2599047270396</v>
      </c>
      <c r="K17" s="4" t="s">
        <v>3</v>
      </c>
      <c r="M17" s="8">
        <f t="shared" si="3"/>
        <v>-7028.1629822733803</v>
      </c>
      <c r="O17" s="8">
        <f t="shared" si="4"/>
        <v>-8728.0139871735155</v>
      </c>
    </row>
    <row r="18" spans="1:15" x14ac:dyDescent="0.3">
      <c r="A18" s="6">
        <v>366.99099999999999</v>
      </c>
      <c r="B18" s="4" t="s">
        <v>4</v>
      </c>
      <c r="D18" s="8">
        <f t="shared" si="0"/>
        <v>-6755.9814845596838</v>
      </c>
      <c r="E18" s="4" t="s">
        <v>3</v>
      </c>
      <c r="G18" s="8">
        <f t="shared" si="1"/>
        <v>-7813.4874524738561</v>
      </c>
      <c r="H18" s="4" t="s">
        <v>3</v>
      </c>
      <c r="J18" s="8">
        <f t="shared" si="2"/>
        <v>-9648.8780620225407</v>
      </c>
      <c r="K18" s="4" t="s">
        <v>3</v>
      </c>
      <c r="M18" s="8">
        <f t="shared" si="3"/>
        <v>-6751.7811395688796</v>
      </c>
      <c r="O18" s="8">
        <f t="shared" si="4"/>
        <v>-8451.6321444690147</v>
      </c>
    </row>
    <row r="19" spans="1:15" x14ac:dyDescent="0.3">
      <c r="A19" s="6">
        <v>368.59</v>
      </c>
      <c r="B19" s="4" t="s">
        <v>4</v>
      </c>
      <c r="D19" s="8">
        <f t="shared" si="0"/>
        <v>-6637.7727681635533</v>
      </c>
      <c r="E19" s="4" t="s">
        <v>3</v>
      </c>
      <c r="G19" s="8">
        <f t="shared" si="1"/>
        <v>-7695.2787360777256</v>
      </c>
      <c r="H19" s="4" t="s">
        <v>3</v>
      </c>
      <c r="J19" s="8">
        <f t="shared" si="2"/>
        <v>-9530.6693456264111</v>
      </c>
      <c r="K19" s="4" t="s">
        <v>3</v>
      </c>
      <c r="M19" s="8">
        <f t="shared" si="3"/>
        <v>-6633.57242317275</v>
      </c>
      <c r="O19" s="8">
        <f t="shared" si="4"/>
        <v>-8333.4234280728851</v>
      </c>
    </row>
    <row r="20" spans="1:15" x14ac:dyDescent="0.3">
      <c r="A20" s="6">
        <v>369.34899999999999</v>
      </c>
      <c r="B20" s="4" t="s">
        <v>4</v>
      </c>
      <c r="D20" s="8">
        <f t="shared" si="0"/>
        <v>-6582.0206592499208</v>
      </c>
      <c r="E20" s="4" t="s">
        <v>3</v>
      </c>
      <c r="G20" s="8">
        <f t="shared" si="1"/>
        <v>-7639.526627164093</v>
      </c>
      <c r="H20" s="4" t="s">
        <v>3</v>
      </c>
      <c r="J20" s="8">
        <f t="shared" si="2"/>
        <v>-9474.9172367127776</v>
      </c>
      <c r="K20" s="4" t="s">
        <v>3</v>
      </c>
      <c r="M20" s="8">
        <f t="shared" si="3"/>
        <v>-6577.8203142591174</v>
      </c>
      <c r="O20" s="8">
        <f t="shared" si="4"/>
        <v>-8277.6713191592535</v>
      </c>
    </row>
    <row r="21" spans="1:15" x14ac:dyDescent="0.3">
      <c r="A21" s="6">
        <v>390.791</v>
      </c>
      <c r="B21" s="4" t="s">
        <v>4</v>
      </c>
      <c r="D21" s="8">
        <f t="shared" si="0"/>
        <v>-5096.4825040534934</v>
      </c>
      <c r="E21" s="4" t="s">
        <v>3</v>
      </c>
      <c r="G21" s="8">
        <f t="shared" si="1"/>
        <v>-6153.9884719676656</v>
      </c>
      <c r="H21" s="4" t="s">
        <v>3</v>
      </c>
      <c r="J21" s="8">
        <f t="shared" si="2"/>
        <v>-7989.3790815163502</v>
      </c>
      <c r="K21" s="4" t="s">
        <v>3</v>
      </c>
      <c r="M21" s="8">
        <f t="shared" si="3"/>
        <v>-5092.28215906269</v>
      </c>
      <c r="O21" s="8">
        <f t="shared" si="4"/>
        <v>-6792.1331639628261</v>
      </c>
    </row>
    <row r="22" spans="1:15" x14ac:dyDescent="0.3">
      <c r="A22" s="6">
        <v>403.75900000000001</v>
      </c>
      <c r="B22" s="4" t="s">
        <v>4</v>
      </c>
      <c r="D22" s="8">
        <f t="shared" si="0"/>
        <v>-4274.6066291714196</v>
      </c>
      <c r="E22" s="4" t="s">
        <v>3</v>
      </c>
      <c r="G22" s="8">
        <f t="shared" si="1"/>
        <v>-5332.112597085591</v>
      </c>
      <c r="H22" s="4" t="s">
        <v>3</v>
      </c>
      <c r="J22" s="8">
        <f t="shared" si="2"/>
        <v>-7167.5032066342765</v>
      </c>
      <c r="K22" s="4" t="s">
        <v>3</v>
      </c>
      <c r="M22" s="8">
        <f t="shared" si="3"/>
        <v>-4270.4062841806153</v>
      </c>
      <c r="O22" s="8">
        <f t="shared" si="4"/>
        <v>-5970.2572890807514</v>
      </c>
    </row>
    <row r="23" spans="1:15" x14ac:dyDescent="0.3">
      <c r="A23" s="6">
        <v>405.74599999999998</v>
      </c>
      <c r="B23" s="4" t="s">
        <v>4</v>
      </c>
      <c r="D23" s="8">
        <f t="shared" si="0"/>
        <v>-4153.3176323764937</v>
      </c>
      <c r="E23" s="4" t="s">
        <v>3</v>
      </c>
      <c r="G23" s="8">
        <f t="shared" si="1"/>
        <v>-5210.823600290666</v>
      </c>
      <c r="H23" s="4" t="s">
        <v>3</v>
      </c>
      <c r="J23" s="8">
        <f t="shared" si="2"/>
        <v>-7046.2142098393515</v>
      </c>
      <c r="K23" s="4" t="s">
        <v>3</v>
      </c>
      <c r="M23" s="8">
        <f t="shared" si="3"/>
        <v>-4149.1172873856904</v>
      </c>
      <c r="O23" s="8">
        <f t="shared" si="4"/>
        <v>-5848.9682922858265</v>
      </c>
    </row>
    <row r="24" spans="1:15" x14ac:dyDescent="0.3">
      <c r="A24" s="6">
        <v>409.88900000000001</v>
      </c>
      <c r="B24" s="4" t="s">
        <v>4</v>
      </c>
      <c r="D24" s="8">
        <f t="shared" si="0"/>
        <v>-3904.2057618833514</v>
      </c>
      <c r="E24" s="4" t="s">
        <v>3</v>
      </c>
      <c r="G24" s="8">
        <f t="shared" si="1"/>
        <v>-4961.7117297975237</v>
      </c>
      <c r="H24" s="4" t="s">
        <v>3</v>
      </c>
      <c r="J24" s="8">
        <f t="shared" si="2"/>
        <v>-6797.1023393462083</v>
      </c>
      <c r="K24" s="4" t="s">
        <v>3</v>
      </c>
      <c r="M24" s="8">
        <f t="shared" si="3"/>
        <v>-3900.0054168925481</v>
      </c>
      <c r="O24" s="8">
        <f t="shared" si="4"/>
        <v>-5599.8564217926832</v>
      </c>
    </row>
    <row r="25" spans="1:15" x14ac:dyDescent="0.3">
      <c r="A25" s="6">
        <v>415.80399999999997</v>
      </c>
      <c r="B25" s="4" t="s">
        <v>4</v>
      </c>
      <c r="D25" s="8">
        <f t="shared" si="0"/>
        <v>-3557.149549674667</v>
      </c>
      <c r="E25" s="4" t="s">
        <v>3</v>
      </c>
      <c r="G25" s="8">
        <f t="shared" si="1"/>
        <v>-4614.6555175888388</v>
      </c>
      <c r="H25" s="4" t="s">
        <v>3</v>
      </c>
      <c r="J25" s="8">
        <f t="shared" si="2"/>
        <v>-6450.0461271375234</v>
      </c>
      <c r="K25" s="4" t="s">
        <v>3</v>
      </c>
      <c r="M25" s="8">
        <f t="shared" si="3"/>
        <v>-3552.9492046838632</v>
      </c>
      <c r="O25" s="8">
        <f t="shared" si="4"/>
        <v>-5252.8002095839984</v>
      </c>
    </row>
    <row r="26" spans="1:15" x14ac:dyDescent="0.3">
      <c r="A26" s="6">
        <v>418.01</v>
      </c>
      <c r="B26" s="4" t="s">
        <v>4</v>
      </c>
      <c r="D26" s="8">
        <f t="shared" si="0"/>
        <v>-3430.2295174365017</v>
      </c>
      <c r="E26" s="4" t="s">
        <v>3</v>
      </c>
      <c r="G26" s="8">
        <f t="shared" si="1"/>
        <v>-4487.735485350674</v>
      </c>
      <c r="H26" s="4" t="s">
        <v>3</v>
      </c>
      <c r="J26" s="8">
        <f t="shared" si="2"/>
        <v>-6323.1260948993586</v>
      </c>
      <c r="K26" s="4" t="s">
        <v>3</v>
      </c>
      <c r="M26" s="8">
        <f t="shared" si="3"/>
        <v>-3426.0291724456979</v>
      </c>
      <c r="O26" s="8">
        <f t="shared" si="4"/>
        <v>-5125.8801773458335</v>
      </c>
    </row>
    <row r="27" spans="1:15" x14ac:dyDescent="0.3">
      <c r="A27" s="6">
        <v>419.315</v>
      </c>
      <c r="B27" s="4" t="s">
        <v>4</v>
      </c>
      <c r="D27" s="8">
        <f t="shared" si="0"/>
        <v>-3355.7763048888778</v>
      </c>
      <c r="E27" s="4" t="s">
        <v>3</v>
      </c>
      <c r="G27" s="8">
        <f t="shared" si="1"/>
        <v>-4413.2822728030496</v>
      </c>
      <c r="H27" s="4" t="s">
        <v>3</v>
      </c>
      <c r="J27" s="8">
        <f t="shared" si="2"/>
        <v>-6248.6728823517342</v>
      </c>
      <c r="K27" s="4" t="s">
        <v>3</v>
      </c>
      <c r="M27" s="8">
        <f t="shared" si="3"/>
        <v>-3351.575959898074</v>
      </c>
      <c r="O27" s="8">
        <f t="shared" si="4"/>
        <v>-5051.4269647982092</v>
      </c>
    </row>
    <row r="28" spans="1:15" x14ac:dyDescent="0.3">
      <c r="A28" s="6">
        <v>420.84800000000001</v>
      </c>
      <c r="B28" s="4" t="s">
        <v>4</v>
      </c>
      <c r="D28" s="8">
        <f t="shared" si="0"/>
        <v>-3268.9049712702772</v>
      </c>
      <c r="E28" s="4" t="s">
        <v>3</v>
      </c>
      <c r="G28" s="8">
        <f t="shared" si="1"/>
        <v>-4326.4109391844495</v>
      </c>
      <c r="H28" s="4" t="s">
        <v>3</v>
      </c>
      <c r="J28" s="8">
        <f t="shared" si="2"/>
        <v>-6161.801548733134</v>
      </c>
      <c r="K28" s="4" t="s">
        <v>3</v>
      </c>
      <c r="M28" s="8">
        <f t="shared" si="3"/>
        <v>-3264.7046262794738</v>
      </c>
      <c r="O28" s="8">
        <f t="shared" si="4"/>
        <v>-4964.555631179609</v>
      </c>
    </row>
    <row r="29" spans="1:15" x14ac:dyDescent="0.3">
      <c r="A29" s="6">
        <v>420.947</v>
      </c>
      <c r="B29" s="4" t="s">
        <v>4</v>
      </c>
      <c r="D29" s="8">
        <f t="shared" si="0"/>
        <v>-3263.3166352965659</v>
      </c>
      <c r="E29" s="4" t="s">
        <v>3</v>
      </c>
      <c r="G29" s="8">
        <f t="shared" si="1"/>
        <v>-4320.8226032107377</v>
      </c>
      <c r="H29" s="4" t="s">
        <v>3</v>
      </c>
      <c r="J29" s="8">
        <f t="shared" si="2"/>
        <v>-6156.2132127594223</v>
      </c>
      <c r="K29" s="4" t="s">
        <v>3</v>
      </c>
      <c r="M29" s="8">
        <f t="shared" si="3"/>
        <v>-3259.1162903057625</v>
      </c>
      <c r="O29" s="8">
        <f t="shared" si="4"/>
        <v>-4958.9672952058982</v>
      </c>
    </row>
    <row r="30" spans="1:15" x14ac:dyDescent="0.3">
      <c r="A30" s="6">
        <v>421.37200000000001</v>
      </c>
      <c r="B30" s="4" t="s">
        <v>4</v>
      </c>
      <c r="D30" s="8">
        <f t="shared" si="0"/>
        <v>-3239.3561374348833</v>
      </c>
      <c r="E30" s="4" t="s">
        <v>3</v>
      </c>
      <c r="G30" s="8">
        <f t="shared" si="1"/>
        <v>-4296.862105349056</v>
      </c>
      <c r="H30" s="4" t="s">
        <v>3</v>
      </c>
      <c r="J30" s="8">
        <f t="shared" si="2"/>
        <v>-6132.2527148977406</v>
      </c>
      <c r="K30" s="4" t="s">
        <v>3</v>
      </c>
      <c r="M30" s="8">
        <f t="shared" si="3"/>
        <v>-3235.1557924440799</v>
      </c>
      <c r="O30" s="8">
        <f t="shared" si="4"/>
        <v>-4935.0067973442156</v>
      </c>
    </row>
    <row r="31" spans="1:15" x14ac:dyDescent="0.3">
      <c r="A31" s="6">
        <v>421.56</v>
      </c>
      <c r="B31" s="4" t="s">
        <v>4</v>
      </c>
      <c r="D31" s="8">
        <f t="shared" si="0"/>
        <v>-3228.7725529762856</v>
      </c>
      <c r="E31" s="4" t="s">
        <v>3</v>
      </c>
      <c r="G31" s="8">
        <f t="shared" si="1"/>
        <v>-4286.2785208904579</v>
      </c>
      <c r="H31" s="4" t="s">
        <v>3</v>
      </c>
      <c r="J31" s="8">
        <f t="shared" si="2"/>
        <v>-6121.6691304391425</v>
      </c>
      <c r="K31" s="4" t="s">
        <v>3</v>
      </c>
      <c r="M31" s="8">
        <f t="shared" si="3"/>
        <v>-3224.5722079854822</v>
      </c>
      <c r="O31" s="8">
        <f t="shared" si="4"/>
        <v>-4924.4232128856174</v>
      </c>
    </row>
    <row r="32" spans="1:15" x14ac:dyDescent="0.3">
      <c r="A32" s="6">
        <v>422.3</v>
      </c>
      <c r="B32" s="4" t="s">
        <v>4</v>
      </c>
      <c r="D32" s="8">
        <f t="shared" si="0"/>
        <v>-3187.2053078575887</v>
      </c>
      <c r="E32" s="4" t="s">
        <v>3</v>
      </c>
      <c r="G32" s="8">
        <f t="shared" si="1"/>
        <v>-4244.7112757717605</v>
      </c>
      <c r="H32" s="4" t="s">
        <v>3</v>
      </c>
      <c r="J32" s="8">
        <f t="shared" si="2"/>
        <v>-6080.1018853204459</v>
      </c>
      <c r="K32" s="4" t="s">
        <v>3</v>
      </c>
      <c r="M32" s="8">
        <f t="shared" si="3"/>
        <v>-3183.0049628667853</v>
      </c>
      <c r="O32" s="8">
        <f t="shared" si="4"/>
        <v>-4882.8559677669209</v>
      </c>
    </row>
    <row r="33" spans="1:15" x14ac:dyDescent="0.3">
      <c r="A33" s="6">
        <v>423.82499999999999</v>
      </c>
      <c r="B33" s="4" t="s">
        <v>4</v>
      </c>
      <c r="D33" s="8">
        <f t="shared" si="0"/>
        <v>-3102.0008746960757</v>
      </c>
      <c r="E33" s="4" t="s">
        <v>3</v>
      </c>
      <c r="G33" s="8">
        <f t="shared" si="1"/>
        <v>-4159.506842610248</v>
      </c>
      <c r="H33" s="4" t="s">
        <v>3</v>
      </c>
      <c r="J33" s="8">
        <f t="shared" si="2"/>
        <v>-5994.8974521589325</v>
      </c>
      <c r="K33" s="4" t="s">
        <v>3</v>
      </c>
      <c r="M33" s="8">
        <f t="shared" si="3"/>
        <v>-3097.8005297052723</v>
      </c>
      <c r="O33" s="8">
        <f t="shared" si="4"/>
        <v>-4797.6515346054075</v>
      </c>
    </row>
    <row r="34" spans="1:15" x14ac:dyDescent="0.3">
      <c r="A34" s="6">
        <v>424.53800000000001</v>
      </c>
      <c r="B34" s="4" t="s">
        <v>4</v>
      </c>
      <c r="D34" s="8">
        <f t="shared" si="0"/>
        <v>-3062.3743131555966</v>
      </c>
      <c r="E34" s="4" t="s">
        <v>3</v>
      </c>
      <c r="G34" s="8">
        <f t="shared" si="1"/>
        <v>-4119.8802810697689</v>
      </c>
      <c r="H34" s="4" t="s">
        <v>3</v>
      </c>
      <c r="J34" s="8">
        <f t="shared" si="2"/>
        <v>-5955.2708906184534</v>
      </c>
      <c r="K34" s="4" t="s">
        <v>3</v>
      </c>
      <c r="M34" s="8">
        <f t="shared" si="3"/>
        <v>-3058.1739681647932</v>
      </c>
      <c r="O34" s="8">
        <f t="shared" si="4"/>
        <v>-4758.0249730649284</v>
      </c>
    </row>
    <row r="35" spans="1:15" x14ac:dyDescent="0.3">
      <c r="A35" s="6">
        <v>425.15699999999998</v>
      </c>
      <c r="B35" s="4" t="s">
        <v>4</v>
      </c>
      <c r="D35" s="8">
        <f t="shared" si="0"/>
        <v>-3028.0797918277303</v>
      </c>
      <c r="E35" s="4" t="s">
        <v>3</v>
      </c>
      <c r="G35" s="8">
        <f t="shared" si="1"/>
        <v>-4085.5857597419026</v>
      </c>
      <c r="H35" s="4" t="s">
        <v>3</v>
      </c>
      <c r="J35" s="8">
        <f t="shared" si="2"/>
        <v>-5920.9763692905872</v>
      </c>
      <c r="K35" s="4" t="s">
        <v>3</v>
      </c>
      <c r="M35" s="8">
        <f t="shared" si="3"/>
        <v>-3023.8794468369269</v>
      </c>
      <c r="O35" s="8">
        <f t="shared" si="4"/>
        <v>-4723.7304517370621</v>
      </c>
    </row>
    <row r="36" spans="1:15" x14ac:dyDescent="0.3">
      <c r="A36" s="6">
        <v>429.64</v>
      </c>
      <c r="B36" s="4" t="s">
        <v>4</v>
      </c>
      <c r="D36" s="8">
        <f t="shared" si="0"/>
        <v>-2782.6571102609064</v>
      </c>
      <c r="E36" s="4" t="s">
        <v>3</v>
      </c>
      <c r="G36" s="8">
        <f t="shared" si="1"/>
        <v>-3840.1630781750787</v>
      </c>
      <c r="H36" s="4" t="s">
        <v>3</v>
      </c>
      <c r="J36" s="8">
        <f t="shared" si="2"/>
        <v>-5675.5536877237628</v>
      </c>
      <c r="K36" s="4" t="s">
        <v>3</v>
      </c>
      <c r="M36" s="8">
        <f t="shared" si="3"/>
        <v>-2778.456765270103</v>
      </c>
      <c r="O36" s="8">
        <f t="shared" si="4"/>
        <v>-4478.3077701702387</v>
      </c>
    </row>
    <row r="37" spans="1:15" x14ac:dyDescent="0.3">
      <c r="A37" s="6">
        <v>431.05099999999999</v>
      </c>
      <c r="B37" s="4" t="s">
        <v>4</v>
      </c>
      <c r="D37" s="8">
        <f t="shared" si="0"/>
        <v>-2706.467868953755</v>
      </c>
      <c r="E37" s="4" t="s">
        <v>3</v>
      </c>
      <c r="G37" s="8">
        <f t="shared" si="1"/>
        <v>-3763.9738368679273</v>
      </c>
      <c r="H37" s="4" t="s">
        <v>3</v>
      </c>
      <c r="J37" s="8">
        <f t="shared" si="2"/>
        <v>-5599.3644464166118</v>
      </c>
      <c r="K37" s="4" t="s">
        <v>3</v>
      </c>
      <c r="M37" s="8">
        <f t="shared" si="3"/>
        <v>-2702.2675239629516</v>
      </c>
      <c r="O37" s="8">
        <f t="shared" si="4"/>
        <v>-4402.1185288630868</v>
      </c>
    </row>
    <row r="38" spans="1:15" x14ac:dyDescent="0.3">
      <c r="A38" s="6">
        <v>433.05200000000002</v>
      </c>
      <c r="B38" s="4" t="s">
        <v>4</v>
      </c>
      <c r="D38" s="8">
        <f t="shared" ref="D38:D66" si="5">(1/487.98 - 1/A38)*10000000</f>
        <v>-2599.2719175873094</v>
      </c>
      <c r="E38" s="4" t="s">
        <v>3</v>
      </c>
      <c r="G38" s="8">
        <f t="shared" ref="G38:G66" si="6">(1/514.532 - 1/A38)*10000000</f>
        <v>-3656.7778855014817</v>
      </c>
      <c r="H38" s="4" t="s">
        <v>3</v>
      </c>
      <c r="J38" s="8">
        <f t="shared" ref="J38:J66" si="7">(1/568.19 - 1/A38)*10000000</f>
        <v>-5492.1684950501658</v>
      </c>
      <c r="K38" s="4" t="s">
        <v>3</v>
      </c>
      <c r="M38" s="8">
        <f t="shared" si="3"/>
        <v>-2595.071572596506</v>
      </c>
      <c r="O38" s="8">
        <f t="shared" si="4"/>
        <v>-4294.9225774966417</v>
      </c>
    </row>
    <row r="39" spans="1:15" x14ac:dyDescent="0.3">
      <c r="A39" s="6">
        <v>436.92</v>
      </c>
      <c r="B39" s="4" t="s">
        <v>4</v>
      </c>
      <c r="D39" s="8">
        <f t="shared" si="5"/>
        <v>-2394.8419820223316</v>
      </c>
      <c r="E39" s="4" t="s">
        <v>3</v>
      </c>
      <c r="G39" s="8">
        <f t="shared" si="6"/>
        <v>-3452.3479499365039</v>
      </c>
      <c r="H39" s="4" t="s">
        <v>3</v>
      </c>
      <c r="J39" s="8">
        <f t="shared" si="7"/>
        <v>-5287.7385594851885</v>
      </c>
      <c r="K39" s="4" t="s">
        <v>3</v>
      </c>
      <c r="M39" s="8">
        <f t="shared" si="3"/>
        <v>-2390.6416370315278</v>
      </c>
      <c r="O39" s="8">
        <f t="shared" si="4"/>
        <v>-4090.4926419316635</v>
      </c>
    </row>
    <row r="40" spans="1:15" x14ac:dyDescent="0.3">
      <c r="A40" s="6">
        <v>437.37799999999999</v>
      </c>
      <c r="B40" s="4" t="s">
        <v>4</v>
      </c>
      <c r="D40" s="8">
        <f t="shared" si="5"/>
        <v>-2370.8753714786003</v>
      </c>
      <c r="E40" s="4" t="s">
        <v>3</v>
      </c>
      <c r="G40" s="8">
        <f t="shared" si="6"/>
        <v>-3428.3813393927726</v>
      </c>
      <c r="H40" s="4" t="s">
        <v>3</v>
      </c>
      <c r="J40" s="8">
        <f t="shared" si="7"/>
        <v>-5263.7719489414567</v>
      </c>
      <c r="K40" s="4" t="s">
        <v>3</v>
      </c>
      <c r="M40" s="8">
        <f t="shared" si="3"/>
        <v>-2366.6750264877969</v>
      </c>
      <c r="O40" s="8">
        <f t="shared" si="4"/>
        <v>-4066.5260313879321</v>
      </c>
    </row>
    <row r="41" spans="1:15" x14ac:dyDescent="0.3">
      <c r="A41" s="6">
        <v>439.32</v>
      </c>
      <c r="B41" s="4" t="s">
        <v>4</v>
      </c>
      <c r="D41" s="8">
        <f t="shared" si="5"/>
        <v>-2269.8079196178815</v>
      </c>
      <c r="E41" s="4" t="s">
        <v>3</v>
      </c>
      <c r="G41" s="8">
        <f t="shared" si="6"/>
        <v>-3327.3138875320537</v>
      </c>
      <c r="H41" s="4" t="s">
        <v>3</v>
      </c>
      <c r="J41" s="8">
        <f t="shared" si="7"/>
        <v>-5162.7044970807383</v>
      </c>
      <c r="K41" s="4" t="s">
        <v>3</v>
      </c>
      <c r="M41" s="8">
        <f t="shared" si="3"/>
        <v>-2265.6075746270781</v>
      </c>
      <c r="O41" s="8">
        <f t="shared" si="4"/>
        <v>-3965.4585795272133</v>
      </c>
    </row>
    <row r="42" spans="1:15" x14ac:dyDescent="0.3">
      <c r="A42" s="6">
        <v>439.577</v>
      </c>
      <c r="B42" s="4" t="s">
        <v>4</v>
      </c>
      <c r="D42" s="8">
        <f t="shared" si="5"/>
        <v>-2256.4997849279252</v>
      </c>
      <c r="E42" s="4" t="s">
        <v>3</v>
      </c>
      <c r="G42" s="8">
        <f t="shared" si="6"/>
        <v>-3314.0057528420975</v>
      </c>
      <c r="H42" s="4" t="s">
        <v>3</v>
      </c>
      <c r="J42" s="8">
        <f t="shared" si="7"/>
        <v>-5149.3963623907821</v>
      </c>
      <c r="K42" s="4" t="s">
        <v>3</v>
      </c>
      <c r="M42" s="8">
        <f t="shared" si="3"/>
        <v>-2252.2994399371214</v>
      </c>
      <c r="O42" s="8">
        <f t="shared" si="4"/>
        <v>-3952.1504448372571</v>
      </c>
    </row>
    <row r="43" spans="1:15" x14ac:dyDescent="0.3">
      <c r="A43" s="6">
        <v>440.68799999999999</v>
      </c>
      <c r="B43" s="4" t="s">
        <v>4</v>
      </c>
      <c r="D43" s="8">
        <f t="shared" si="5"/>
        <v>-2199.1478765691049</v>
      </c>
      <c r="E43" s="4" t="s">
        <v>3</v>
      </c>
      <c r="G43" s="8">
        <f t="shared" si="6"/>
        <v>-3256.6538444832772</v>
      </c>
      <c r="H43" s="4" t="s">
        <v>3</v>
      </c>
      <c r="J43" s="8">
        <f t="shared" si="7"/>
        <v>-5092.0444540319613</v>
      </c>
      <c r="K43" s="4" t="s">
        <v>3</v>
      </c>
      <c r="M43" s="8">
        <f t="shared" si="3"/>
        <v>-2194.9475315783016</v>
      </c>
      <c r="O43" s="8">
        <f t="shared" si="4"/>
        <v>-3894.7985364784367</v>
      </c>
    </row>
    <row r="44" spans="1:15" x14ac:dyDescent="0.3">
      <c r="A44" s="6">
        <v>441.60700000000003</v>
      </c>
      <c r="B44" s="4" t="s">
        <v>4</v>
      </c>
      <c r="D44" s="8">
        <f t="shared" si="5"/>
        <v>-2151.9254458892246</v>
      </c>
      <c r="E44" s="4" t="s">
        <v>3</v>
      </c>
      <c r="G44" s="8">
        <f t="shared" si="6"/>
        <v>-3209.4314138033969</v>
      </c>
      <c r="H44" s="4" t="s">
        <v>3</v>
      </c>
      <c r="J44" s="8">
        <f t="shared" si="7"/>
        <v>-5044.8220233520815</v>
      </c>
      <c r="K44" s="4" t="s">
        <v>3</v>
      </c>
      <c r="M44" s="8">
        <f t="shared" si="3"/>
        <v>-2147.7251008984213</v>
      </c>
      <c r="O44" s="8">
        <f t="shared" si="4"/>
        <v>-3847.5761057985565</v>
      </c>
    </row>
    <row r="45" spans="1:15" x14ac:dyDescent="0.3">
      <c r="A45" s="6">
        <v>444.81299999999999</v>
      </c>
      <c r="B45" s="4" t="s">
        <v>4</v>
      </c>
      <c r="D45" s="8">
        <f t="shared" si="5"/>
        <v>-1988.7141933180862</v>
      </c>
      <c r="E45" s="4" t="s">
        <v>3</v>
      </c>
      <c r="G45" s="8">
        <f t="shared" si="6"/>
        <v>-3046.2201612322588</v>
      </c>
      <c r="H45" s="4" t="s">
        <v>3</v>
      </c>
      <c r="J45" s="8">
        <f t="shared" si="7"/>
        <v>-4881.6107707809433</v>
      </c>
      <c r="K45" s="4" t="s">
        <v>3</v>
      </c>
      <c r="M45" s="8">
        <f t="shared" si="3"/>
        <v>-1984.5138483272829</v>
      </c>
      <c r="O45" s="8">
        <f t="shared" si="4"/>
        <v>-3684.3648532274183</v>
      </c>
    </row>
    <row r="46" spans="1:15" x14ac:dyDescent="0.3">
      <c r="A46" s="6">
        <v>446.21899999999999</v>
      </c>
      <c r="B46" s="4" t="s">
        <v>4</v>
      </c>
      <c r="D46" s="8">
        <f t="shared" si="5"/>
        <v>-1917.8772535817468</v>
      </c>
      <c r="E46" s="4" t="s">
        <v>3</v>
      </c>
      <c r="G46" s="8">
        <f t="shared" si="6"/>
        <v>-2975.3832214959193</v>
      </c>
      <c r="H46" s="4" t="s">
        <v>3</v>
      </c>
      <c r="J46" s="8">
        <f t="shared" si="7"/>
        <v>-4810.7738310446039</v>
      </c>
      <c r="K46" s="4" t="s">
        <v>3</v>
      </c>
      <c r="M46" s="8">
        <f t="shared" si="3"/>
        <v>-1913.6769085909434</v>
      </c>
      <c r="O46" s="8">
        <f t="shared" si="4"/>
        <v>-3613.5279134910788</v>
      </c>
    </row>
    <row r="47" spans="1:15" x14ac:dyDescent="0.3">
      <c r="A47" s="6">
        <v>448.08600000000001</v>
      </c>
      <c r="B47" s="4" t="s">
        <v>4</v>
      </c>
      <c r="D47" s="8">
        <f t="shared" si="5"/>
        <v>-1824.5013356175737</v>
      </c>
      <c r="E47" s="4" t="s">
        <v>3</v>
      </c>
      <c r="G47" s="8">
        <f t="shared" si="6"/>
        <v>-2882.0073035317459</v>
      </c>
      <c r="H47" s="4" t="s">
        <v>3</v>
      </c>
      <c r="J47" s="8">
        <f t="shared" si="7"/>
        <v>-4717.397913080431</v>
      </c>
      <c r="K47" s="4" t="s">
        <v>3</v>
      </c>
      <c r="M47" s="8">
        <f t="shared" si="3"/>
        <v>-1820.3009906267703</v>
      </c>
      <c r="O47" s="8">
        <f t="shared" si="4"/>
        <v>-3520.1519955269059</v>
      </c>
    </row>
    <row r="48" spans="1:15" x14ac:dyDescent="0.3">
      <c r="A48" s="6">
        <v>452.18599999999998</v>
      </c>
      <c r="B48" s="4" t="s">
        <v>4</v>
      </c>
      <c r="D48" s="8">
        <f t="shared" si="5"/>
        <v>-1622.1503288314484</v>
      </c>
      <c r="E48" s="4" t="s">
        <v>3</v>
      </c>
      <c r="G48" s="8">
        <f t="shared" si="6"/>
        <v>-2679.6562967456207</v>
      </c>
      <c r="H48" s="4" t="s">
        <v>3</v>
      </c>
      <c r="J48" s="8">
        <f t="shared" si="7"/>
        <v>-4515.0469062943048</v>
      </c>
      <c r="K48" s="4" t="s">
        <v>3</v>
      </c>
      <c r="M48" s="8">
        <f t="shared" si="3"/>
        <v>-1617.9499838406448</v>
      </c>
      <c r="O48" s="8">
        <f t="shared" si="4"/>
        <v>-3317.8009887407802</v>
      </c>
    </row>
    <row r="49" spans="1:15" x14ac:dyDescent="0.3">
      <c r="A49" s="6">
        <v>473.41520000000003</v>
      </c>
      <c r="B49" s="4" t="s">
        <v>4</v>
      </c>
      <c r="D49" s="8">
        <f t="shared" si="5"/>
        <v>-630.46401725519797</v>
      </c>
      <c r="E49" s="4" t="s">
        <v>3</v>
      </c>
      <c r="G49" s="8">
        <f t="shared" si="6"/>
        <v>-1687.9699851693701</v>
      </c>
      <c r="H49" s="4" t="s">
        <v>3</v>
      </c>
      <c r="J49" s="8">
        <f t="shared" si="7"/>
        <v>-3523.3605947180549</v>
      </c>
      <c r="K49" s="4" t="s">
        <v>3</v>
      </c>
      <c r="M49" s="8">
        <f t="shared" si="3"/>
        <v>-626.26367226439447</v>
      </c>
      <c r="O49" s="8">
        <f t="shared" si="4"/>
        <v>-2326.1146771645299</v>
      </c>
    </row>
    <row r="50" spans="1:15" x14ac:dyDescent="0.3">
      <c r="A50" s="6">
        <v>479.26190000000003</v>
      </c>
      <c r="B50" s="4" t="s">
        <v>4</v>
      </c>
      <c r="D50" s="8">
        <f t="shared" si="5"/>
        <v>-372.77511975922215</v>
      </c>
      <c r="E50" s="4" t="s">
        <v>3</v>
      </c>
      <c r="G50" s="8">
        <f t="shared" si="6"/>
        <v>-1430.2810876733945</v>
      </c>
      <c r="H50" s="4" t="s">
        <v>3</v>
      </c>
      <c r="J50" s="8">
        <f t="shared" si="7"/>
        <v>-3265.6716972220793</v>
      </c>
      <c r="K50" s="4" t="s">
        <v>3</v>
      </c>
      <c r="M50" s="8">
        <f t="shared" si="3"/>
        <v>-368.57477476841865</v>
      </c>
      <c r="O50" s="8">
        <f t="shared" si="4"/>
        <v>-2068.4257796685542</v>
      </c>
    </row>
    <row r="51" spans="1:15" x14ac:dyDescent="0.3">
      <c r="A51" s="6">
        <v>480.702</v>
      </c>
      <c r="B51" s="4" t="s">
        <v>4</v>
      </c>
      <c r="D51" s="8">
        <f t="shared" si="5"/>
        <v>-310.26593769324046</v>
      </c>
      <c r="E51" s="4" t="s">
        <v>3</v>
      </c>
      <c r="G51" s="8">
        <f t="shared" si="6"/>
        <v>-1367.7719056074127</v>
      </c>
      <c r="H51" s="4" t="s">
        <v>3</v>
      </c>
      <c r="J51" s="8">
        <f t="shared" si="7"/>
        <v>-3203.1625151560975</v>
      </c>
      <c r="K51" s="4" t="s">
        <v>3</v>
      </c>
      <c r="M51" s="8">
        <f t="shared" si="3"/>
        <v>-306.06559270243696</v>
      </c>
      <c r="O51" s="8">
        <f t="shared" si="4"/>
        <v>-2005.9165976025724</v>
      </c>
    </row>
    <row r="52" spans="1:15" x14ac:dyDescent="0.3">
      <c r="A52" s="6">
        <v>482.971</v>
      </c>
      <c r="B52" s="4" t="s">
        <v>4</v>
      </c>
      <c r="D52" s="8">
        <f t="shared" si="5"/>
        <v>-212.53377427181678</v>
      </c>
      <c r="E52" s="4" t="s">
        <v>3</v>
      </c>
      <c r="G52" s="8">
        <f t="shared" si="6"/>
        <v>-1270.0397421859891</v>
      </c>
      <c r="H52" s="4" t="s">
        <v>3</v>
      </c>
      <c r="J52" s="8">
        <f t="shared" si="7"/>
        <v>-3105.4303517346739</v>
      </c>
      <c r="K52" s="4" t="s">
        <v>3</v>
      </c>
      <c r="M52" s="8">
        <f t="shared" si="3"/>
        <v>-208.33342928101331</v>
      </c>
      <c r="O52" s="8">
        <f t="shared" si="4"/>
        <v>-1908.1844341811488</v>
      </c>
    </row>
    <row r="53" spans="1:15" x14ac:dyDescent="0.3">
      <c r="A53" s="6">
        <v>484.32900000000001</v>
      </c>
      <c r="B53" s="4" t="s">
        <v>4</v>
      </c>
      <c r="D53" s="8">
        <f t="shared" si="5"/>
        <v>-154.47895977363078</v>
      </c>
      <c r="E53" s="4" t="s">
        <v>3</v>
      </c>
      <c r="G53" s="8">
        <f t="shared" si="6"/>
        <v>-1211.9849276878031</v>
      </c>
      <c r="H53" s="4" t="s">
        <v>3</v>
      </c>
      <c r="J53" s="8">
        <f t="shared" si="7"/>
        <v>-3047.3755372364876</v>
      </c>
      <c r="K53" s="4" t="s">
        <v>3</v>
      </c>
      <c r="M53" s="8">
        <f t="shared" si="3"/>
        <v>-150.2786147828273</v>
      </c>
      <c r="O53" s="8">
        <f t="shared" si="4"/>
        <v>-1850.1296196829628</v>
      </c>
    </row>
    <row r="54" spans="1:15" x14ac:dyDescent="0.3">
      <c r="A54" s="6">
        <v>484.43299999999999</v>
      </c>
      <c r="B54" s="4" t="s">
        <v>4</v>
      </c>
      <c r="D54" s="8">
        <f t="shared" si="5"/>
        <v>-150.04635361655102</v>
      </c>
      <c r="E54" s="4" t="s">
        <v>3</v>
      </c>
      <c r="G54" s="8">
        <f t="shared" si="6"/>
        <v>-1207.5523215307232</v>
      </c>
      <c r="H54" s="4" t="s">
        <v>3</v>
      </c>
      <c r="J54" s="8">
        <f t="shared" si="7"/>
        <v>-3042.942931079408</v>
      </c>
      <c r="K54" s="4" t="s">
        <v>3</v>
      </c>
      <c r="M54" s="8">
        <f t="shared" si="3"/>
        <v>-145.84600862574752</v>
      </c>
      <c r="O54" s="8">
        <f t="shared" si="4"/>
        <v>-1845.697013525883</v>
      </c>
    </row>
    <row r="55" spans="1:15" x14ac:dyDescent="0.3">
      <c r="A55" s="6">
        <v>491.65100000000001</v>
      </c>
      <c r="B55" s="4" t="s">
        <v>4</v>
      </c>
      <c r="D55" s="8">
        <f t="shared" si="5"/>
        <v>153.01197998381261</v>
      </c>
      <c r="E55" s="4" t="s">
        <v>3</v>
      </c>
      <c r="G55" s="8">
        <f t="shared" si="6"/>
        <v>-904.49398793035959</v>
      </c>
      <c r="H55" s="4" t="s">
        <v>3</v>
      </c>
      <c r="J55" s="8">
        <f t="shared" si="7"/>
        <v>-2739.8845974790443</v>
      </c>
      <c r="K55" s="4" t="s">
        <v>3</v>
      </c>
      <c r="M55" s="8">
        <f t="shared" si="3"/>
        <v>157.21232497461611</v>
      </c>
      <c r="O55" s="8">
        <f t="shared" si="4"/>
        <v>-1542.6386799255195</v>
      </c>
    </row>
    <row r="56" spans="1:15" x14ac:dyDescent="0.3">
      <c r="A56" s="6">
        <v>492.3152</v>
      </c>
      <c r="B56" s="4" t="s">
        <v>4</v>
      </c>
      <c r="D56" s="8">
        <f t="shared" si="5"/>
        <v>180.45290201348581</v>
      </c>
      <c r="E56" s="4" t="s">
        <v>3</v>
      </c>
      <c r="G56" s="8">
        <f t="shared" si="6"/>
        <v>-877.05306590068642</v>
      </c>
      <c r="H56" s="4" t="s">
        <v>3</v>
      </c>
      <c r="J56" s="8">
        <f t="shared" si="7"/>
        <v>-2712.4436754493709</v>
      </c>
      <c r="K56" s="4" t="s">
        <v>3</v>
      </c>
      <c r="M56" s="8">
        <f t="shared" si="3"/>
        <v>184.65324700428931</v>
      </c>
      <c r="O56" s="8">
        <f t="shared" si="4"/>
        <v>-1515.1977578958461</v>
      </c>
    </row>
    <row r="57" spans="1:15" x14ac:dyDescent="0.3">
      <c r="A57" s="6">
        <v>497.17099999999999</v>
      </c>
      <c r="B57" s="4" t="s">
        <v>4</v>
      </c>
      <c r="D57" s="8">
        <f t="shared" si="5"/>
        <v>378.839238632106</v>
      </c>
      <c r="E57" s="4" t="s">
        <v>3</v>
      </c>
      <c r="G57" s="8">
        <f t="shared" si="6"/>
        <v>-678.66672928206629</v>
      </c>
      <c r="H57" s="4" t="s">
        <v>3</v>
      </c>
      <c r="J57" s="8">
        <f t="shared" si="7"/>
        <v>-2514.0573388307507</v>
      </c>
      <c r="K57" s="4" t="s">
        <v>3</v>
      </c>
      <c r="M57" s="8">
        <f t="shared" si="3"/>
        <v>383.0395836229095</v>
      </c>
      <c r="O57" s="8">
        <f t="shared" si="4"/>
        <v>-1316.8114212772259</v>
      </c>
    </row>
    <row r="58" spans="1:15" x14ac:dyDescent="0.3">
      <c r="A58" s="6">
        <v>497.27100000000002</v>
      </c>
      <c r="B58" s="4" t="s">
        <v>4</v>
      </c>
      <c r="D58" s="8">
        <f t="shared" si="5"/>
        <v>382.88407613569672</v>
      </c>
      <c r="E58" s="4" t="s">
        <v>3</v>
      </c>
      <c r="G58" s="8">
        <f t="shared" si="6"/>
        <v>-674.62189177847551</v>
      </c>
      <c r="H58" s="4" t="s">
        <v>3</v>
      </c>
      <c r="J58" s="8">
        <f t="shared" si="7"/>
        <v>-2510.01250132716</v>
      </c>
      <c r="K58" s="4" t="s">
        <v>3</v>
      </c>
      <c r="M58" s="8">
        <f t="shared" si="3"/>
        <v>387.08442112650022</v>
      </c>
      <c r="O58" s="8">
        <f t="shared" si="4"/>
        <v>-1312.7665837736354</v>
      </c>
    </row>
    <row r="59" spans="1:15" x14ac:dyDescent="0.3">
      <c r="A59" s="6">
        <v>498.87700000000001</v>
      </c>
      <c r="B59" s="4" t="s">
        <v>4</v>
      </c>
      <c r="D59" s="8">
        <f t="shared" si="5"/>
        <v>447.62202368259142</v>
      </c>
      <c r="E59" s="4" t="s">
        <v>3</v>
      </c>
      <c r="G59" s="8">
        <f t="shared" si="6"/>
        <v>-609.88394423158081</v>
      </c>
      <c r="H59" s="4" t="s">
        <v>3</v>
      </c>
      <c r="J59" s="8">
        <f t="shared" si="7"/>
        <v>-2445.2745537802653</v>
      </c>
      <c r="K59" s="4" t="s">
        <v>3</v>
      </c>
      <c r="M59" s="8">
        <f t="shared" si="3"/>
        <v>451.82236867339492</v>
      </c>
      <c r="O59" s="8">
        <f t="shared" si="4"/>
        <v>-1248.0286362267404</v>
      </c>
    </row>
    <row r="60" spans="1:15" x14ac:dyDescent="0.3">
      <c r="A60" s="6">
        <v>499.11700000000002</v>
      </c>
      <c r="B60" s="4" t="s">
        <v>4</v>
      </c>
      <c r="D60" s="8">
        <f t="shared" si="5"/>
        <v>457.26065564299921</v>
      </c>
      <c r="E60" s="4" t="s">
        <v>3</v>
      </c>
      <c r="G60" s="8">
        <f t="shared" si="6"/>
        <v>-600.24531227117302</v>
      </c>
      <c r="H60" s="4" t="s">
        <v>3</v>
      </c>
      <c r="J60" s="8">
        <f t="shared" si="7"/>
        <v>-2435.6359218198577</v>
      </c>
      <c r="K60" s="4" t="s">
        <v>3</v>
      </c>
      <c r="M60" s="8">
        <f t="shared" si="3"/>
        <v>461.46100063380271</v>
      </c>
      <c r="O60" s="8">
        <f t="shared" si="4"/>
        <v>-1238.3900042663327</v>
      </c>
    </row>
    <row r="61" spans="1:15" x14ac:dyDescent="0.3">
      <c r="A61" s="6">
        <v>502.82799999999997</v>
      </c>
      <c r="B61" s="4" t="s">
        <v>4</v>
      </c>
      <c r="D61" s="8">
        <f t="shared" si="5"/>
        <v>605.12693278662755</v>
      </c>
      <c r="E61" s="4" t="s">
        <v>3</v>
      </c>
      <c r="G61" s="8">
        <f t="shared" si="6"/>
        <v>-452.37903512754468</v>
      </c>
      <c r="H61" s="4" t="s">
        <v>3</v>
      </c>
      <c r="J61" s="8">
        <f t="shared" si="7"/>
        <v>-2287.7696446762293</v>
      </c>
      <c r="K61" s="4" t="s">
        <v>3</v>
      </c>
      <c r="M61" s="8">
        <f t="shared" si="3"/>
        <v>609.32727777743105</v>
      </c>
      <c r="O61" s="8">
        <f t="shared" si="4"/>
        <v>-1090.5237271227045</v>
      </c>
    </row>
    <row r="62" spans="1:15" x14ac:dyDescent="0.3">
      <c r="A62" s="6">
        <v>504.49200000000002</v>
      </c>
      <c r="B62" s="4" t="s">
        <v>4</v>
      </c>
      <c r="D62" s="8">
        <f t="shared" si="5"/>
        <v>670.72326924122808</v>
      </c>
      <c r="E62" s="4" t="s">
        <v>3</v>
      </c>
      <c r="G62" s="8">
        <f t="shared" si="6"/>
        <v>-386.78269867294415</v>
      </c>
      <c r="H62" s="4" t="s">
        <v>3</v>
      </c>
      <c r="J62" s="8">
        <f t="shared" si="7"/>
        <v>-2222.1733082216288</v>
      </c>
      <c r="K62" s="4" t="s">
        <v>3</v>
      </c>
      <c r="M62" s="8">
        <f t="shared" si="3"/>
        <v>674.92361423203158</v>
      </c>
      <c r="O62" s="8">
        <f t="shared" si="4"/>
        <v>-1024.927390668104</v>
      </c>
    </row>
    <row r="63" spans="1:15" x14ac:dyDescent="0.3">
      <c r="A63" s="6">
        <v>508.06200000000001</v>
      </c>
      <c r="B63" s="4" t="s">
        <v>4</v>
      </c>
      <c r="D63" s="8">
        <f t="shared" si="5"/>
        <v>810.00598265529902</v>
      </c>
      <c r="E63" s="4" t="s">
        <v>3</v>
      </c>
      <c r="G63" s="8">
        <f t="shared" si="6"/>
        <v>-247.49998525887318</v>
      </c>
      <c r="H63" s="4" t="s">
        <v>3</v>
      </c>
      <c r="J63" s="8">
        <f t="shared" si="7"/>
        <v>-2082.8905948075576</v>
      </c>
      <c r="K63" s="4" t="s">
        <v>3</v>
      </c>
      <c r="M63" s="8">
        <f t="shared" si="3"/>
        <v>814.20632764610252</v>
      </c>
      <c r="O63" s="8">
        <f t="shared" si="4"/>
        <v>-885.6446772540329</v>
      </c>
    </row>
    <row r="64" spans="1:15" x14ac:dyDescent="0.3">
      <c r="A64" s="6">
        <v>512.24199999999996</v>
      </c>
      <c r="B64" s="4" t="s">
        <v>4</v>
      </c>
      <c r="D64" s="8">
        <f t="shared" si="5"/>
        <v>970.62034719852181</v>
      </c>
      <c r="E64" s="4" t="s">
        <v>3</v>
      </c>
      <c r="G64" s="8">
        <f t="shared" si="6"/>
        <v>-86.885620715650404</v>
      </c>
      <c r="H64" s="4" t="s">
        <v>3</v>
      </c>
      <c r="J64" s="8">
        <f t="shared" si="7"/>
        <v>-1922.276230264335</v>
      </c>
      <c r="K64" s="4" t="s">
        <v>3</v>
      </c>
      <c r="M64" s="8">
        <f t="shared" si="3"/>
        <v>974.82069218932531</v>
      </c>
      <c r="O64" s="8">
        <f t="shared" si="4"/>
        <v>-725.03031271081011</v>
      </c>
    </row>
    <row r="65" spans="1:15" x14ac:dyDescent="0.3">
      <c r="A65" s="6">
        <v>512.57000000000005</v>
      </c>
      <c r="B65" s="4" t="s">
        <v>4</v>
      </c>
      <c r="D65" s="8">
        <f t="shared" si="5"/>
        <v>983.1127355092043</v>
      </c>
      <c r="E65" s="4" t="s">
        <v>3</v>
      </c>
      <c r="G65" s="8">
        <f t="shared" si="6"/>
        <v>-74.393232404967961</v>
      </c>
      <c r="H65" s="4" t="s">
        <v>3</v>
      </c>
      <c r="J65" s="8">
        <f t="shared" si="7"/>
        <v>-1909.7838419536527</v>
      </c>
      <c r="K65" s="4" t="s">
        <v>3</v>
      </c>
      <c r="M65" s="8">
        <f t="shared" si="3"/>
        <v>987.3130805000078</v>
      </c>
      <c r="O65" s="8">
        <f t="shared" si="4"/>
        <v>-712.53792440012774</v>
      </c>
    </row>
    <row r="66" spans="1:15" x14ac:dyDescent="0.3">
      <c r="A66" s="6">
        <v>517.88199999999995</v>
      </c>
      <c r="B66" s="4" t="s">
        <v>4</v>
      </c>
      <c r="D66" s="8">
        <f t="shared" si="5"/>
        <v>1183.225165588954</v>
      </c>
      <c r="E66" s="4" t="s">
        <v>3</v>
      </c>
      <c r="G66" s="8">
        <f t="shared" si="6"/>
        <v>125.71919767478175</v>
      </c>
      <c r="H66" s="4" t="s">
        <v>3</v>
      </c>
      <c r="J66" s="8">
        <f t="shared" si="7"/>
        <v>-1709.6714118739028</v>
      </c>
      <c r="K66" s="4" t="s">
        <v>3</v>
      </c>
      <c r="M66" s="8">
        <f t="shared" si="3"/>
        <v>1187.4255105797574</v>
      </c>
      <c r="O66" s="8">
        <f t="shared" si="4"/>
        <v>-512.42549432037799</v>
      </c>
    </row>
    <row r="67" spans="1:15" x14ac:dyDescent="0.3">
      <c r="A67" s="6">
        <v>518.80399999999997</v>
      </c>
      <c r="B67" s="4" t="s">
        <v>4</v>
      </c>
      <c r="D67" s="8">
        <f t="shared" ref="D67:D130" si="8">(1/487.98 - 1/A67)*10000000</f>
        <v>1217.5411758229411</v>
      </c>
      <c r="E67" s="4" t="s">
        <v>3</v>
      </c>
      <c r="G67" s="8">
        <f t="shared" ref="G67:G130" si="9">(1/514.532 - 1/A67)*10000000</f>
        <v>160.03520790876897</v>
      </c>
      <c r="H67" s="4" t="s">
        <v>3</v>
      </c>
      <c r="J67" s="8">
        <f t="shared" ref="J67:J130" si="10">(1/568.19 - 1/A67)*10000000</f>
        <v>-1675.3554016399157</v>
      </c>
      <c r="K67" s="4" t="s">
        <v>3</v>
      </c>
      <c r="M67" s="8">
        <f t="shared" si="3"/>
        <v>1221.7415208137447</v>
      </c>
      <c r="O67" s="8">
        <f t="shared" si="4"/>
        <v>-478.10948408639075</v>
      </c>
    </row>
    <row r="68" spans="1:15" x14ac:dyDescent="0.3">
      <c r="A68" s="6">
        <v>519.13699999999994</v>
      </c>
      <c r="B68" s="4" t="s">
        <v>4</v>
      </c>
      <c r="D68" s="8">
        <f t="shared" si="8"/>
        <v>1229.9051740631758</v>
      </c>
      <c r="E68" s="4" t="s">
        <v>3</v>
      </c>
      <c r="G68" s="8">
        <f t="shared" si="9"/>
        <v>172.39920614900342</v>
      </c>
      <c r="H68" s="4" t="s">
        <v>3</v>
      </c>
      <c r="J68" s="8">
        <f t="shared" si="10"/>
        <v>-1662.9914033996813</v>
      </c>
      <c r="K68" s="4" t="s">
        <v>3</v>
      </c>
      <c r="M68" s="8">
        <f t="shared" si="3"/>
        <v>1234.1055190539792</v>
      </c>
      <c r="O68" s="8">
        <f t="shared" si="4"/>
        <v>-465.74548584615633</v>
      </c>
    </row>
    <row r="69" spans="1:15" x14ac:dyDescent="0.3">
      <c r="A69" s="6">
        <v>519.21</v>
      </c>
      <c r="B69" s="4" t="s">
        <v>4</v>
      </c>
      <c r="D69" s="8">
        <f t="shared" si="8"/>
        <v>1232.6134806666637</v>
      </c>
      <c r="E69" s="4" t="s">
        <v>3</v>
      </c>
      <c r="G69" s="8">
        <f t="shared" si="9"/>
        <v>175.10751275249137</v>
      </c>
      <c r="H69" s="4" t="s">
        <v>3</v>
      </c>
      <c r="J69" s="8">
        <f t="shared" si="10"/>
        <v>-1660.2830967961934</v>
      </c>
      <c r="K69" s="4" t="s">
        <v>3</v>
      </c>
      <c r="M69" s="8">
        <f t="shared" si="3"/>
        <v>1236.8138256574671</v>
      </c>
      <c r="O69" s="8">
        <f t="shared" si="4"/>
        <v>-463.03717924266834</v>
      </c>
    </row>
    <row r="70" spans="1:15" x14ac:dyDescent="0.3">
      <c r="A70" s="6">
        <v>526.04399999999998</v>
      </c>
      <c r="B70" s="4" t="s">
        <v>4</v>
      </c>
      <c r="D70" s="8">
        <f t="shared" si="8"/>
        <v>1482.8264717842978</v>
      </c>
      <c r="E70" s="4" t="s">
        <v>3</v>
      </c>
      <c r="G70" s="8">
        <f t="shared" si="9"/>
        <v>425.32050387012561</v>
      </c>
      <c r="H70" s="4" t="s">
        <v>3</v>
      </c>
      <c r="J70" s="8">
        <f t="shared" si="10"/>
        <v>-1410.070105678559</v>
      </c>
      <c r="K70" s="4" t="s">
        <v>3</v>
      </c>
      <c r="M70" s="8">
        <f t="shared" si="3"/>
        <v>1487.0268167751015</v>
      </c>
      <c r="O70" s="8">
        <f t="shared" si="4"/>
        <v>-212.82418812503411</v>
      </c>
    </row>
    <row r="71" spans="1:15" x14ac:dyDescent="0.3">
      <c r="A71" s="6">
        <v>526.19500000000005</v>
      </c>
      <c r="B71" s="4" t="s">
        <v>4</v>
      </c>
      <c r="D71" s="8">
        <f t="shared" si="8"/>
        <v>1488.2816401478694</v>
      </c>
      <c r="E71" s="4" t="s">
        <v>3</v>
      </c>
      <c r="G71" s="8">
        <f t="shared" si="9"/>
        <v>430.77567223369709</v>
      </c>
      <c r="H71" s="4" t="s">
        <v>3</v>
      </c>
      <c r="J71" s="8">
        <f t="shared" si="10"/>
        <v>-1404.6149373149876</v>
      </c>
      <c r="K71" s="4" t="s">
        <v>3</v>
      </c>
      <c r="M71" s="8">
        <f t="shared" ref="M71:M134" si="11">(1/487.88 - 1/A71)*10000000</f>
        <v>1492.4819851386728</v>
      </c>
      <c r="O71" s="8">
        <f t="shared" ref="O71:O134" si="12">(1/532 - 1/A71)*10000000</f>
        <v>-207.36901976146265</v>
      </c>
    </row>
    <row r="72" spans="1:15" x14ac:dyDescent="0.3">
      <c r="A72" s="6">
        <v>529.22199999999998</v>
      </c>
      <c r="B72" s="4" t="s">
        <v>4</v>
      </c>
      <c r="D72" s="8">
        <f t="shared" si="8"/>
        <v>1596.9812071791309</v>
      </c>
      <c r="E72" s="4" t="s">
        <v>3</v>
      </c>
      <c r="G72" s="8">
        <f t="shared" si="9"/>
        <v>539.47523926495876</v>
      </c>
      <c r="H72" s="4" t="s">
        <v>3</v>
      </c>
      <c r="J72" s="8">
        <f t="shared" si="10"/>
        <v>-1295.9153702837259</v>
      </c>
      <c r="K72" s="4" t="s">
        <v>3</v>
      </c>
      <c r="M72" s="8">
        <f t="shared" si="11"/>
        <v>1601.1815521699345</v>
      </c>
      <c r="O72" s="8">
        <f t="shared" si="12"/>
        <v>-98.669452730201002</v>
      </c>
    </row>
    <row r="73" spans="1:15" x14ac:dyDescent="0.3">
      <c r="A73" s="6">
        <v>530.92700000000002</v>
      </c>
      <c r="B73" s="4" t="s">
        <v>4</v>
      </c>
      <c r="D73" s="8">
        <f t="shared" si="8"/>
        <v>1657.6620608508338</v>
      </c>
      <c r="E73" s="4" t="s">
        <v>3</v>
      </c>
      <c r="G73" s="8">
        <f t="shared" si="9"/>
        <v>600.15609293666148</v>
      </c>
      <c r="H73" s="4" t="s">
        <v>3</v>
      </c>
      <c r="J73" s="8">
        <f t="shared" si="10"/>
        <v>-1235.2345166120231</v>
      </c>
      <c r="K73" s="4" t="s">
        <v>3</v>
      </c>
      <c r="M73" s="8">
        <f t="shared" si="11"/>
        <v>1661.8624058416372</v>
      </c>
      <c r="O73" s="8">
        <f t="shared" si="12"/>
        <v>-37.988599058498203</v>
      </c>
    </row>
    <row r="74" spans="1:15" x14ac:dyDescent="0.3">
      <c r="A74" s="6">
        <v>531.38699999999994</v>
      </c>
      <c r="B74" s="4" t="s">
        <v>4</v>
      </c>
      <c r="D74" s="8">
        <f t="shared" si="8"/>
        <v>1673.966733898762</v>
      </c>
      <c r="E74" s="4" t="s">
        <v>3</v>
      </c>
      <c r="G74" s="8">
        <f t="shared" si="9"/>
        <v>616.46076598458967</v>
      </c>
      <c r="H74" s="4" t="s">
        <v>3</v>
      </c>
      <c r="J74" s="8">
        <f t="shared" si="10"/>
        <v>-1218.9298435640949</v>
      </c>
      <c r="K74" s="4" t="s">
        <v>3</v>
      </c>
      <c r="M74" s="8">
        <f t="shared" si="11"/>
        <v>1678.1670788895653</v>
      </c>
      <c r="O74" s="8">
        <f t="shared" si="12"/>
        <v>-21.68392601057008</v>
      </c>
    </row>
    <row r="75" spans="1:15" x14ac:dyDescent="0.3">
      <c r="A75" s="6">
        <v>533.93299999999999</v>
      </c>
      <c r="B75" s="4" t="s">
        <v>4</v>
      </c>
      <c r="D75" s="8">
        <f t="shared" si="8"/>
        <v>1763.701494875826</v>
      </c>
      <c r="E75" s="4" t="s">
        <v>3</v>
      </c>
      <c r="G75" s="8">
        <f t="shared" si="9"/>
        <v>706.19552696165374</v>
      </c>
      <c r="H75" s="4" t="s">
        <v>3</v>
      </c>
      <c r="J75" s="8">
        <f t="shared" si="10"/>
        <v>-1129.1950825870308</v>
      </c>
      <c r="K75" s="4" t="s">
        <v>3</v>
      </c>
      <c r="M75" s="8">
        <f t="shared" si="11"/>
        <v>1767.9018398666294</v>
      </c>
      <c r="O75" s="8">
        <f t="shared" si="12"/>
        <v>68.050834966494008</v>
      </c>
    </row>
    <row r="76" spans="1:15" x14ac:dyDescent="0.3">
      <c r="A76" s="6">
        <v>536.32000000000005</v>
      </c>
      <c r="B76" s="4" t="s">
        <v>4</v>
      </c>
      <c r="D76" s="8">
        <f t="shared" si="8"/>
        <v>1847.0584155753465</v>
      </c>
      <c r="E76" s="4" t="s">
        <v>3</v>
      </c>
      <c r="G76" s="8">
        <f t="shared" si="9"/>
        <v>789.55244766117437</v>
      </c>
      <c r="H76" s="4" t="s">
        <v>3</v>
      </c>
      <c r="J76" s="8">
        <f t="shared" si="10"/>
        <v>-1045.8381618875103</v>
      </c>
      <c r="K76" s="4" t="s">
        <v>3</v>
      </c>
      <c r="M76" s="8">
        <f t="shared" si="11"/>
        <v>1851.2587605661502</v>
      </c>
      <c r="O76" s="8">
        <f t="shared" si="12"/>
        <v>151.40775566601468</v>
      </c>
    </row>
    <row r="77" spans="1:15" x14ac:dyDescent="0.3">
      <c r="A77" s="6">
        <v>536.80700000000002</v>
      </c>
      <c r="B77" s="4" t="s">
        <v>4</v>
      </c>
      <c r="D77" s="8">
        <f t="shared" si="8"/>
        <v>1863.9739918650312</v>
      </c>
      <c r="E77" s="4" t="s">
        <v>3</v>
      </c>
      <c r="G77" s="8">
        <f t="shared" si="9"/>
        <v>806.46802395085899</v>
      </c>
      <c r="H77" s="4" t="s">
        <v>3</v>
      </c>
      <c r="J77" s="8">
        <f t="shared" si="10"/>
        <v>-1028.9225855978257</v>
      </c>
      <c r="K77" s="4" t="s">
        <v>3</v>
      </c>
      <c r="M77" s="8">
        <f t="shared" si="11"/>
        <v>1868.1743368558348</v>
      </c>
      <c r="O77" s="8">
        <f t="shared" si="12"/>
        <v>168.32333195569922</v>
      </c>
    </row>
    <row r="78" spans="1:15" x14ac:dyDescent="0.3">
      <c r="A78" s="6">
        <v>537.23900000000003</v>
      </c>
      <c r="B78" s="4" t="s">
        <v>4</v>
      </c>
      <c r="D78" s="8">
        <f t="shared" si="8"/>
        <v>1878.9535169413475</v>
      </c>
      <c r="E78" s="4" t="s">
        <v>3</v>
      </c>
      <c r="G78" s="8">
        <f t="shared" si="9"/>
        <v>821.44754902717523</v>
      </c>
      <c r="H78" s="4" t="s">
        <v>3</v>
      </c>
      <c r="J78" s="8">
        <f t="shared" si="10"/>
        <v>-1013.9430605215094</v>
      </c>
      <c r="K78" s="4" t="s">
        <v>3</v>
      </c>
      <c r="M78" s="8">
        <f t="shared" si="11"/>
        <v>1883.1538619321509</v>
      </c>
      <c r="O78" s="8">
        <f t="shared" si="12"/>
        <v>183.30285703201542</v>
      </c>
    </row>
    <row r="79" spans="1:15" x14ac:dyDescent="0.3">
      <c r="A79" s="6">
        <v>539.28</v>
      </c>
      <c r="B79" s="4" t="s">
        <v>4</v>
      </c>
      <c r="D79" s="8">
        <f t="shared" si="8"/>
        <v>1949.4002988040738</v>
      </c>
      <c r="E79" s="4" t="s">
        <v>3</v>
      </c>
      <c r="G79" s="8">
        <f t="shared" si="9"/>
        <v>891.89433088990165</v>
      </c>
      <c r="H79" s="4" t="s">
        <v>3</v>
      </c>
      <c r="J79" s="8">
        <f t="shared" si="10"/>
        <v>-943.4962786587829</v>
      </c>
      <c r="K79" s="4" t="s">
        <v>3</v>
      </c>
      <c r="M79" s="8">
        <f t="shared" si="11"/>
        <v>1953.6006437948774</v>
      </c>
      <c r="O79" s="8">
        <f t="shared" si="12"/>
        <v>253.74963889474196</v>
      </c>
    </row>
    <row r="80" spans="1:15" x14ac:dyDescent="0.3">
      <c r="A80" s="6">
        <v>541.91499999999996</v>
      </c>
      <c r="B80" s="4" t="s">
        <v>4</v>
      </c>
      <c r="D80" s="8">
        <f t="shared" si="8"/>
        <v>2039.5647063024498</v>
      </c>
      <c r="E80" s="4" t="s">
        <v>3</v>
      </c>
      <c r="G80" s="8">
        <f t="shared" si="9"/>
        <v>982.05873838827767</v>
      </c>
      <c r="H80" s="4" t="s">
        <v>3</v>
      </c>
      <c r="J80" s="8">
        <f t="shared" si="10"/>
        <v>-853.33187116040699</v>
      </c>
      <c r="K80" s="4" t="s">
        <v>3</v>
      </c>
      <c r="M80" s="8">
        <f t="shared" si="11"/>
        <v>2043.7650512932535</v>
      </c>
      <c r="O80" s="8">
        <f t="shared" si="12"/>
        <v>343.91404639311793</v>
      </c>
    </row>
    <row r="81" spans="1:15" x14ac:dyDescent="0.3">
      <c r="A81" s="6">
        <v>543.89599999999996</v>
      </c>
      <c r="B81" s="4" t="s">
        <v>4</v>
      </c>
      <c r="D81" s="8">
        <f t="shared" si="8"/>
        <v>2106.7752546046231</v>
      </c>
      <c r="E81" s="4" t="s">
        <v>3</v>
      </c>
      <c r="G81" s="8">
        <f t="shared" si="9"/>
        <v>1049.2692866904506</v>
      </c>
      <c r="H81" s="4" t="s">
        <v>3</v>
      </c>
      <c r="J81" s="8">
        <f t="shared" si="10"/>
        <v>-786.12132285823395</v>
      </c>
      <c r="K81" s="4" t="s">
        <v>3</v>
      </c>
      <c r="M81" s="8">
        <f t="shared" si="11"/>
        <v>2110.9755995954265</v>
      </c>
      <c r="O81" s="8">
        <f t="shared" si="12"/>
        <v>411.12459469529097</v>
      </c>
    </row>
    <row r="82" spans="1:15" x14ac:dyDescent="0.3">
      <c r="A82" s="6">
        <v>544.54499999999996</v>
      </c>
      <c r="B82" s="4" t="s">
        <v>4</v>
      </c>
      <c r="D82" s="8">
        <f t="shared" si="8"/>
        <v>2128.6879124351835</v>
      </c>
      <c r="E82" s="4" t="s">
        <v>3</v>
      </c>
      <c r="G82" s="8">
        <f t="shared" si="9"/>
        <v>1071.1819445210112</v>
      </c>
      <c r="H82" s="4" t="s">
        <v>3</v>
      </c>
      <c r="J82" s="8">
        <f t="shared" si="10"/>
        <v>-764.20866502767331</v>
      </c>
      <c r="K82" s="4" t="s">
        <v>3</v>
      </c>
      <c r="M82" s="8">
        <f t="shared" si="11"/>
        <v>2132.8882574259869</v>
      </c>
      <c r="O82" s="8">
        <f t="shared" si="12"/>
        <v>433.03725252585161</v>
      </c>
    </row>
    <row r="83" spans="1:15" x14ac:dyDescent="0.3">
      <c r="A83" s="6">
        <v>545.04499999999996</v>
      </c>
      <c r="B83" s="4" t="s">
        <v>4</v>
      </c>
      <c r="D83" s="8">
        <f t="shared" si="8"/>
        <v>2145.5341868058122</v>
      </c>
      <c r="E83" s="4" t="s">
        <v>3</v>
      </c>
      <c r="G83" s="8">
        <f t="shared" si="9"/>
        <v>1088.0282188916401</v>
      </c>
      <c r="H83" s="4" t="s">
        <v>3</v>
      </c>
      <c r="J83" s="8">
        <f t="shared" si="10"/>
        <v>-747.36239065704456</v>
      </c>
      <c r="K83" s="4" t="s">
        <v>3</v>
      </c>
      <c r="M83" s="8">
        <f t="shared" si="11"/>
        <v>2149.734531796616</v>
      </c>
      <c r="O83" s="8">
        <f t="shared" si="12"/>
        <v>449.8835268964803</v>
      </c>
    </row>
    <row r="84" spans="1:15" x14ac:dyDescent="0.3">
      <c r="A84" s="6">
        <v>546.03899999999999</v>
      </c>
      <c r="B84" s="4" t="s">
        <v>4</v>
      </c>
      <c r="D84" s="8">
        <f t="shared" si="8"/>
        <v>2178.9329482506564</v>
      </c>
      <c r="E84" s="4" t="s">
        <v>3</v>
      </c>
      <c r="G84" s="8">
        <f t="shared" si="9"/>
        <v>1121.4269803364843</v>
      </c>
      <c r="H84" s="4" t="s">
        <v>3</v>
      </c>
      <c r="J84" s="8">
        <f t="shared" si="10"/>
        <v>-713.96362921220032</v>
      </c>
      <c r="K84" s="4" t="s">
        <v>3</v>
      </c>
      <c r="M84" s="8">
        <f t="shared" si="11"/>
        <v>2183.1332932414603</v>
      </c>
      <c r="O84" s="8">
        <f t="shared" si="12"/>
        <v>483.2822883413246</v>
      </c>
    </row>
    <row r="85" spans="1:15" x14ac:dyDescent="0.3">
      <c r="A85" s="6">
        <v>547.26099999999997</v>
      </c>
      <c r="B85" s="4" t="s">
        <v>4</v>
      </c>
      <c r="D85" s="8">
        <f t="shared" si="8"/>
        <v>2219.8263315826985</v>
      </c>
      <c r="E85" s="4" t="s">
        <v>3</v>
      </c>
      <c r="G85" s="8">
        <f t="shared" si="9"/>
        <v>1162.3203636685264</v>
      </c>
      <c r="H85" s="4" t="s">
        <v>3</v>
      </c>
      <c r="J85" s="8">
        <f t="shared" si="10"/>
        <v>-673.07024588015827</v>
      </c>
      <c r="K85" s="4" t="s">
        <v>3</v>
      </c>
      <c r="M85" s="8">
        <f t="shared" si="11"/>
        <v>2224.0266765735023</v>
      </c>
      <c r="O85" s="8">
        <f t="shared" si="12"/>
        <v>524.17567167336665</v>
      </c>
    </row>
    <row r="86" spans="1:15" x14ac:dyDescent="0.3">
      <c r="A86" s="6">
        <v>549.48599999999999</v>
      </c>
      <c r="B86" s="4" t="s">
        <v>4</v>
      </c>
      <c r="D86" s="8">
        <f t="shared" si="8"/>
        <v>2293.8173293537134</v>
      </c>
      <c r="E86" s="4" t="s">
        <v>3</v>
      </c>
      <c r="G86" s="8">
        <f t="shared" si="9"/>
        <v>1236.3113614395411</v>
      </c>
      <c r="H86" s="4" t="s">
        <v>3</v>
      </c>
      <c r="J86" s="8">
        <f t="shared" si="10"/>
        <v>-599.07924810914369</v>
      </c>
      <c r="K86" s="4" t="s">
        <v>3</v>
      </c>
      <c r="M86" s="8">
        <f t="shared" si="11"/>
        <v>2298.0176743445168</v>
      </c>
      <c r="O86" s="8">
        <f t="shared" si="12"/>
        <v>598.16666944438123</v>
      </c>
    </row>
    <row r="87" spans="1:15" x14ac:dyDescent="0.3">
      <c r="A87" s="6">
        <v>552.553</v>
      </c>
      <c r="B87" s="4" t="s">
        <v>4</v>
      </c>
      <c r="D87" s="8">
        <f t="shared" si="8"/>
        <v>2394.8317094487693</v>
      </c>
      <c r="E87" s="4" t="s">
        <v>3</v>
      </c>
      <c r="G87" s="8">
        <f t="shared" si="9"/>
        <v>1337.325741534597</v>
      </c>
      <c r="H87" s="4" t="s">
        <v>3</v>
      </c>
      <c r="J87" s="8">
        <f t="shared" si="10"/>
        <v>-498.06486801408755</v>
      </c>
      <c r="K87" s="4" t="s">
        <v>3</v>
      </c>
      <c r="M87" s="8">
        <f t="shared" si="11"/>
        <v>2399.0320544395727</v>
      </c>
      <c r="O87" s="8">
        <f t="shared" si="12"/>
        <v>699.18104953943737</v>
      </c>
    </row>
    <row r="88" spans="1:15" x14ac:dyDescent="0.3">
      <c r="A88" s="6">
        <v>553.10699999999997</v>
      </c>
      <c r="B88" s="4" t="s">
        <v>4</v>
      </c>
      <c r="D88" s="8">
        <f t="shared" si="8"/>
        <v>2412.9587400832415</v>
      </c>
      <c r="E88" s="4" t="s">
        <v>3</v>
      </c>
      <c r="G88" s="8">
        <f t="shared" si="9"/>
        <v>1355.4527721690692</v>
      </c>
      <c r="H88" s="4" t="s">
        <v>3</v>
      </c>
      <c r="J88" s="8">
        <f t="shared" si="10"/>
        <v>-479.93783737961547</v>
      </c>
      <c r="K88" s="4" t="s">
        <v>3</v>
      </c>
      <c r="M88" s="8">
        <f t="shared" si="11"/>
        <v>2417.1590850740449</v>
      </c>
      <c r="O88" s="8">
        <f t="shared" si="12"/>
        <v>717.3080801739095</v>
      </c>
    </row>
    <row r="89" spans="1:15" x14ac:dyDescent="0.3">
      <c r="A89" s="6">
        <v>556.66200000000003</v>
      </c>
      <c r="B89" s="4" t="s">
        <v>4</v>
      </c>
      <c r="D89" s="8">
        <f t="shared" si="8"/>
        <v>2528.4206865528404</v>
      </c>
      <c r="E89" s="4" t="s">
        <v>3</v>
      </c>
      <c r="G89" s="8">
        <f t="shared" si="9"/>
        <v>1470.9147186386679</v>
      </c>
      <c r="H89" s="4" t="s">
        <v>3</v>
      </c>
      <c r="J89" s="8">
        <f t="shared" si="10"/>
        <v>-364.47589091001674</v>
      </c>
      <c r="K89" s="4" t="s">
        <v>3</v>
      </c>
      <c r="M89" s="8">
        <f t="shared" si="11"/>
        <v>2532.6210315436438</v>
      </c>
      <c r="O89" s="8">
        <f t="shared" si="12"/>
        <v>832.77002664350823</v>
      </c>
    </row>
    <row r="90" spans="1:15" x14ac:dyDescent="0.3">
      <c r="A90" s="6">
        <v>561.66700000000003</v>
      </c>
      <c r="B90" s="4" t="s">
        <v>4</v>
      </c>
      <c r="D90" s="8">
        <f t="shared" si="8"/>
        <v>2688.4994046991269</v>
      </c>
      <c r="E90" s="4" t="s">
        <v>3</v>
      </c>
      <c r="G90" s="8">
        <f t="shared" si="9"/>
        <v>1630.9934367849548</v>
      </c>
      <c r="H90" s="4" t="s">
        <v>3</v>
      </c>
      <c r="J90" s="8">
        <f t="shared" si="10"/>
        <v>-204.3971727637298</v>
      </c>
      <c r="K90" s="4" t="s">
        <v>3</v>
      </c>
      <c r="M90" s="8">
        <f t="shared" si="11"/>
        <v>2692.6997496899307</v>
      </c>
      <c r="O90" s="8">
        <f t="shared" si="12"/>
        <v>992.84874478979509</v>
      </c>
    </row>
    <row r="91" spans="1:15" x14ac:dyDescent="0.3">
      <c r="A91" s="6">
        <v>565.93799999999999</v>
      </c>
      <c r="B91" s="4" t="s">
        <v>4</v>
      </c>
      <c r="D91" s="8">
        <f t="shared" si="8"/>
        <v>2822.8630591952374</v>
      </c>
      <c r="E91" s="4" t="s">
        <v>3</v>
      </c>
      <c r="G91" s="8">
        <f t="shared" si="9"/>
        <v>1765.3570912810651</v>
      </c>
      <c r="H91" s="4" t="s">
        <v>3</v>
      </c>
      <c r="J91" s="8">
        <f t="shared" si="10"/>
        <v>-70.033518267619513</v>
      </c>
      <c r="K91" s="4" t="s">
        <v>3</v>
      </c>
      <c r="M91" s="8">
        <f t="shared" si="11"/>
        <v>2827.0634041860408</v>
      </c>
      <c r="O91" s="8">
        <f t="shared" si="12"/>
        <v>1127.2123992859053</v>
      </c>
    </row>
    <row r="92" spans="1:15" x14ac:dyDescent="0.3">
      <c r="A92" s="6">
        <v>566.75599999999997</v>
      </c>
      <c r="B92" s="4" t="s">
        <v>4</v>
      </c>
      <c r="D92" s="8">
        <f t="shared" si="8"/>
        <v>2848.3658859972616</v>
      </c>
      <c r="E92" s="4" t="s">
        <v>3</v>
      </c>
      <c r="G92" s="8">
        <f t="shared" si="9"/>
        <v>1790.8599180830893</v>
      </c>
      <c r="H92" s="4" t="s">
        <v>3</v>
      </c>
      <c r="J92" s="8">
        <f t="shared" si="10"/>
        <v>-44.530691465595375</v>
      </c>
      <c r="K92" s="4" t="s">
        <v>3</v>
      </c>
      <c r="M92" s="8">
        <f t="shared" si="11"/>
        <v>2852.5662309880649</v>
      </c>
      <c r="O92" s="8">
        <f t="shared" si="12"/>
        <v>1152.7152260879295</v>
      </c>
    </row>
    <row r="93" spans="1:15" x14ac:dyDescent="0.3">
      <c r="A93" s="6">
        <v>567.09100000000001</v>
      </c>
      <c r="B93" s="4" t="s">
        <v>4</v>
      </c>
      <c r="D93" s="8">
        <f t="shared" si="8"/>
        <v>2858.788962506083</v>
      </c>
      <c r="E93" s="4" t="s">
        <v>3</v>
      </c>
      <c r="G93" s="8">
        <f t="shared" si="9"/>
        <v>1801.2829945919104</v>
      </c>
      <c r="H93" s="4" t="s">
        <v>3</v>
      </c>
      <c r="J93" s="8">
        <f t="shared" si="10"/>
        <v>-34.107614956774107</v>
      </c>
      <c r="K93" s="4" t="s">
        <v>3</v>
      </c>
      <c r="M93" s="8">
        <f t="shared" si="11"/>
        <v>2862.9893074968863</v>
      </c>
      <c r="O93" s="8">
        <f t="shared" si="12"/>
        <v>1163.1383025967507</v>
      </c>
    </row>
    <row r="94" spans="1:15" x14ac:dyDescent="0.3">
      <c r="A94" s="6">
        <v>569.57500000000005</v>
      </c>
      <c r="B94" s="4" t="s">
        <v>4</v>
      </c>
      <c r="D94" s="8">
        <f t="shared" si="8"/>
        <v>2935.6927833894761</v>
      </c>
      <c r="E94" s="4" t="s">
        <v>3</v>
      </c>
      <c r="G94" s="8">
        <f t="shared" si="9"/>
        <v>1878.186815475304</v>
      </c>
      <c r="H94" s="4" t="s">
        <v>3</v>
      </c>
      <c r="J94" s="8">
        <f t="shared" si="10"/>
        <v>42.7962059266194</v>
      </c>
      <c r="K94" s="4" t="s">
        <v>3</v>
      </c>
      <c r="M94" s="8">
        <f t="shared" si="11"/>
        <v>2939.8931283802799</v>
      </c>
      <c r="O94" s="8">
        <f t="shared" si="12"/>
        <v>1240.0421234801443</v>
      </c>
    </row>
    <row r="95" spans="1:15" x14ac:dyDescent="0.3">
      <c r="A95" s="6">
        <v>569.96100000000001</v>
      </c>
      <c r="B95" s="4" t="s">
        <v>4</v>
      </c>
      <c r="D95" s="8">
        <f t="shared" si="8"/>
        <v>2947.5830405089646</v>
      </c>
      <c r="E95" s="4" t="s">
        <v>3</v>
      </c>
      <c r="G95" s="8">
        <f t="shared" si="9"/>
        <v>1890.0770725947921</v>
      </c>
      <c r="H95" s="4" t="s">
        <v>3</v>
      </c>
      <c r="J95" s="8">
        <f t="shared" si="10"/>
        <v>54.686463046107505</v>
      </c>
      <c r="K95" s="4" t="s">
        <v>3</v>
      </c>
      <c r="M95" s="8">
        <f t="shared" si="11"/>
        <v>2951.783385499768</v>
      </c>
      <c r="O95" s="8">
        <f t="shared" si="12"/>
        <v>1251.9323805996323</v>
      </c>
    </row>
    <row r="96" spans="1:15" x14ac:dyDescent="0.3">
      <c r="A96" s="6">
        <v>571.61</v>
      </c>
      <c r="B96" s="4" t="s">
        <v>4</v>
      </c>
      <c r="D96" s="8">
        <f t="shared" si="8"/>
        <v>2998.1976275628913</v>
      </c>
      <c r="E96" s="4" t="s">
        <v>3</v>
      </c>
      <c r="G96" s="8">
        <f t="shared" si="9"/>
        <v>1940.691659648719</v>
      </c>
      <c r="H96" s="4" t="s">
        <v>3</v>
      </c>
      <c r="J96" s="8">
        <f t="shared" si="10"/>
        <v>105.30105010003429</v>
      </c>
      <c r="K96" s="4" t="s">
        <v>3</v>
      </c>
      <c r="M96" s="8">
        <f t="shared" si="11"/>
        <v>3002.3979725536947</v>
      </c>
      <c r="O96" s="8">
        <f t="shared" si="12"/>
        <v>1302.5469676535592</v>
      </c>
    </row>
    <row r="97" spans="1:15" x14ac:dyDescent="0.3">
      <c r="A97" s="6">
        <v>572.69100000000003</v>
      </c>
      <c r="B97" s="4" t="s">
        <v>4</v>
      </c>
      <c r="D97" s="8">
        <f t="shared" si="8"/>
        <v>3031.2197906493498</v>
      </c>
      <c r="E97" s="4" t="s">
        <v>3</v>
      </c>
      <c r="G97" s="8">
        <f t="shared" si="9"/>
        <v>1973.7138227351775</v>
      </c>
      <c r="H97" s="4" t="s">
        <v>3</v>
      </c>
      <c r="J97" s="8">
        <f t="shared" si="10"/>
        <v>138.32321318649286</v>
      </c>
      <c r="K97" s="4" t="s">
        <v>3</v>
      </c>
      <c r="M97" s="8">
        <f t="shared" si="11"/>
        <v>3035.4201356401531</v>
      </c>
      <c r="O97" s="8">
        <f t="shared" si="12"/>
        <v>1335.5691307400177</v>
      </c>
    </row>
    <row r="98" spans="1:15" x14ac:dyDescent="0.3">
      <c r="A98" s="6">
        <v>575.10299999999995</v>
      </c>
      <c r="B98" s="4" t="s">
        <v>4</v>
      </c>
      <c r="D98" s="8">
        <f t="shared" si="8"/>
        <v>3104.4535472482821</v>
      </c>
      <c r="E98" s="4" t="s">
        <v>3</v>
      </c>
      <c r="G98" s="8">
        <f t="shared" si="9"/>
        <v>2046.9475793341096</v>
      </c>
      <c r="H98" s="4" t="s">
        <v>3</v>
      </c>
      <c r="J98" s="8">
        <f t="shared" si="10"/>
        <v>211.55696978542503</v>
      </c>
      <c r="K98" s="4" t="s">
        <v>3</v>
      </c>
      <c r="M98" s="8">
        <f t="shared" si="11"/>
        <v>3108.6538922390855</v>
      </c>
      <c r="O98" s="8">
        <f t="shared" si="12"/>
        <v>1408.8028873389499</v>
      </c>
    </row>
    <row r="99" spans="1:15" x14ac:dyDescent="0.3">
      <c r="A99" s="6">
        <v>575.86500000000001</v>
      </c>
      <c r="B99" s="4" t="s">
        <v>4</v>
      </c>
      <c r="D99" s="8">
        <f t="shared" si="8"/>
        <v>3127.4620656866737</v>
      </c>
      <c r="E99" s="4" t="s">
        <v>3</v>
      </c>
      <c r="G99" s="8">
        <f t="shared" si="9"/>
        <v>2069.9560977725014</v>
      </c>
      <c r="H99" s="4" t="s">
        <v>3</v>
      </c>
      <c r="J99" s="8">
        <f t="shared" si="10"/>
        <v>234.5654882238168</v>
      </c>
      <c r="K99" s="4" t="s">
        <v>3</v>
      </c>
      <c r="M99" s="8">
        <f t="shared" si="11"/>
        <v>3131.6624106774771</v>
      </c>
      <c r="O99" s="8">
        <f t="shared" si="12"/>
        <v>1431.8114057773416</v>
      </c>
    </row>
    <row r="100" spans="1:15" x14ac:dyDescent="0.3">
      <c r="A100" s="6">
        <v>577.63900000000001</v>
      </c>
      <c r="B100" s="4" t="s">
        <v>4</v>
      </c>
      <c r="D100" s="8">
        <f t="shared" si="8"/>
        <v>3180.7926601025742</v>
      </c>
      <c r="E100" s="4" t="s">
        <v>3</v>
      </c>
      <c r="G100" s="8">
        <f t="shared" si="9"/>
        <v>2123.286692188402</v>
      </c>
      <c r="H100" s="4" t="s">
        <v>3</v>
      </c>
      <c r="J100" s="8">
        <f t="shared" si="10"/>
        <v>287.89608263971729</v>
      </c>
      <c r="K100" s="4" t="s">
        <v>3</v>
      </c>
      <c r="M100" s="8">
        <f t="shared" si="11"/>
        <v>3184.9930050933776</v>
      </c>
      <c r="O100" s="8">
        <f t="shared" si="12"/>
        <v>1485.1420001932422</v>
      </c>
    </row>
    <row r="101" spans="1:15" x14ac:dyDescent="0.3">
      <c r="A101" s="6">
        <v>581.596</v>
      </c>
      <c r="B101" s="4" t="s">
        <v>4</v>
      </c>
      <c r="D101" s="8">
        <f t="shared" si="8"/>
        <v>3298.5771571647178</v>
      </c>
      <c r="E101" s="4" t="s">
        <v>3</v>
      </c>
      <c r="G101" s="8">
        <f t="shared" si="9"/>
        <v>2241.0711892505456</v>
      </c>
      <c r="H101" s="4" t="s">
        <v>3</v>
      </c>
      <c r="J101" s="8">
        <f t="shared" si="10"/>
        <v>405.68057970186101</v>
      </c>
      <c r="K101" s="4" t="s">
        <v>3</v>
      </c>
      <c r="M101" s="8">
        <f t="shared" si="11"/>
        <v>3302.7775021555212</v>
      </c>
      <c r="O101" s="8">
        <f t="shared" si="12"/>
        <v>1602.9264972553858</v>
      </c>
    </row>
    <row r="102" spans="1:15" x14ac:dyDescent="0.3">
      <c r="A102" s="6">
        <v>582.38900000000001</v>
      </c>
      <c r="B102" s="4" t="s">
        <v>4</v>
      </c>
      <c r="D102" s="8">
        <f t="shared" si="8"/>
        <v>3321.9891624142529</v>
      </c>
      <c r="E102" s="4" t="s">
        <v>3</v>
      </c>
      <c r="G102" s="8">
        <f t="shared" si="9"/>
        <v>2264.483194500081</v>
      </c>
      <c r="H102" s="4" t="s">
        <v>3</v>
      </c>
      <c r="J102" s="8">
        <f t="shared" si="10"/>
        <v>429.09258495139619</v>
      </c>
      <c r="K102" s="4" t="s">
        <v>3</v>
      </c>
      <c r="M102" s="8">
        <f t="shared" si="11"/>
        <v>3326.1895074050567</v>
      </c>
      <c r="O102" s="8">
        <f t="shared" si="12"/>
        <v>1626.3385025049211</v>
      </c>
    </row>
    <row r="103" spans="1:15" x14ac:dyDescent="0.3">
      <c r="A103" s="6">
        <v>582.48</v>
      </c>
      <c r="B103" s="4" t="s">
        <v>4</v>
      </c>
      <c r="D103" s="8">
        <f t="shared" si="8"/>
        <v>3324.6717086168019</v>
      </c>
      <c r="E103" s="4" t="s">
        <v>3</v>
      </c>
      <c r="G103" s="8">
        <f t="shared" si="9"/>
        <v>2267.1657407026296</v>
      </c>
      <c r="H103" s="4" t="s">
        <v>3</v>
      </c>
      <c r="J103" s="8">
        <f t="shared" si="10"/>
        <v>431.77513115394504</v>
      </c>
      <c r="K103" s="4" t="s">
        <v>3</v>
      </c>
      <c r="M103" s="8">
        <f t="shared" si="11"/>
        <v>3328.8720536076053</v>
      </c>
      <c r="O103" s="8">
        <f t="shared" si="12"/>
        <v>1629.0210487074698</v>
      </c>
    </row>
    <row r="104" spans="1:15" x14ac:dyDescent="0.3">
      <c r="A104" s="6">
        <v>587.50199999999995</v>
      </c>
      <c r="B104" s="4" t="s">
        <v>4</v>
      </c>
      <c r="D104" s="8">
        <f t="shared" si="8"/>
        <v>3471.4244899417881</v>
      </c>
      <c r="E104" s="4" t="s">
        <v>3</v>
      </c>
      <c r="G104" s="8">
        <f t="shared" si="9"/>
        <v>2413.9185220276158</v>
      </c>
      <c r="H104" s="4" t="s">
        <v>3</v>
      </c>
      <c r="J104" s="8">
        <f t="shared" si="10"/>
        <v>578.52791247893106</v>
      </c>
      <c r="K104" s="4" t="s">
        <v>3</v>
      </c>
      <c r="M104" s="8">
        <f t="shared" si="11"/>
        <v>3475.6248349325915</v>
      </c>
      <c r="O104" s="8">
        <f t="shared" si="12"/>
        <v>1775.7738300324561</v>
      </c>
    </row>
    <row r="105" spans="1:15" x14ac:dyDescent="0.3">
      <c r="A105" s="6">
        <v>589.32899999999995</v>
      </c>
      <c r="B105" s="4" t="s">
        <v>4</v>
      </c>
      <c r="D105" s="8">
        <f t="shared" si="8"/>
        <v>3524.1925812383097</v>
      </c>
      <c r="E105" s="4" t="s">
        <v>3</v>
      </c>
      <c r="G105" s="8">
        <f t="shared" si="9"/>
        <v>2466.6866133241374</v>
      </c>
      <c r="H105" s="4" t="s">
        <v>3</v>
      </c>
      <c r="J105" s="8">
        <f t="shared" si="10"/>
        <v>631.29600377545296</v>
      </c>
      <c r="K105" s="4" t="s">
        <v>3</v>
      </c>
      <c r="M105" s="8">
        <f t="shared" si="11"/>
        <v>3528.3929262291135</v>
      </c>
      <c r="O105" s="8">
        <f t="shared" si="12"/>
        <v>1828.5419213289779</v>
      </c>
    </row>
    <row r="106" spans="1:15" x14ac:dyDescent="0.3">
      <c r="A106" s="6">
        <v>589.49900000000002</v>
      </c>
      <c r="B106" s="4" t="s">
        <v>4</v>
      </c>
      <c r="D106" s="8">
        <f t="shared" si="8"/>
        <v>3529.0859510238065</v>
      </c>
      <c r="E106" s="4" t="s">
        <v>3</v>
      </c>
      <c r="G106" s="8">
        <f t="shared" si="9"/>
        <v>2471.5799831096342</v>
      </c>
      <c r="H106" s="4" t="s">
        <v>3</v>
      </c>
      <c r="J106" s="8">
        <f t="shared" si="10"/>
        <v>636.18937356094966</v>
      </c>
      <c r="K106" s="4" t="s">
        <v>3</v>
      </c>
      <c r="M106" s="8">
        <f t="shared" si="11"/>
        <v>3533.2862960146099</v>
      </c>
      <c r="O106" s="8">
        <f t="shared" si="12"/>
        <v>1833.4352911144745</v>
      </c>
    </row>
    <row r="107" spans="1:15" x14ac:dyDescent="0.3">
      <c r="A107" s="6">
        <v>590.51300000000003</v>
      </c>
      <c r="B107" s="4" t="s">
        <v>4</v>
      </c>
      <c r="D107" s="8">
        <f t="shared" si="8"/>
        <v>3558.2149405477462</v>
      </c>
      <c r="E107" s="4" t="s">
        <v>3</v>
      </c>
      <c r="G107" s="8">
        <f t="shared" si="9"/>
        <v>2500.7089726335739</v>
      </c>
      <c r="H107" s="4" t="s">
        <v>3</v>
      </c>
      <c r="J107" s="8">
        <f t="shared" si="10"/>
        <v>665.31836308488926</v>
      </c>
      <c r="K107" s="4" t="s">
        <v>3</v>
      </c>
      <c r="M107" s="8">
        <f t="shared" si="11"/>
        <v>3562.4152855385496</v>
      </c>
      <c r="O107" s="8">
        <f t="shared" si="12"/>
        <v>1862.5642806384142</v>
      </c>
    </row>
    <row r="108" spans="1:15" x14ac:dyDescent="0.3">
      <c r="A108" s="6">
        <v>593.41700000000003</v>
      </c>
      <c r="B108" s="4" t="s">
        <v>4</v>
      </c>
      <c r="D108" s="8">
        <f t="shared" si="8"/>
        <v>3641.0868156278984</v>
      </c>
      <c r="E108" s="4" t="s">
        <v>3</v>
      </c>
      <c r="G108" s="8">
        <f t="shared" si="9"/>
        <v>2583.5808477137261</v>
      </c>
      <c r="H108" s="4" t="s">
        <v>3</v>
      </c>
      <c r="J108" s="8">
        <f t="shared" si="10"/>
        <v>748.19023816504159</v>
      </c>
      <c r="K108" s="4" t="s">
        <v>3</v>
      </c>
      <c r="M108" s="8">
        <f t="shared" si="11"/>
        <v>3645.2871606187018</v>
      </c>
      <c r="O108" s="8">
        <f t="shared" si="12"/>
        <v>1945.4361557185666</v>
      </c>
    </row>
    <row r="109" spans="1:15" x14ac:dyDescent="0.3">
      <c r="A109" s="6">
        <v>594.553</v>
      </c>
      <c r="B109" s="4" t="s">
        <v>4</v>
      </c>
      <c r="D109" s="8">
        <f t="shared" si="8"/>
        <v>3673.2847323581977</v>
      </c>
      <c r="E109" s="4" t="s">
        <v>3</v>
      </c>
      <c r="G109" s="8">
        <f t="shared" si="9"/>
        <v>2615.7787644440255</v>
      </c>
      <c r="H109" s="4" t="s">
        <v>3</v>
      </c>
      <c r="J109" s="8">
        <f t="shared" si="10"/>
        <v>780.38815489534079</v>
      </c>
      <c r="K109" s="4" t="s">
        <v>3</v>
      </c>
      <c r="M109" s="8">
        <f t="shared" si="11"/>
        <v>3677.4850773490011</v>
      </c>
      <c r="O109" s="8">
        <f t="shared" si="12"/>
        <v>1977.6340724488657</v>
      </c>
    </row>
    <row r="110" spans="1:15" x14ac:dyDescent="0.3">
      <c r="A110" s="6">
        <v>597.11300000000006</v>
      </c>
      <c r="B110" s="4" t="s">
        <v>4</v>
      </c>
      <c r="D110" s="8">
        <f t="shared" si="8"/>
        <v>3745.3942954164672</v>
      </c>
      <c r="E110" s="4" t="s">
        <v>3</v>
      </c>
      <c r="G110" s="8">
        <f t="shared" si="9"/>
        <v>2687.8883275022949</v>
      </c>
      <c r="H110" s="4" t="s">
        <v>3</v>
      </c>
      <c r="J110" s="8">
        <f t="shared" si="10"/>
        <v>852.49771795361039</v>
      </c>
      <c r="K110" s="4" t="s">
        <v>3</v>
      </c>
      <c r="M110" s="8">
        <f t="shared" si="11"/>
        <v>3749.5946404072706</v>
      </c>
      <c r="O110" s="8">
        <f t="shared" si="12"/>
        <v>2049.7436355071354</v>
      </c>
    </row>
    <row r="111" spans="1:15" x14ac:dyDescent="0.3">
      <c r="A111" s="6">
        <v>597.64599999999996</v>
      </c>
      <c r="B111" s="4" t="s">
        <v>4</v>
      </c>
      <c r="D111" s="8">
        <f t="shared" si="8"/>
        <v>3760.330032683602</v>
      </c>
      <c r="E111" s="4" t="s">
        <v>3</v>
      </c>
      <c r="G111" s="8">
        <f t="shared" si="9"/>
        <v>2702.8240647694297</v>
      </c>
      <c r="H111" s="4" t="s">
        <v>3</v>
      </c>
      <c r="J111" s="8">
        <f t="shared" si="10"/>
        <v>867.43345522074515</v>
      </c>
      <c r="K111" s="4" t="s">
        <v>3</v>
      </c>
      <c r="M111" s="8">
        <f t="shared" si="11"/>
        <v>3764.5303776744054</v>
      </c>
      <c r="O111" s="8">
        <f t="shared" si="12"/>
        <v>2064.6793727742702</v>
      </c>
    </row>
    <row r="112" spans="1:15" x14ac:dyDescent="0.3">
      <c r="A112" s="6">
        <v>600.89200000000005</v>
      </c>
      <c r="B112" s="4" t="s">
        <v>4</v>
      </c>
      <c r="D112" s="8">
        <f t="shared" si="8"/>
        <v>3850.7174706091537</v>
      </c>
      <c r="E112" s="4" t="s">
        <v>3</v>
      </c>
      <c r="G112" s="8">
        <f t="shared" si="9"/>
        <v>2793.2115026949814</v>
      </c>
      <c r="H112" s="4" t="s">
        <v>3</v>
      </c>
      <c r="J112" s="8">
        <f t="shared" si="10"/>
        <v>957.82089314629684</v>
      </c>
      <c r="K112" s="4" t="s">
        <v>3</v>
      </c>
      <c r="M112" s="8">
        <f t="shared" si="11"/>
        <v>3854.9178155999571</v>
      </c>
      <c r="O112" s="8">
        <f t="shared" si="12"/>
        <v>2155.0668106998219</v>
      </c>
    </row>
    <row r="113" spans="1:15" x14ac:dyDescent="0.3">
      <c r="A113" s="6">
        <v>603.62</v>
      </c>
      <c r="B113" s="4" t="s">
        <v>4</v>
      </c>
      <c r="D113" s="8">
        <f t="shared" si="8"/>
        <v>3925.9289831984188</v>
      </c>
      <c r="E113" s="4" t="s">
        <v>3</v>
      </c>
      <c r="G113" s="8">
        <f t="shared" si="9"/>
        <v>2868.4230152842465</v>
      </c>
      <c r="H113" s="4" t="s">
        <v>3</v>
      </c>
      <c r="J113" s="8">
        <f t="shared" si="10"/>
        <v>1033.032405735562</v>
      </c>
      <c r="K113" s="4" t="s">
        <v>3</v>
      </c>
      <c r="M113" s="8">
        <f t="shared" si="11"/>
        <v>3930.1293281892226</v>
      </c>
      <c r="O113" s="8">
        <f t="shared" si="12"/>
        <v>2230.278323289087</v>
      </c>
    </row>
    <row r="114" spans="1:15" x14ac:dyDescent="0.3">
      <c r="A114" s="6">
        <v>605.11500000000001</v>
      </c>
      <c r="B114" s="4" t="s">
        <v>4</v>
      </c>
      <c r="D114" s="8">
        <f t="shared" si="8"/>
        <v>3966.8587860723874</v>
      </c>
      <c r="E114" s="4" t="s">
        <v>3</v>
      </c>
      <c r="G114" s="8">
        <f t="shared" si="9"/>
        <v>2909.3528181582151</v>
      </c>
      <c r="H114" s="4" t="s">
        <v>3</v>
      </c>
      <c r="J114" s="8">
        <f t="shared" si="10"/>
        <v>1073.9622086095305</v>
      </c>
      <c r="K114" s="4" t="s">
        <v>3</v>
      </c>
      <c r="M114" s="8">
        <f t="shared" si="11"/>
        <v>3971.0591310631912</v>
      </c>
      <c r="O114" s="8">
        <f t="shared" si="12"/>
        <v>2271.2081261630556</v>
      </c>
    </row>
    <row r="115" spans="1:15" x14ac:dyDescent="0.3">
      <c r="A115" s="6">
        <v>609.35</v>
      </c>
      <c r="B115" s="4" t="s">
        <v>4</v>
      </c>
      <c r="D115" s="8">
        <f t="shared" si="8"/>
        <v>4081.7134619460135</v>
      </c>
      <c r="E115" s="4" t="s">
        <v>3</v>
      </c>
      <c r="G115" s="8">
        <f t="shared" si="9"/>
        <v>3024.2074940318412</v>
      </c>
      <c r="H115" s="4" t="s">
        <v>3</v>
      </c>
      <c r="J115" s="8">
        <f t="shared" si="10"/>
        <v>1188.8168844831564</v>
      </c>
      <c r="K115" s="4" t="s">
        <v>3</v>
      </c>
      <c r="M115" s="8">
        <f t="shared" si="11"/>
        <v>4085.9138069368169</v>
      </c>
      <c r="O115" s="8">
        <f t="shared" si="12"/>
        <v>2386.0628020366812</v>
      </c>
    </row>
    <row r="116" spans="1:15" x14ac:dyDescent="0.3">
      <c r="A116" s="6">
        <v>609.75900000000001</v>
      </c>
      <c r="B116" s="4" t="s">
        <v>4</v>
      </c>
      <c r="D116" s="8">
        <f t="shared" si="8"/>
        <v>4092.7212047407561</v>
      </c>
      <c r="E116" s="4" t="s">
        <v>3</v>
      </c>
      <c r="G116" s="8">
        <f t="shared" si="9"/>
        <v>3035.2152368265838</v>
      </c>
      <c r="H116" s="4" t="s">
        <v>3</v>
      </c>
      <c r="J116" s="8">
        <f t="shared" si="10"/>
        <v>1199.8246272778993</v>
      </c>
      <c r="K116" s="4" t="s">
        <v>3</v>
      </c>
      <c r="M116" s="8">
        <f t="shared" si="11"/>
        <v>4096.9215497315599</v>
      </c>
      <c r="O116" s="8">
        <f t="shared" si="12"/>
        <v>2397.0705448314243</v>
      </c>
    </row>
    <row r="117" spans="1:15" x14ac:dyDescent="0.3">
      <c r="A117" s="6">
        <v>610.14300000000003</v>
      </c>
      <c r="B117" s="4" t="s">
        <v>4</v>
      </c>
      <c r="D117" s="8">
        <f t="shared" si="8"/>
        <v>4103.0426704030133</v>
      </c>
      <c r="E117" s="4" t="s">
        <v>3</v>
      </c>
      <c r="G117" s="8">
        <f t="shared" si="9"/>
        <v>3045.536702488841</v>
      </c>
      <c r="H117" s="4" t="s">
        <v>3</v>
      </c>
      <c r="J117" s="8">
        <f t="shared" si="10"/>
        <v>1210.1460929401564</v>
      </c>
      <c r="K117" s="4" t="s">
        <v>3</v>
      </c>
      <c r="M117" s="8">
        <f t="shared" si="11"/>
        <v>4107.2430153938167</v>
      </c>
      <c r="O117" s="8">
        <f t="shared" si="12"/>
        <v>2407.3920104936815</v>
      </c>
    </row>
    <row r="118" spans="1:15" x14ac:dyDescent="0.3">
      <c r="A118" s="6">
        <v>611.50800000000004</v>
      </c>
      <c r="B118" s="4" t="s">
        <v>4</v>
      </c>
      <c r="D118" s="8">
        <f t="shared" si="8"/>
        <v>4139.6273179342288</v>
      </c>
      <c r="E118" s="4" t="s">
        <v>3</v>
      </c>
      <c r="G118" s="8">
        <f t="shared" si="9"/>
        <v>3082.1213500200565</v>
      </c>
      <c r="H118" s="4" t="s">
        <v>3</v>
      </c>
      <c r="J118" s="8">
        <f t="shared" si="10"/>
        <v>1246.730740471372</v>
      </c>
      <c r="K118" s="4" t="s">
        <v>3</v>
      </c>
      <c r="M118" s="8">
        <f t="shared" si="11"/>
        <v>4143.8276629250322</v>
      </c>
      <c r="O118" s="8">
        <f t="shared" si="12"/>
        <v>2443.9766580248966</v>
      </c>
    </row>
    <row r="119" spans="1:15" x14ac:dyDescent="0.3">
      <c r="A119" s="6">
        <v>614.64499999999998</v>
      </c>
      <c r="B119" s="4" t="s">
        <v>4</v>
      </c>
      <c r="D119" s="8">
        <f t="shared" si="8"/>
        <v>4223.0891709344296</v>
      </c>
      <c r="E119" s="4" t="s">
        <v>3</v>
      </c>
      <c r="G119" s="8">
        <f t="shared" si="9"/>
        <v>3165.5832030202578</v>
      </c>
      <c r="H119" s="4" t="s">
        <v>3</v>
      </c>
      <c r="J119" s="8">
        <f t="shared" si="10"/>
        <v>1330.1925934715732</v>
      </c>
      <c r="K119" s="4" t="s">
        <v>3</v>
      </c>
      <c r="M119" s="8">
        <f t="shared" si="11"/>
        <v>4227.2895159252339</v>
      </c>
      <c r="O119" s="8">
        <f t="shared" si="12"/>
        <v>2527.4385110250978</v>
      </c>
    </row>
    <row r="120" spans="1:15" x14ac:dyDescent="0.3">
      <c r="A120" s="6">
        <v>617.83000000000004</v>
      </c>
      <c r="B120" s="4" t="s">
        <v>4</v>
      </c>
      <c r="D120" s="8">
        <f t="shared" si="8"/>
        <v>4306.9609955383148</v>
      </c>
      <c r="E120" s="4" t="s">
        <v>3</v>
      </c>
      <c r="G120" s="8">
        <f t="shared" si="9"/>
        <v>3249.4550276241425</v>
      </c>
      <c r="H120" s="4" t="s">
        <v>3</v>
      </c>
      <c r="J120" s="8">
        <f t="shared" si="10"/>
        <v>1414.064418075458</v>
      </c>
      <c r="K120" s="4" t="s">
        <v>3</v>
      </c>
      <c r="M120" s="8">
        <f t="shared" si="11"/>
        <v>4311.1613405291182</v>
      </c>
      <c r="O120" s="8">
        <f t="shared" si="12"/>
        <v>2611.310335628983</v>
      </c>
    </row>
    <row r="121" spans="1:15" x14ac:dyDescent="0.3">
      <c r="A121" s="6">
        <v>617.96600000000001</v>
      </c>
      <c r="B121" s="4" t="s">
        <v>4</v>
      </c>
      <c r="D121" s="8">
        <f t="shared" si="8"/>
        <v>4310.5230892000973</v>
      </c>
      <c r="E121" s="4" t="s">
        <v>3</v>
      </c>
      <c r="G121" s="8">
        <f t="shared" si="9"/>
        <v>3253.017121285925</v>
      </c>
      <c r="H121" s="4" t="s">
        <v>3</v>
      </c>
      <c r="J121" s="8">
        <f t="shared" si="10"/>
        <v>1417.6265117372402</v>
      </c>
      <c r="K121" s="4" t="s">
        <v>3</v>
      </c>
      <c r="M121" s="8">
        <f t="shared" si="11"/>
        <v>4314.7234341909007</v>
      </c>
      <c r="O121" s="8">
        <f t="shared" si="12"/>
        <v>2614.872429290765</v>
      </c>
    </row>
    <row r="122" spans="1:15" x14ac:dyDescent="0.3">
      <c r="A122" s="6">
        <v>618.24199999999996</v>
      </c>
      <c r="B122" s="4" t="s">
        <v>4</v>
      </c>
      <c r="D122" s="8">
        <f t="shared" si="8"/>
        <v>4317.7472265675478</v>
      </c>
      <c r="E122" s="4" t="s">
        <v>3</v>
      </c>
      <c r="G122" s="8">
        <f t="shared" si="9"/>
        <v>3260.2412586533751</v>
      </c>
      <c r="H122" s="4" t="s">
        <v>3</v>
      </c>
      <c r="J122" s="8">
        <f t="shared" si="10"/>
        <v>1424.8506491046905</v>
      </c>
      <c r="K122" s="4" t="s">
        <v>3</v>
      </c>
      <c r="M122" s="8">
        <f t="shared" si="11"/>
        <v>4321.9475715583512</v>
      </c>
      <c r="O122" s="8">
        <f t="shared" si="12"/>
        <v>2622.0965666582156</v>
      </c>
    </row>
    <row r="123" spans="1:15" x14ac:dyDescent="0.3">
      <c r="A123" s="6">
        <v>619.40700000000004</v>
      </c>
      <c r="B123" s="4" t="s">
        <v>4</v>
      </c>
      <c r="D123" s="8">
        <f t="shared" si="8"/>
        <v>4348.1694751705591</v>
      </c>
      <c r="E123" s="4" t="s">
        <v>3</v>
      </c>
      <c r="G123" s="8">
        <f t="shared" si="9"/>
        <v>3290.6635072563868</v>
      </c>
      <c r="H123" s="4" t="s">
        <v>3</v>
      </c>
      <c r="J123" s="8">
        <f t="shared" si="10"/>
        <v>1455.272897707702</v>
      </c>
      <c r="K123" s="4" t="s">
        <v>3</v>
      </c>
      <c r="M123" s="8">
        <f t="shared" si="11"/>
        <v>4352.3698201613624</v>
      </c>
      <c r="O123" s="8">
        <f t="shared" si="12"/>
        <v>2652.5188152612268</v>
      </c>
    </row>
    <row r="124" spans="1:15" x14ac:dyDescent="0.3">
      <c r="A124" s="6">
        <v>619.82600000000002</v>
      </c>
      <c r="B124" s="4" t="s">
        <v>4</v>
      </c>
      <c r="D124" s="8">
        <f t="shared" si="8"/>
        <v>4359.0830774815777</v>
      </c>
      <c r="E124" s="4" t="s">
        <v>3</v>
      </c>
      <c r="G124" s="8">
        <f t="shared" si="9"/>
        <v>3301.5771095674049</v>
      </c>
      <c r="H124" s="4" t="s">
        <v>3</v>
      </c>
      <c r="J124" s="8">
        <f t="shared" si="10"/>
        <v>1466.1865000187204</v>
      </c>
      <c r="K124" s="4" t="s">
        <v>3</v>
      </c>
      <c r="M124" s="8">
        <f t="shared" si="11"/>
        <v>4363.2834224723811</v>
      </c>
      <c r="O124" s="8">
        <f t="shared" si="12"/>
        <v>2663.4324175722454</v>
      </c>
    </row>
    <row r="125" spans="1:15" x14ac:dyDescent="0.3">
      <c r="A125" s="6">
        <v>627.08199999999999</v>
      </c>
      <c r="B125" s="4" t="s">
        <v>4</v>
      </c>
      <c r="D125" s="8">
        <f t="shared" si="8"/>
        <v>4545.7653803091252</v>
      </c>
      <c r="E125" s="4" t="s">
        <v>3</v>
      </c>
      <c r="G125" s="8">
        <f t="shared" si="9"/>
        <v>3488.259412394953</v>
      </c>
      <c r="H125" s="4" t="s">
        <v>3</v>
      </c>
      <c r="J125" s="8">
        <f t="shared" si="10"/>
        <v>1652.8688028462682</v>
      </c>
      <c r="K125" s="4" t="s">
        <v>3</v>
      </c>
      <c r="M125" s="8">
        <f t="shared" si="11"/>
        <v>4549.9657252999286</v>
      </c>
      <c r="O125" s="8">
        <f t="shared" si="12"/>
        <v>2850.114720399793</v>
      </c>
    </row>
    <row r="126" spans="1:15" x14ac:dyDescent="0.3">
      <c r="A126" s="6">
        <v>627.75400000000002</v>
      </c>
      <c r="B126" s="4" t="s">
        <v>4</v>
      </c>
      <c r="D126" s="8">
        <f t="shared" si="8"/>
        <v>4562.8362422315668</v>
      </c>
      <c r="E126" s="4" t="s">
        <v>3</v>
      </c>
      <c r="G126" s="8">
        <f t="shared" si="9"/>
        <v>3505.3302743173949</v>
      </c>
      <c r="H126" s="4" t="s">
        <v>3</v>
      </c>
      <c r="J126" s="8">
        <f t="shared" si="10"/>
        <v>1669.9396647687101</v>
      </c>
      <c r="K126" s="4" t="s">
        <v>3</v>
      </c>
      <c r="M126" s="8">
        <f t="shared" si="11"/>
        <v>4567.0365872223701</v>
      </c>
      <c r="O126" s="8">
        <f t="shared" si="12"/>
        <v>2867.1855823222349</v>
      </c>
    </row>
    <row r="127" spans="1:15" x14ac:dyDescent="0.3">
      <c r="A127" s="6">
        <v>628.44100000000003</v>
      </c>
      <c r="B127" s="4" t="s">
        <v>4</v>
      </c>
      <c r="D127" s="8">
        <f t="shared" si="8"/>
        <v>4580.250410529834</v>
      </c>
      <c r="E127" s="4" t="s">
        <v>3</v>
      </c>
      <c r="G127" s="8">
        <f t="shared" si="9"/>
        <v>3522.7444426156621</v>
      </c>
      <c r="H127" s="4" t="s">
        <v>3</v>
      </c>
      <c r="J127" s="8">
        <f t="shared" si="10"/>
        <v>1687.3538330669774</v>
      </c>
      <c r="K127" s="4" t="s">
        <v>3</v>
      </c>
      <c r="M127" s="8">
        <f t="shared" si="11"/>
        <v>4584.4507555206374</v>
      </c>
      <c r="O127" s="8">
        <f t="shared" si="12"/>
        <v>2884.5997506205022</v>
      </c>
    </row>
    <row r="128" spans="1:15" x14ac:dyDescent="0.3">
      <c r="A128" s="6">
        <v>628.601</v>
      </c>
      <c r="B128" s="4" t="s">
        <v>4</v>
      </c>
      <c r="D128" s="8">
        <f t="shared" si="8"/>
        <v>4584.30064722512</v>
      </c>
      <c r="E128" s="4" t="s">
        <v>3</v>
      </c>
      <c r="G128" s="8">
        <f t="shared" si="9"/>
        <v>3526.7946793109477</v>
      </c>
      <c r="H128" s="4" t="s">
        <v>3</v>
      </c>
      <c r="J128" s="8">
        <f t="shared" si="10"/>
        <v>1691.4040697622629</v>
      </c>
      <c r="K128" s="4" t="s">
        <v>3</v>
      </c>
      <c r="M128" s="8">
        <f t="shared" si="11"/>
        <v>4588.5009922159234</v>
      </c>
      <c r="O128" s="8">
        <f t="shared" si="12"/>
        <v>2888.6499873157877</v>
      </c>
    </row>
    <row r="129" spans="1:15" x14ac:dyDescent="0.3">
      <c r="A129" s="6">
        <v>630.08600000000001</v>
      </c>
      <c r="B129" s="4" t="s">
        <v>4</v>
      </c>
      <c r="D129" s="8">
        <f t="shared" si="8"/>
        <v>4621.7937649954274</v>
      </c>
      <c r="E129" s="4" t="s">
        <v>3</v>
      </c>
      <c r="G129" s="8">
        <f t="shared" si="9"/>
        <v>3564.2877970812556</v>
      </c>
      <c r="H129" s="4" t="s">
        <v>3</v>
      </c>
      <c r="J129" s="8">
        <f t="shared" si="10"/>
        <v>1728.8971875325708</v>
      </c>
      <c r="K129" s="4" t="s">
        <v>3</v>
      </c>
      <c r="M129" s="8">
        <f t="shared" si="11"/>
        <v>4625.9941099862308</v>
      </c>
      <c r="O129" s="8">
        <f t="shared" si="12"/>
        <v>2926.1431050860956</v>
      </c>
    </row>
    <row r="130" spans="1:15" x14ac:dyDescent="0.3">
      <c r="A130" s="6">
        <v>631.80600000000004</v>
      </c>
      <c r="B130" s="4" t="s">
        <v>4</v>
      </c>
      <c r="D130" s="8">
        <f t="shared" si="8"/>
        <v>4664.9998455437635</v>
      </c>
      <c r="E130" s="4" t="s">
        <v>3</v>
      </c>
      <c r="G130" s="8">
        <f t="shared" si="9"/>
        <v>3607.4938776295917</v>
      </c>
      <c r="H130" s="4" t="s">
        <v>3</v>
      </c>
      <c r="J130" s="8">
        <f t="shared" si="10"/>
        <v>1772.1032680809069</v>
      </c>
      <c r="K130" s="4" t="s">
        <v>3</v>
      </c>
      <c r="M130" s="8">
        <f t="shared" si="11"/>
        <v>4669.2001905345678</v>
      </c>
      <c r="O130" s="8">
        <f t="shared" si="12"/>
        <v>2969.3491856344317</v>
      </c>
    </row>
    <row r="131" spans="1:15" x14ac:dyDescent="0.3">
      <c r="A131" s="6">
        <v>634.39599999999996</v>
      </c>
      <c r="B131" s="4" t="s">
        <v>4</v>
      </c>
      <c r="D131" s="8">
        <f t="shared" ref="D131:D181" si="13">(1/487.98 - 1/A131)*10000000</f>
        <v>4729.6181535651285</v>
      </c>
      <c r="E131" s="4" t="s">
        <v>3</v>
      </c>
      <c r="G131" s="8">
        <f t="shared" ref="G131:G181" si="14">(1/514.532 - 1/A131)*10000000</f>
        <v>3672.1121856509558</v>
      </c>
      <c r="H131" s="4" t="s">
        <v>3</v>
      </c>
      <c r="J131" s="8">
        <f t="shared" ref="J131:J181" si="15">(1/568.19 - 1/A131)*10000000</f>
        <v>1836.7215761022712</v>
      </c>
      <c r="K131" s="4" t="s">
        <v>3</v>
      </c>
      <c r="M131" s="8">
        <f t="shared" si="11"/>
        <v>4733.8184985559319</v>
      </c>
      <c r="O131" s="8">
        <f t="shared" si="12"/>
        <v>3033.9674936557963</v>
      </c>
    </row>
    <row r="132" spans="1:15" x14ac:dyDescent="0.3">
      <c r="A132" s="6">
        <v>635.63499999999999</v>
      </c>
      <c r="B132" s="4" t="s">
        <v>4</v>
      </c>
      <c r="D132" s="8">
        <f t="shared" si="13"/>
        <v>4760.3439442462122</v>
      </c>
      <c r="E132" s="4" t="s">
        <v>3</v>
      </c>
      <c r="G132" s="8">
        <f t="shared" si="14"/>
        <v>3702.8379763320395</v>
      </c>
      <c r="H132" s="4" t="s">
        <v>3</v>
      </c>
      <c r="J132" s="8">
        <f t="shared" si="15"/>
        <v>1867.4473667833549</v>
      </c>
      <c r="K132" s="4" t="s">
        <v>3</v>
      </c>
      <c r="M132" s="8">
        <f t="shared" si="11"/>
        <v>4764.5442892370156</v>
      </c>
      <c r="O132" s="8">
        <f t="shared" si="12"/>
        <v>3064.69328433688</v>
      </c>
    </row>
    <row r="133" spans="1:15" x14ac:dyDescent="0.3">
      <c r="A133" s="6">
        <v>637.52800000000002</v>
      </c>
      <c r="B133" s="4" t="s">
        <v>4</v>
      </c>
      <c r="D133" s="8">
        <f t="shared" si="13"/>
        <v>4807.0575668316806</v>
      </c>
      <c r="E133" s="4" t="s">
        <v>3</v>
      </c>
      <c r="G133" s="8">
        <f t="shared" si="14"/>
        <v>3749.5515989175083</v>
      </c>
      <c r="H133" s="4" t="s">
        <v>3</v>
      </c>
      <c r="J133" s="8">
        <f t="shared" si="15"/>
        <v>1914.1609893688237</v>
      </c>
      <c r="K133" s="4" t="s">
        <v>3</v>
      </c>
      <c r="M133" s="8">
        <f t="shared" si="11"/>
        <v>4811.2579118224839</v>
      </c>
      <c r="O133" s="8">
        <f t="shared" si="12"/>
        <v>3111.4069069223488</v>
      </c>
    </row>
    <row r="134" spans="1:15" x14ac:dyDescent="0.3">
      <c r="A134" s="6">
        <v>639.79899999999998</v>
      </c>
      <c r="B134" s="4" t="s">
        <v>4</v>
      </c>
      <c r="D134" s="8">
        <f t="shared" si="13"/>
        <v>4862.7343728898186</v>
      </c>
      <c r="E134" s="4" t="s">
        <v>3</v>
      </c>
      <c r="G134" s="8">
        <f t="shared" si="14"/>
        <v>3805.2284049756468</v>
      </c>
      <c r="H134" s="4" t="s">
        <v>3</v>
      </c>
      <c r="J134" s="8">
        <f t="shared" si="15"/>
        <v>1969.837795426962</v>
      </c>
      <c r="K134" s="4" t="s">
        <v>3</v>
      </c>
      <c r="M134" s="8">
        <f t="shared" si="11"/>
        <v>4866.934717880622</v>
      </c>
      <c r="O134" s="8">
        <f t="shared" si="12"/>
        <v>3167.0837129804868</v>
      </c>
    </row>
    <row r="135" spans="1:15" x14ac:dyDescent="0.3">
      <c r="A135" s="6">
        <v>646.97</v>
      </c>
      <c r="B135" s="4" t="s">
        <v>4</v>
      </c>
      <c r="D135" s="8">
        <f t="shared" si="13"/>
        <v>5035.9759077012068</v>
      </c>
      <c r="E135" s="4" t="s">
        <v>3</v>
      </c>
      <c r="G135" s="8">
        <f t="shared" si="14"/>
        <v>3978.4699397870349</v>
      </c>
      <c r="H135" s="4" t="s">
        <v>3</v>
      </c>
      <c r="J135" s="8">
        <f t="shared" si="15"/>
        <v>2143.0793302383499</v>
      </c>
      <c r="K135" s="4" t="s">
        <v>3</v>
      </c>
      <c r="M135" s="8">
        <f t="shared" ref="M135:M181" si="16">(1/487.88 - 1/A135)*10000000</f>
        <v>5040.1762526920102</v>
      </c>
      <c r="O135" s="8">
        <f t="shared" ref="O135:O181" si="17">(1/532 - 1/A135)*10000000</f>
        <v>3340.325247791875</v>
      </c>
    </row>
    <row r="136" spans="1:15" x14ac:dyDescent="0.3">
      <c r="A136" s="6">
        <v>647.28399999999999</v>
      </c>
      <c r="B136" s="4" t="s">
        <v>4</v>
      </c>
      <c r="D136" s="8">
        <f t="shared" si="13"/>
        <v>5043.4739974288859</v>
      </c>
      <c r="E136" s="4" t="s">
        <v>3</v>
      </c>
      <c r="G136" s="8">
        <f t="shared" si="14"/>
        <v>3985.9680295147136</v>
      </c>
      <c r="H136" s="4" t="s">
        <v>3</v>
      </c>
      <c r="J136" s="8">
        <f t="shared" si="15"/>
        <v>2150.5774199660286</v>
      </c>
      <c r="K136" s="4" t="s">
        <v>3</v>
      </c>
      <c r="M136" s="8">
        <f t="shared" si="16"/>
        <v>5047.6743424196893</v>
      </c>
      <c r="O136" s="8">
        <f t="shared" si="17"/>
        <v>3347.8233375195537</v>
      </c>
    </row>
    <row r="137" spans="1:15" x14ac:dyDescent="0.3">
      <c r="A137" s="6">
        <v>648.77599999999995</v>
      </c>
      <c r="B137" s="4" t="s">
        <v>4</v>
      </c>
      <c r="D137" s="8">
        <f t="shared" si="13"/>
        <v>5079.0026858550536</v>
      </c>
      <c r="E137" s="4" t="s">
        <v>3</v>
      </c>
      <c r="G137" s="8">
        <f t="shared" si="14"/>
        <v>4021.4967179408809</v>
      </c>
      <c r="H137" s="4" t="s">
        <v>3</v>
      </c>
      <c r="J137" s="8">
        <f t="shared" si="15"/>
        <v>2186.1061083921963</v>
      </c>
      <c r="K137" s="4" t="s">
        <v>3</v>
      </c>
      <c r="M137" s="8">
        <f t="shared" si="16"/>
        <v>5083.203030845857</v>
      </c>
      <c r="O137" s="8">
        <f t="shared" si="17"/>
        <v>3383.3520259457214</v>
      </c>
    </row>
    <row r="138" spans="1:15" x14ac:dyDescent="0.3">
      <c r="A138" s="6">
        <v>649.87199999999996</v>
      </c>
      <c r="B138" s="4" t="s">
        <v>4</v>
      </c>
      <c r="D138" s="8">
        <f t="shared" si="13"/>
        <v>5104.9975739852734</v>
      </c>
      <c r="E138" s="4" t="s">
        <v>3</v>
      </c>
      <c r="G138" s="8">
        <f t="shared" si="14"/>
        <v>4047.4916060711012</v>
      </c>
      <c r="H138" s="4" t="s">
        <v>3</v>
      </c>
      <c r="J138" s="8">
        <f t="shared" si="15"/>
        <v>2212.1009965224166</v>
      </c>
      <c r="K138" s="4" t="s">
        <v>3</v>
      </c>
      <c r="M138" s="8">
        <f t="shared" si="16"/>
        <v>5109.1979189760768</v>
      </c>
      <c r="O138" s="8">
        <f t="shared" si="17"/>
        <v>3409.3469140759412</v>
      </c>
    </row>
    <row r="139" spans="1:15" x14ac:dyDescent="0.3">
      <c r="A139" s="6">
        <v>650.41800000000001</v>
      </c>
      <c r="B139" s="4" t="s">
        <v>4</v>
      </c>
      <c r="D139" s="8">
        <f t="shared" si="13"/>
        <v>5117.914889434187</v>
      </c>
      <c r="E139" s="4" t="s">
        <v>3</v>
      </c>
      <c r="G139" s="8">
        <f t="shared" si="14"/>
        <v>4060.4089215200147</v>
      </c>
      <c r="H139" s="4" t="s">
        <v>3</v>
      </c>
      <c r="J139" s="8">
        <f t="shared" si="15"/>
        <v>2225.0183119713297</v>
      </c>
      <c r="K139" s="4" t="s">
        <v>3</v>
      </c>
      <c r="M139" s="8">
        <f t="shared" si="16"/>
        <v>5122.1152344249904</v>
      </c>
      <c r="O139" s="8">
        <f t="shared" si="17"/>
        <v>3422.2642295248547</v>
      </c>
    </row>
    <row r="140" spans="1:15" x14ac:dyDescent="0.3">
      <c r="A140" s="6">
        <v>651.28300000000002</v>
      </c>
      <c r="B140" s="4" t="s">
        <v>4</v>
      </c>
      <c r="D140" s="8">
        <f t="shared" si="13"/>
        <v>5138.3347989630738</v>
      </c>
      <c r="E140" s="4" t="s">
        <v>3</v>
      </c>
      <c r="G140" s="8">
        <f t="shared" si="14"/>
        <v>4080.8288310489015</v>
      </c>
      <c r="H140" s="4" t="s">
        <v>3</v>
      </c>
      <c r="J140" s="8">
        <f t="shared" si="15"/>
        <v>2245.438221500217</v>
      </c>
      <c r="K140" s="4" t="s">
        <v>3</v>
      </c>
      <c r="M140" s="8">
        <f t="shared" si="16"/>
        <v>5142.5351439538772</v>
      </c>
      <c r="O140" s="8">
        <f t="shared" si="17"/>
        <v>3442.6841390537415</v>
      </c>
    </row>
    <row r="141" spans="1:15" x14ac:dyDescent="0.3">
      <c r="A141" s="6">
        <v>652.86500000000001</v>
      </c>
      <c r="B141" s="4" t="s">
        <v>4</v>
      </c>
      <c r="D141" s="8">
        <f t="shared" si="13"/>
        <v>5175.5408305274559</v>
      </c>
      <c r="E141" s="4" t="s">
        <v>3</v>
      </c>
      <c r="G141" s="8">
        <f t="shared" si="14"/>
        <v>4118.0348626132836</v>
      </c>
      <c r="H141" s="4" t="s">
        <v>3</v>
      </c>
      <c r="J141" s="8">
        <f t="shared" si="15"/>
        <v>2282.6442530645991</v>
      </c>
      <c r="K141" s="4" t="s">
        <v>3</v>
      </c>
      <c r="M141" s="8">
        <f t="shared" si="16"/>
        <v>5179.7411755182593</v>
      </c>
      <c r="O141" s="8">
        <f t="shared" si="17"/>
        <v>3479.8901706181241</v>
      </c>
    </row>
    <row r="142" spans="1:15" x14ac:dyDescent="0.3">
      <c r="A142" s="6">
        <v>653.31600000000003</v>
      </c>
      <c r="B142" s="4" t="s">
        <v>4</v>
      </c>
      <c r="D142" s="8">
        <f t="shared" si="13"/>
        <v>5186.1146005592218</v>
      </c>
      <c r="E142" s="4" t="s">
        <v>3</v>
      </c>
      <c r="G142" s="8">
        <f t="shared" si="14"/>
        <v>4128.6086326450495</v>
      </c>
      <c r="H142" s="4" t="s">
        <v>3</v>
      </c>
      <c r="J142" s="8">
        <f t="shared" si="15"/>
        <v>2293.218023096365</v>
      </c>
      <c r="K142" s="4" t="s">
        <v>3</v>
      </c>
      <c r="M142" s="8">
        <f t="shared" si="16"/>
        <v>5190.3149455500252</v>
      </c>
      <c r="O142" s="8">
        <f t="shared" si="17"/>
        <v>3490.4639406498895</v>
      </c>
    </row>
    <row r="143" spans="1:15" x14ac:dyDescent="0.3">
      <c r="A143" s="6">
        <v>659.50099999999998</v>
      </c>
      <c r="B143" s="4" t="s">
        <v>4</v>
      </c>
      <c r="D143" s="8">
        <f t="shared" si="13"/>
        <v>5329.6638582909327</v>
      </c>
      <c r="E143" s="4" t="s">
        <v>3</v>
      </c>
      <c r="G143" s="8">
        <f t="shared" si="14"/>
        <v>4272.1578903767604</v>
      </c>
      <c r="H143" s="4" t="s">
        <v>3</v>
      </c>
      <c r="J143" s="8">
        <f t="shared" si="15"/>
        <v>2436.7672808280754</v>
      </c>
      <c r="K143" s="4" t="s">
        <v>3</v>
      </c>
      <c r="M143" s="8">
        <f t="shared" si="16"/>
        <v>5333.8642032817361</v>
      </c>
      <c r="O143" s="8">
        <f t="shared" si="17"/>
        <v>3634.0131983816004</v>
      </c>
    </row>
    <row r="144" spans="1:15" x14ac:dyDescent="0.3">
      <c r="A144" s="6">
        <v>659.55600000000004</v>
      </c>
      <c r="B144" s="4" t="s">
        <v>4</v>
      </c>
      <c r="D144" s="8">
        <f t="shared" si="13"/>
        <v>5330.928290515878</v>
      </c>
      <c r="E144" s="4" t="s">
        <v>3</v>
      </c>
      <c r="G144" s="8">
        <f t="shared" si="14"/>
        <v>4273.4223226017057</v>
      </c>
      <c r="H144" s="4" t="s">
        <v>3</v>
      </c>
      <c r="J144" s="8">
        <f t="shared" si="15"/>
        <v>2438.0317130530211</v>
      </c>
      <c r="K144" s="4" t="s">
        <v>3</v>
      </c>
      <c r="M144" s="8">
        <f t="shared" si="16"/>
        <v>5335.1286355066813</v>
      </c>
      <c r="O144" s="8">
        <f t="shared" si="17"/>
        <v>3635.2776306065457</v>
      </c>
    </row>
    <row r="145" spans="1:15" x14ac:dyDescent="0.3">
      <c r="A145" s="6">
        <v>659.72500000000002</v>
      </c>
      <c r="B145" s="4" t="s">
        <v>4</v>
      </c>
      <c r="D145" s="8">
        <f t="shared" si="13"/>
        <v>5334.8122267161889</v>
      </c>
      <c r="E145" s="4" t="s">
        <v>3</v>
      </c>
      <c r="G145" s="8">
        <f t="shared" si="14"/>
        <v>4277.3062588020166</v>
      </c>
      <c r="H145" s="4" t="s">
        <v>3</v>
      </c>
      <c r="J145" s="8">
        <f t="shared" si="15"/>
        <v>2441.9156492533325</v>
      </c>
      <c r="K145" s="4" t="s">
        <v>3</v>
      </c>
      <c r="M145" s="8">
        <f t="shared" si="16"/>
        <v>5339.0125717069923</v>
      </c>
      <c r="O145" s="8">
        <f t="shared" si="17"/>
        <v>3639.1615668068571</v>
      </c>
    </row>
    <row r="146" spans="1:15" x14ac:dyDescent="0.3">
      <c r="A146" s="6">
        <v>659.88400000000001</v>
      </c>
      <c r="B146" s="4" t="s">
        <v>4</v>
      </c>
      <c r="D146" s="8">
        <f t="shared" si="13"/>
        <v>5338.4645279015322</v>
      </c>
      <c r="E146" s="4" t="s">
        <v>3</v>
      </c>
      <c r="G146" s="8">
        <f t="shared" si="14"/>
        <v>4280.9585599873599</v>
      </c>
      <c r="H146" s="4" t="s">
        <v>3</v>
      </c>
      <c r="J146" s="8">
        <f t="shared" si="15"/>
        <v>2445.5679504386749</v>
      </c>
      <c r="K146" s="4" t="s">
        <v>3</v>
      </c>
      <c r="M146" s="8">
        <f t="shared" si="16"/>
        <v>5342.6648728923356</v>
      </c>
      <c r="O146" s="8">
        <f t="shared" si="17"/>
        <v>3642.8138679921999</v>
      </c>
    </row>
    <row r="147" spans="1:15" x14ac:dyDescent="0.3">
      <c r="A147" s="6">
        <v>666.89200000000005</v>
      </c>
      <c r="B147" s="4" t="s">
        <v>4</v>
      </c>
      <c r="D147" s="8">
        <f t="shared" si="13"/>
        <v>5497.7114280313617</v>
      </c>
      <c r="E147" s="4" t="s">
        <v>3</v>
      </c>
      <c r="G147" s="8">
        <f t="shared" si="14"/>
        <v>4440.2054601171894</v>
      </c>
      <c r="H147" s="4" t="s">
        <v>3</v>
      </c>
      <c r="J147" s="8">
        <f t="shared" si="15"/>
        <v>2604.8148505685049</v>
      </c>
      <c r="K147" s="4" t="s">
        <v>3</v>
      </c>
      <c r="M147" s="8">
        <f t="shared" si="16"/>
        <v>5501.9117730221651</v>
      </c>
      <c r="O147" s="8">
        <f t="shared" si="17"/>
        <v>3802.0607681220299</v>
      </c>
    </row>
    <row r="148" spans="1:15" x14ac:dyDescent="0.3">
      <c r="A148" s="6">
        <v>669.43200000000002</v>
      </c>
      <c r="B148" s="4" t="s">
        <v>4</v>
      </c>
      <c r="D148" s="8">
        <f t="shared" si="13"/>
        <v>5554.6061186813822</v>
      </c>
      <c r="E148" s="4" t="s">
        <v>3</v>
      </c>
      <c r="G148" s="8">
        <f t="shared" si="14"/>
        <v>4497.1001507672099</v>
      </c>
      <c r="H148" s="4" t="s">
        <v>3</v>
      </c>
      <c r="J148" s="8">
        <f t="shared" si="15"/>
        <v>2661.7095412185254</v>
      </c>
      <c r="K148" s="4" t="s">
        <v>3</v>
      </c>
      <c r="M148" s="8">
        <f t="shared" si="16"/>
        <v>5558.8064636721856</v>
      </c>
      <c r="O148" s="8">
        <f t="shared" si="17"/>
        <v>3858.95545877205</v>
      </c>
    </row>
    <row r="149" spans="1:15" x14ac:dyDescent="0.3">
      <c r="A149" s="6">
        <v>672.80100000000004</v>
      </c>
      <c r="B149" s="4" t="s">
        <v>4</v>
      </c>
      <c r="D149" s="8">
        <f t="shared" si="13"/>
        <v>5629.4072065640848</v>
      </c>
      <c r="E149" s="4" t="s">
        <v>3</v>
      </c>
      <c r="G149" s="8">
        <f t="shared" si="14"/>
        <v>4571.9012386499126</v>
      </c>
      <c r="H149" s="4" t="s">
        <v>3</v>
      </c>
      <c r="J149" s="8">
        <f t="shared" si="15"/>
        <v>2736.5106291012285</v>
      </c>
      <c r="K149" s="4" t="s">
        <v>3</v>
      </c>
      <c r="M149" s="8">
        <f t="shared" si="16"/>
        <v>5633.6075515548882</v>
      </c>
      <c r="O149" s="8">
        <f t="shared" si="17"/>
        <v>3933.756546654753</v>
      </c>
    </row>
    <row r="150" spans="1:15" x14ac:dyDescent="0.3">
      <c r="A150" s="6">
        <v>678.87099999999998</v>
      </c>
      <c r="B150" s="4" t="s">
        <v>4</v>
      </c>
      <c r="D150" s="8">
        <f t="shared" si="13"/>
        <v>5762.3040928984647</v>
      </c>
      <c r="E150" s="4" t="s">
        <v>3</v>
      </c>
      <c r="G150" s="8">
        <f t="shared" si="14"/>
        <v>4704.7981249842924</v>
      </c>
      <c r="H150" s="4" t="s">
        <v>3</v>
      </c>
      <c r="J150" s="8">
        <f t="shared" si="15"/>
        <v>2869.4075154356074</v>
      </c>
      <c r="K150" s="4" t="s">
        <v>3</v>
      </c>
      <c r="M150" s="8">
        <f t="shared" si="16"/>
        <v>5766.504437889268</v>
      </c>
      <c r="O150" s="8">
        <f t="shared" si="17"/>
        <v>4066.6534329891324</v>
      </c>
    </row>
    <row r="151" spans="1:15" x14ac:dyDescent="0.3">
      <c r="A151" s="6">
        <v>679.03700000000003</v>
      </c>
      <c r="B151" s="4" t="s">
        <v>4</v>
      </c>
      <c r="D151" s="8">
        <f t="shared" si="13"/>
        <v>5765.9051283089138</v>
      </c>
      <c r="E151" s="4" t="s">
        <v>3</v>
      </c>
      <c r="G151" s="8">
        <f t="shared" si="14"/>
        <v>4708.3991603947416</v>
      </c>
      <c r="H151" s="4" t="s">
        <v>3</v>
      </c>
      <c r="J151" s="8">
        <f t="shared" si="15"/>
        <v>2873.0085508460566</v>
      </c>
      <c r="K151" s="4" t="s">
        <v>3</v>
      </c>
      <c r="M151" s="8">
        <f t="shared" si="16"/>
        <v>5770.1054732997172</v>
      </c>
      <c r="O151" s="8">
        <f t="shared" si="17"/>
        <v>4070.2544683995816</v>
      </c>
    </row>
    <row r="152" spans="1:15" x14ac:dyDescent="0.3">
      <c r="A152" s="6">
        <v>680.57399999999996</v>
      </c>
      <c r="B152" s="4" t="s">
        <v>4</v>
      </c>
      <c r="D152" s="8">
        <f t="shared" si="13"/>
        <v>5799.1638133684037</v>
      </c>
      <c r="E152" s="4" t="s">
        <v>3</v>
      </c>
      <c r="G152" s="8">
        <f t="shared" si="14"/>
        <v>4741.6578454542314</v>
      </c>
      <c r="H152" s="4" t="s">
        <v>3</v>
      </c>
      <c r="J152" s="8">
        <f t="shared" si="15"/>
        <v>2906.2672359055464</v>
      </c>
      <c r="K152" s="4" t="s">
        <v>3</v>
      </c>
      <c r="M152" s="8">
        <f t="shared" si="16"/>
        <v>5803.3641583592071</v>
      </c>
      <c r="O152" s="8">
        <f t="shared" si="17"/>
        <v>4103.5131534590719</v>
      </c>
    </row>
    <row r="153" spans="1:15" x14ac:dyDescent="0.3">
      <c r="A153" s="6">
        <v>682.73199999999997</v>
      </c>
      <c r="B153" s="4" t="s">
        <v>4</v>
      </c>
      <c r="D153" s="8">
        <f t="shared" si="13"/>
        <v>5845.607408203964</v>
      </c>
      <c r="E153" s="4" t="s">
        <v>3</v>
      </c>
      <c r="G153" s="8">
        <f t="shared" si="14"/>
        <v>4788.1014402897918</v>
      </c>
      <c r="H153" s="4" t="s">
        <v>3</v>
      </c>
      <c r="J153" s="8">
        <f t="shared" si="15"/>
        <v>2952.7108307411067</v>
      </c>
      <c r="K153" s="4" t="s">
        <v>3</v>
      </c>
      <c r="M153" s="8">
        <f t="shared" si="16"/>
        <v>5849.8077531947674</v>
      </c>
      <c r="O153" s="8">
        <f t="shared" si="17"/>
        <v>4149.9567482946313</v>
      </c>
    </row>
    <row r="154" spans="1:15" x14ac:dyDescent="0.3">
      <c r="A154" s="6">
        <v>687.21100000000001</v>
      </c>
      <c r="B154" s="4" t="s">
        <v>4</v>
      </c>
      <c r="D154" s="8">
        <f t="shared" si="13"/>
        <v>5941.0716441485238</v>
      </c>
      <c r="E154" s="4" t="s">
        <v>3</v>
      </c>
      <c r="G154" s="8">
        <f t="shared" si="14"/>
        <v>4883.5656762343515</v>
      </c>
      <c r="H154" s="4" t="s">
        <v>3</v>
      </c>
      <c r="J154" s="8">
        <f t="shared" si="15"/>
        <v>3048.1750666856669</v>
      </c>
      <c r="K154" s="4" t="s">
        <v>3</v>
      </c>
      <c r="M154" s="8">
        <f t="shared" si="16"/>
        <v>5945.2719891393272</v>
      </c>
      <c r="O154" s="8">
        <f t="shared" si="17"/>
        <v>4245.420984239192</v>
      </c>
    </row>
    <row r="155" spans="1:15" x14ac:dyDescent="0.3">
      <c r="A155" s="6">
        <v>688.21600000000001</v>
      </c>
      <c r="B155" s="4" t="s">
        <v>4</v>
      </c>
      <c r="D155" s="8">
        <f t="shared" si="13"/>
        <v>5962.3212654221479</v>
      </c>
      <c r="E155" s="4" t="s">
        <v>3</v>
      </c>
      <c r="G155" s="8">
        <f t="shared" si="14"/>
        <v>4904.8152975079756</v>
      </c>
      <c r="H155" s="4" t="s">
        <v>3</v>
      </c>
      <c r="J155" s="8">
        <f t="shared" si="15"/>
        <v>3069.4246879592911</v>
      </c>
      <c r="K155" s="4" t="s">
        <v>3</v>
      </c>
      <c r="M155" s="8">
        <f t="shared" si="16"/>
        <v>5966.5216104129513</v>
      </c>
      <c r="O155" s="8">
        <f t="shared" si="17"/>
        <v>4266.6706055128161</v>
      </c>
    </row>
    <row r="156" spans="1:15" x14ac:dyDescent="0.3">
      <c r="A156" s="6">
        <v>691.02200000000005</v>
      </c>
      <c r="B156" s="4" t="s">
        <v>4</v>
      </c>
      <c r="D156" s="8">
        <f t="shared" si="13"/>
        <v>6021.3238488177385</v>
      </c>
      <c r="E156" s="4" t="s">
        <v>3</v>
      </c>
      <c r="G156" s="8">
        <f t="shared" si="14"/>
        <v>4963.8178809035662</v>
      </c>
      <c r="H156" s="4" t="s">
        <v>3</v>
      </c>
      <c r="J156" s="8">
        <f t="shared" si="15"/>
        <v>3128.4272713548812</v>
      </c>
      <c r="K156" s="4" t="s">
        <v>3</v>
      </c>
      <c r="M156" s="8">
        <f t="shared" si="16"/>
        <v>6025.5241938085419</v>
      </c>
      <c r="O156" s="8">
        <f t="shared" si="17"/>
        <v>4325.6731889084058</v>
      </c>
    </row>
    <row r="157" spans="1:15" x14ac:dyDescent="0.3">
      <c r="A157" s="6">
        <v>692.553</v>
      </c>
      <c r="B157" s="4" t="s">
        <v>4</v>
      </c>
      <c r="D157" s="8">
        <f t="shared" si="13"/>
        <v>6053.3150319279148</v>
      </c>
      <c r="E157" s="4" t="s">
        <v>3</v>
      </c>
      <c r="G157" s="8">
        <f t="shared" si="14"/>
        <v>4995.8090640137425</v>
      </c>
      <c r="H157" s="4" t="s">
        <v>3</v>
      </c>
      <c r="J157" s="8">
        <f t="shared" si="15"/>
        <v>3160.4184544650575</v>
      </c>
      <c r="K157" s="4" t="s">
        <v>3</v>
      </c>
      <c r="M157" s="8">
        <f t="shared" si="16"/>
        <v>6057.5153769187182</v>
      </c>
      <c r="O157" s="8">
        <f t="shared" si="17"/>
        <v>4357.6643720185821</v>
      </c>
    </row>
    <row r="158" spans="1:15" x14ac:dyDescent="0.3">
      <c r="A158" s="6">
        <v>694.21100000000001</v>
      </c>
      <c r="B158" s="4" t="s">
        <v>4</v>
      </c>
      <c r="D158" s="8">
        <f t="shared" si="13"/>
        <v>6087.8008093140825</v>
      </c>
      <c r="E158" s="4" t="s">
        <v>3</v>
      </c>
      <c r="G158" s="8">
        <f t="shared" si="14"/>
        <v>5030.2948413999102</v>
      </c>
      <c r="H158" s="4" t="s">
        <v>3</v>
      </c>
      <c r="J158" s="8">
        <f t="shared" si="15"/>
        <v>3194.9042318512256</v>
      </c>
      <c r="K158" s="4" t="s">
        <v>3</v>
      </c>
      <c r="M158" s="8">
        <f t="shared" si="16"/>
        <v>6092.0011543048859</v>
      </c>
      <c r="O158" s="8">
        <f t="shared" si="17"/>
        <v>4392.1501494047507</v>
      </c>
    </row>
    <row r="159" spans="1:15" x14ac:dyDescent="0.3">
      <c r="A159" s="6">
        <v>697.61800000000005</v>
      </c>
      <c r="B159" s="4" t="s">
        <v>4</v>
      </c>
      <c r="D159" s="8">
        <f t="shared" si="13"/>
        <v>6158.1506251508818</v>
      </c>
      <c r="E159" s="4" t="s">
        <v>3</v>
      </c>
      <c r="G159" s="8">
        <f t="shared" si="14"/>
        <v>5100.6446572367095</v>
      </c>
      <c r="H159" s="4" t="s">
        <v>3</v>
      </c>
      <c r="J159" s="8">
        <f t="shared" si="15"/>
        <v>3265.2540476880249</v>
      </c>
      <c r="K159" s="4" t="s">
        <v>3</v>
      </c>
      <c r="M159" s="8">
        <f t="shared" si="16"/>
        <v>6162.3509701416851</v>
      </c>
      <c r="O159" s="8">
        <f t="shared" si="17"/>
        <v>4462.4999652415499</v>
      </c>
    </row>
    <row r="160" spans="1:15" x14ac:dyDescent="0.3">
      <c r="A160" s="6">
        <v>699.08799999999997</v>
      </c>
      <c r="B160" s="4" t="s">
        <v>4</v>
      </c>
      <c r="D160" s="8">
        <f t="shared" si="13"/>
        <v>6188.2923297695606</v>
      </c>
      <c r="E160" s="4" t="s">
        <v>3</v>
      </c>
      <c r="G160" s="8">
        <f t="shared" si="14"/>
        <v>5130.7863618553883</v>
      </c>
      <c r="H160" s="4" t="s">
        <v>3</v>
      </c>
      <c r="J160" s="8">
        <f t="shared" si="15"/>
        <v>3295.3957523067038</v>
      </c>
      <c r="K160" s="4" t="s">
        <v>3</v>
      </c>
      <c r="M160" s="8">
        <f t="shared" si="16"/>
        <v>6192.492674760364</v>
      </c>
      <c r="O160" s="8">
        <f t="shared" si="17"/>
        <v>4492.6416698602288</v>
      </c>
    </row>
    <row r="161" spans="1:15" x14ac:dyDescent="0.3">
      <c r="A161" s="6">
        <v>708.21500000000003</v>
      </c>
      <c r="B161" s="4" t="s">
        <v>4</v>
      </c>
      <c r="D161" s="8">
        <f t="shared" si="13"/>
        <v>6372.6372107098496</v>
      </c>
      <c r="E161" s="4" t="s">
        <v>3</v>
      </c>
      <c r="G161" s="8">
        <f t="shared" si="14"/>
        <v>5315.1312427956773</v>
      </c>
      <c r="H161" s="4" t="s">
        <v>3</v>
      </c>
      <c r="J161" s="8">
        <f t="shared" si="15"/>
        <v>3479.7406332469923</v>
      </c>
      <c r="K161" s="4" t="s">
        <v>3</v>
      </c>
      <c r="M161" s="8">
        <f t="shared" si="16"/>
        <v>6376.837555700653</v>
      </c>
      <c r="O161" s="8">
        <f t="shared" si="17"/>
        <v>4676.9865508005178</v>
      </c>
    </row>
    <row r="162" spans="1:15" x14ac:dyDescent="0.3">
      <c r="A162" s="6">
        <v>711.96</v>
      </c>
      <c r="B162" s="4" t="s">
        <v>4</v>
      </c>
      <c r="D162" s="8">
        <f t="shared" si="13"/>
        <v>6446.9102347692869</v>
      </c>
      <c r="E162" s="4" t="s">
        <v>3</v>
      </c>
      <c r="G162" s="8">
        <f t="shared" si="14"/>
        <v>5389.4042668551147</v>
      </c>
      <c r="H162" s="4" t="s">
        <v>3</v>
      </c>
      <c r="J162" s="8">
        <f t="shared" si="15"/>
        <v>3554.0136573064301</v>
      </c>
      <c r="K162" s="4" t="s">
        <v>3</v>
      </c>
      <c r="M162" s="8">
        <f t="shared" si="16"/>
        <v>6451.1105797600903</v>
      </c>
      <c r="O162" s="8">
        <f t="shared" si="17"/>
        <v>4751.2595748599551</v>
      </c>
    </row>
    <row r="163" spans="1:15" x14ac:dyDescent="0.3">
      <c r="A163" s="6">
        <v>714.75</v>
      </c>
      <c r="B163" s="4" t="s">
        <v>4</v>
      </c>
      <c r="D163" s="8">
        <f t="shared" si="13"/>
        <v>6501.7372299545905</v>
      </c>
      <c r="E163" s="4" t="s">
        <v>3</v>
      </c>
      <c r="G163" s="8">
        <f t="shared" si="14"/>
        <v>5444.2312620404182</v>
      </c>
      <c r="H163" s="4" t="s">
        <v>3</v>
      </c>
      <c r="J163" s="8">
        <f t="shared" si="15"/>
        <v>3608.8406524917336</v>
      </c>
      <c r="K163" s="4" t="s">
        <v>3</v>
      </c>
      <c r="M163" s="8">
        <f t="shared" si="16"/>
        <v>6505.9375749453939</v>
      </c>
      <c r="O163" s="8">
        <f t="shared" si="17"/>
        <v>4806.0865700452587</v>
      </c>
    </row>
    <row r="164" spans="1:15" x14ac:dyDescent="0.3">
      <c r="A164" s="6">
        <v>714.90300000000002</v>
      </c>
      <c r="B164" s="4" t="s">
        <v>4</v>
      </c>
      <c r="D164" s="8">
        <f t="shared" si="13"/>
        <v>6504.7314943574647</v>
      </c>
      <c r="E164" s="4" t="s">
        <v>3</v>
      </c>
      <c r="G164" s="8">
        <f t="shared" si="14"/>
        <v>5447.2255264432924</v>
      </c>
      <c r="H164" s="4" t="s">
        <v>3</v>
      </c>
      <c r="J164" s="8">
        <f t="shared" si="15"/>
        <v>3611.8349168946079</v>
      </c>
      <c r="K164" s="4" t="s">
        <v>3</v>
      </c>
      <c r="M164" s="8">
        <f t="shared" si="16"/>
        <v>6508.9318393482681</v>
      </c>
      <c r="O164" s="8">
        <f t="shared" si="17"/>
        <v>4809.0808344481329</v>
      </c>
    </row>
    <row r="165" spans="1:15" x14ac:dyDescent="0.3">
      <c r="A165" s="6">
        <v>716.48299999999995</v>
      </c>
      <c r="B165" s="4" t="s">
        <v>4</v>
      </c>
      <c r="D165" s="8">
        <f t="shared" si="13"/>
        <v>6535.5778653137486</v>
      </c>
      <c r="E165" s="4" t="s">
        <v>3</v>
      </c>
      <c r="G165" s="8">
        <f t="shared" si="14"/>
        <v>5478.0718973995763</v>
      </c>
      <c r="H165" s="4" t="s">
        <v>3</v>
      </c>
      <c r="J165" s="8">
        <f t="shared" si="15"/>
        <v>3642.6812878508922</v>
      </c>
      <c r="K165" s="4" t="s">
        <v>3</v>
      </c>
      <c r="M165" s="8">
        <f t="shared" si="16"/>
        <v>6539.778210304552</v>
      </c>
      <c r="O165" s="8">
        <f t="shared" si="17"/>
        <v>4839.9272054044168</v>
      </c>
    </row>
    <row r="166" spans="1:15" x14ac:dyDescent="0.3">
      <c r="A166" s="6">
        <v>728.43399999999997</v>
      </c>
      <c r="B166" s="4" t="s">
        <v>4</v>
      </c>
      <c r="D166" s="8">
        <f t="shared" si="13"/>
        <v>6764.5634523553608</v>
      </c>
      <c r="E166" s="4" t="s">
        <v>3</v>
      </c>
      <c r="G166" s="8">
        <f t="shared" si="14"/>
        <v>5707.0574844411885</v>
      </c>
      <c r="H166" s="4" t="s">
        <v>3</v>
      </c>
      <c r="J166" s="8">
        <f t="shared" si="15"/>
        <v>3871.666874892504</v>
      </c>
      <c r="K166" s="4" t="s">
        <v>3</v>
      </c>
      <c r="M166" s="8">
        <f t="shared" si="16"/>
        <v>6768.7637973461642</v>
      </c>
      <c r="O166" s="8">
        <f t="shared" si="17"/>
        <v>5068.912792446029</v>
      </c>
    </row>
    <row r="167" spans="1:15" x14ac:dyDescent="0.3">
      <c r="A167" s="6">
        <v>730.18</v>
      </c>
      <c r="B167" s="4" t="s">
        <v>4</v>
      </c>
      <c r="D167" s="8">
        <f t="shared" si="13"/>
        <v>6797.3899158802033</v>
      </c>
      <c r="E167" s="4" t="s">
        <v>3</v>
      </c>
      <c r="G167" s="8">
        <f t="shared" si="14"/>
        <v>5739.883947966031</v>
      </c>
      <c r="H167" s="4" t="s">
        <v>3</v>
      </c>
      <c r="J167" s="8">
        <f t="shared" si="15"/>
        <v>3904.493338417346</v>
      </c>
      <c r="K167" s="4" t="s">
        <v>3</v>
      </c>
      <c r="M167" s="8">
        <f t="shared" si="16"/>
        <v>6801.5902608710066</v>
      </c>
      <c r="O167" s="8">
        <f t="shared" si="17"/>
        <v>5101.7392559708705</v>
      </c>
    </row>
    <row r="168" spans="1:15" x14ac:dyDescent="0.3">
      <c r="A168" s="6">
        <v>733.93</v>
      </c>
      <c r="B168" s="4" t="s">
        <v>4</v>
      </c>
      <c r="D168" s="8">
        <f t="shared" si="13"/>
        <v>6867.3655260809301</v>
      </c>
      <c r="E168" s="4" t="s">
        <v>3</v>
      </c>
      <c r="G168" s="8">
        <f t="shared" si="14"/>
        <v>5809.8595581667578</v>
      </c>
      <c r="H168" s="4" t="s">
        <v>3</v>
      </c>
      <c r="J168" s="8">
        <f t="shared" si="15"/>
        <v>3974.4689486180737</v>
      </c>
      <c r="K168" s="4" t="s">
        <v>3</v>
      </c>
      <c r="M168" s="8">
        <f t="shared" si="16"/>
        <v>6871.5658710717335</v>
      </c>
      <c r="O168" s="8">
        <f t="shared" si="17"/>
        <v>5171.7148661715983</v>
      </c>
    </row>
    <row r="169" spans="1:15" x14ac:dyDescent="0.3">
      <c r="A169" s="6">
        <v>738.6</v>
      </c>
      <c r="B169" s="4" t="s">
        <v>4</v>
      </c>
      <c r="D169" s="8">
        <f t="shared" si="13"/>
        <v>6953.5150609607008</v>
      </c>
      <c r="E169" s="4" t="s">
        <v>3</v>
      </c>
      <c r="G169" s="8">
        <f t="shared" si="14"/>
        <v>5896.0090930465285</v>
      </c>
      <c r="H169" s="4" t="s">
        <v>3</v>
      </c>
      <c r="J169" s="8">
        <f t="shared" si="15"/>
        <v>4060.618483497844</v>
      </c>
      <c r="K169" s="4" t="s">
        <v>3</v>
      </c>
      <c r="M169" s="8">
        <f t="shared" si="16"/>
        <v>6957.7154059515042</v>
      </c>
      <c r="O169" s="8">
        <f t="shared" si="17"/>
        <v>5257.864401051369</v>
      </c>
    </row>
    <row r="170" spans="1:15" x14ac:dyDescent="0.3">
      <c r="A170" s="6">
        <v>739.37900000000002</v>
      </c>
      <c r="B170" s="4" t="s">
        <v>4</v>
      </c>
      <c r="D170" s="8">
        <f t="shared" si="13"/>
        <v>6967.7797084208505</v>
      </c>
      <c r="E170" s="4" t="s">
        <v>3</v>
      </c>
      <c r="G170" s="8">
        <f t="shared" si="14"/>
        <v>5910.2737405066791</v>
      </c>
      <c r="H170" s="4" t="s">
        <v>3</v>
      </c>
      <c r="J170" s="8">
        <f t="shared" si="15"/>
        <v>4074.8831309579941</v>
      </c>
      <c r="K170" s="4" t="s">
        <v>3</v>
      </c>
      <c r="M170" s="8">
        <f t="shared" si="16"/>
        <v>6971.9800534116548</v>
      </c>
      <c r="O170" s="8">
        <f t="shared" si="17"/>
        <v>5272.1290485115187</v>
      </c>
    </row>
    <row r="171" spans="1:15" x14ac:dyDescent="0.3">
      <c r="A171" s="6">
        <v>754.84500000000003</v>
      </c>
      <c r="B171" s="4" t="s">
        <v>4</v>
      </c>
      <c r="D171" s="8">
        <f t="shared" si="13"/>
        <v>7244.8902911895075</v>
      </c>
      <c r="E171" s="4" t="s">
        <v>3</v>
      </c>
      <c r="G171" s="8">
        <f t="shared" si="14"/>
        <v>6187.3843232753352</v>
      </c>
      <c r="H171" s="4" t="s">
        <v>3</v>
      </c>
      <c r="J171" s="8">
        <f t="shared" si="15"/>
        <v>4351.9937137266506</v>
      </c>
      <c r="K171" s="4" t="s">
        <v>3</v>
      </c>
      <c r="M171" s="8">
        <f t="shared" si="16"/>
        <v>7249.0906361803109</v>
      </c>
      <c r="O171" s="8">
        <f t="shared" si="17"/>
        <v>5549.2396312801757</v>
      </c>
    </row>
    <row r="172" spans="1:15" x14ac:dyDescent="0.3">
      <c r="A172" s="6">
        <v>758.46799999999996</v>
      </c>
      <c r="B172" s="4" t="s">
        <v>4</v>
      </c>
      <c r="D172" s="8">
        <f t="shared" si="13"/>
        <v>7308.1712846859618</v>
      </c>
      <c r="E172" s="4" t="s">
        <v>3</v>
      </c>
      <c r="G172" s="8">
        <f t="shared" si="14"/>
        <v>6250.6653167717895</v>
      </c>
      <c r="H172" s="4" t="s">
        <v>3</v>
      </c>
      <c r="J172" s="8">
        <f t="shared" si="15"/>
        <v>4415.274707223105</v>
      </c>
      <c r="K172" s="4" t="s">
        <v>3</v>
      </c>
      <c r="M172" s="8">
        <f t="shared" si="16"/>
        <v>7312.3716296767652</v>
      </c>
      <c r="O172" s="8">
        <f t="shared" si="17"/>
        <v>5612.5206247766291</v>
      </c>
    </row>
    <row r="173" spans="1:15" x14ac:dyDescent="0.3">
      <c r="A173" s="6">
        <v>761.85699999999997</v>
      </c>
      <c r="B173" s="4" t="s">
        <v>4</v>
      </c>
      <c r="D173" s="8">
        <f t="shared" si="13"/>
        <v>7366.8203160939956</v>
      </c>
      <c r="E173" s="4" t="s">
        <v>3</v>
      </c>
      <c r="G173" s="8">
        <f t="shared" si="14"/>
        <v>6309.3143481798234</v>
      </c>
      <c r="H173" s="4" t="s">
        <v>3</v>
      </c>
      <c r="J173" s="8">
        <f t="shared" si="15"/>
        <v>4473.9237386311388</v>
      </c>
      <c r="K173" s="4" t="s">
        <v>3</v>
      </c>
      <c r="M173" s="8">
        <f t="shared" si="16"/>
        <v>7371.020661084799</v>
      </c>
      <c r="O173" s="8">
        <f t="shared" si="17"/>
        <v>5671.1696561846638</v>
      </c>
    </row>
    <row r="174" spans="1:15" x14ac:dyDescent="0.3">
      <c r="A174" s="6">
        <v>764.202</v>
      </c>
      <c r="B174" s="4" t="s">
        <v>4</v>
      </c>
      <c r="D174" s="8">
        <f t="shared" si="13"/>
        <v>7407.0976963215635</v>
      </c>
      <c r="E174" s="4" t="s">
        <v>3</v>
      </c>
      <c r="G174" s="8">
        <f t="shared" si="14"/>
        <v>6349.5917284073912</v>
      </c>
      <c r="H174" s="4" t="s">
        <v>3</v>
      </c>
      <c r="J174" s="8">
        <f t="shared" si="15"/>
        <v>4514.2011188587066</v>
      </c>
      <c r="K174" s="4" t="s">
        <v>3</v>
      </c>
      <c r="M174" s="8">
        <f t="shared" si="16"/>
        <v>7411.2980413123678</v>
      </c>
      <c r="O174" s="8">
        <f t="shared" si="17"/>
        <v>5711.4470364122317</v>
      </c>
    </row>
    <row r="175" spans="1:15" x14ac:dyDescent="0.3">
      <c r="A175" s="6">
        <v>764.39099999999996</v>
      </c>
      <c r="B175" s="4" t="s">
        <v>4</v>
      </c>
      <c r="D175" s="8">
        <f t="shared" si="13"/>
        <v>7410.333171476379</v>
      </c>
      <c r="E175" s="4" t="s">
        <v>3</v>
      </c>
      <c r="G175" s="8">
        <f t="shared" si="14"/>
        <v>6352.8272035622067</v>
      </c>
      <c r="H175" s="4" t="s">
        <v>3</v>
      </c>
      <c r="J175" s="8">
        <f t="shared" si="15"/>
        <v>4517.4365940135222</v>
      </c>
      <c r="K175" s="4" t="s">
        <v>3</v>
      </c>
      <c r="M175" s="8">
        <f t="shared" si="16"/>
        <v>7414.5335164671824</v>
      </c>
      <c r="O175" s="8">
        <f t="shared" si="17"/>
        <v>5714.6825115670472</v>
      </c>
    </row>
    <row r="176" spans="1:15" x14ac:dyDescent="0.3">
      <c r="A176" s="6">
        <v>767.06600000000003</v>
      </c>
      <c r="B176" s="4" t="s">
        <v>4</v>
      </c>
      <c r="D176" s="8">
        <f t="shared" si="13"/>
        <v>7455.9552941734846</v>
      </c>
      <c r="E176" s="4" t="s">
        <v>3</v>
      </c>
      <c r="G176" s="8">
        <f t="shared" si="14"/>
        <v>6398.4493262593123</v>
      </c>
      <c r="H176" s="4" t="s">
        <v>3</v>
      </c>
      <c r="J176" s="8">
        <f t="shared" si="15"/>
        <v>4563.0587167106278</v>
      </c>
      <c r="K176" s="4" t="s">
        <v>3</v>
      </c>
      <c r="M176" s="8">
        <f t="shared" si="16"/>
        <v>7460.155639164288</v>
      </c>
      <c r="O176" s="8">
        <f t="shared" si="17"/>
        <v>5760.3046342641528</v>
      </c>
    </row>
    <row r="177" spans="1:15" x14ac:dyDescent="0.3">
      <c r="A177" s="6">
        <v>778.70399999999995</v>
      </c>
      <c r="B177" s="4" t="s">
        <v>4</v>
      </c>
      <c r="D177" s="8">
        <f t="shared" si="13"/>
        <v>7650.7930928269807</v>
      </c>
      <c r="E177" s="4" t="s">
        <v>3</v>
      </c>
      <c r="G177" s="8">
        <f t="shared" si="14"/>
        <v>6593.2871249128084</v>
      </c>
      <c r="H177" s="4" t="s">
        <v>3</v>
      </c>
      <c r="J177" s="8">
        <f t="shared" si="15"/>
        <v>4757.8965153641238</v>
      </c>
      <c r="K177" s="4" t="s">
        <v>3</v>
      </c>
      <c r="M177" s="8">
        <f t="shared" si="16"/>
        <v>7654.9934378177841</v>
      </c>
      <c r="O177" s="8">
        <f t="shared" si="17"/>
        <v>5955.1424329176489</v>
      </c>
    </row>
    <row r="178" spans="1:15" x14ac:dyDescent="0.3">
      <c r="A178" s="6">
        <v>780.26499999999999</v>
      </c>
      <c r="B178" s="4" t="s">
        <v>4</v>
      </c>
      <c r="D178" s="8">
        <f t="shared" si="13"/>
        <v>7676.484528333347</v>
      </c>
      <c r="E178" s="4" t="s">
        <v>3</v>
      </c>
      <c r="G178" s="8">
        <f t="shared" si="14"/>
        <v>6618.9785604191757</v>
      </c>
      <c r="H178" s="4" t="s">
        <v>3</v>
      </c>
      <c r="J178" s="8">
        <f t="shared" si="15"/>
        <v>4783.5879508704902</v>
      </c>
      <c r="K178" s="4" t="s">
        <v>3</v>
      </c>
      <c r="M178" s="8">
        <f t="shared" si="16"/>
        <v>7680.6848733241513</v>
      </c>
      <c r="O178" s="8">
        <f t="shared" si="17"/>
        <v>5980.8338684240152</v>
      </c>
    </row>
    <row r="179" spans="1:15" x14ac:dyDescent="0.3">
      <c r="A179" s="6">
        <v>788.13199999999995</v>
      </c>
      <c r="B179" s="4" t="s">
        <v>4</v>
      </c>
      <c r="D179" s="8">
        <f t="shared" si="13"/>
        <v>7804.4132506878914</v>
      </c>
      <c r="E179" s="4" t="s">
        <v>3</v>
      </c>
      <c r="G179" s="8">
        <f t="shared" si="14"/>
        <v>6746.9072827737191</v>
      </c>
      <c r="H179" s="4" t="s">
        <v>3</v>
      </c>
      <c r="J179" s="8">
        <f t="shared" si="15"/>
        <v>4911.5166732250345</v>
      </c>
      <c r="K179" s="4" t="s">
        <v>3</v>
      </c>
      <c r="M179" s="8">
        <f t="shared" si="16"/>
        <v>7808.6135956786948</v>
      </c>
      <c r="O179" s="8">
        <f t="shared" si="17"/>
        <v>6108.7625907785596</v>
      </c>
    </row>
    <row r="180" spans="1:15" x14ac:dyDescent="0.3">
      <c r="A180" s="6">
        <v>788.74</v>
      </c>
      <c r="B180" s="4" t="s">
        <v>4</v>
      </c>
      <c r="D180" s="8">
        <f t="shared" si="13"/>
        <v>7814.1939690150684</v>
      </c>
      <c r="E180" s="4" t="s">
        <v>3</v>
      </c>
      <c r="G180" s="8">
        <f t="shared" si="14"/>
        <v>6756.6880011008961</v>
      </c>
      <c r="H180" s="4" t="s">
        <v>3</v>
      </c>
      <c r="J180" s="8">
        <f t="shared" si="15"/>
        <v>4921.2973915522116</v>
      </c>
      <c r="K180" s="4" t="s">
        <v>3</v>
      </c>
      <c r="M180" s="8">
        <f t="shared" si="16"/>
        <v>7818.3943140058727</v>
      </c>
      <c r="O180" s="8">
        <f t="shared" si="17"/>
        <v>6118.5433091057366</v>
      </c>
    </row>
    <row r="181" spans="1:15" x14ac:dyDescent="0.3">
      <c r="A181" s="6">
        <v>796.73400000000004</v>
      </c>
      <c r="B181" s="4" t="s">
        <v>4</v>
      </c>
      <c r="D181" s="8">
        <f t="shared" si="13"/>
        <v>7941.4027020197436</v>
      </c>
      <c r="E181" s="4" t="s">
        <v>3</v>
      </c>
      <c r="G181" s="8">
        <f t="shared" si="14"/>
        <v>6883.8967341055713</v>
      </c>
      <c r="H181" s="4" t="s">
        <v>3</v>
      </c>
      <c r="J181" s="8">
        <f t="shared" si="15"/>
        <v>5048.5061245568868</v>
      </c>
      <c r="K181" s="4" t="s">
        <v>3</v>
      </c>
      <c r="M181" s="8">
        <f t="shared" si="16"/>
        <v>7945.603047010547</v>
      </c>
      <c r="O181" s="8">
        <f t="shared" si="17"/>
        <v>6245.7520421104109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calibration_from_NIST_Ne_lines</vt:lpstr>
      <vt:lpstr>calibration_from_NIST_Xe_lines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Aswathi Kanjampurath Sivan</cp:lastModifiedBy>
  <dcterms:created xsi:type="dcterms:W3CDTF">2018-02-15T15:41:21Z</dcterms:created>
  <dcterms:modified xsi:type="dcterms:W3CDTF">2025-03-18T10:36:37Z</dcterms:modified>
</cp:coreProperties>
</file>