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b\github\KerbalTubes\"/>
    </mc:Choice>
  </mc:AlternateContent>
  <xr:revisionPtr revIDLastSave="0" documentId="13_ncr:1_{92F359B1-1DE7-46AC-97A2-472A3CBCE8B7}" xr6:coauthVersionLast="45" xr6:coauthVersionMax="45" xr10:uidLastSave="{00000000-0000-0000-0000-000000000000}"/>
  <bookViews>
    <workbookView xWindow="4512" yWindow="2808" windowWidth="16692" windowHeight="11568" xr2:uid="{F902FE79-0E47-4F94-B2A7-D02A8752C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F21" i="1"/>
  <c r="E21" i="1"/>
  <c r="G23" i="1" l="1"/>
  <c r="F23" i="1"/>
  <c r="I23" i="1" s="1"/>
  <c r="E23" i="1"/>
  <c r="H23" i="1" s="1"/>
  <c r="G14" i="1"/>
  <c r="G11" i="1"/>
  <c r="G10" i="1"/>
  <c r="G9" i="1"/>
  <c r="G6" i="1"/>
  <c r="G5" i="1"/>
  <c r="G4" i="1"/>
  <c r="G19" i="1"/>
  <c r="G18" i="1"/>
  <c r="G17" i="1"/>
  <c r="F19" i="1"/>
  <c r="I19" i="1" s="1"/>
  <c r="E19" i="1"/>
  <c r="H19" i="1" s="1"/>
  <c r="F18" i="1"/>
  <c r="I18" i="1" s="1"/>
  <c r="E18" i="1"/>
  <c r="H18" i="1" s="1"/>
  <c r="F17" i="1"/>
  <c r="I17" i="1" s="1"/>
  <c r="E17" i="1"/>
  <c r="H17" i="1" s="1"/>
  <c r="F14" i="1"/>
  <c r="I14" i="1" s="1"/>
  <c r="E14" i="1"/>
  <c r="H14" i="1" s="1"/>
  <c r="F11" i="1"/>
  <c r="I11" i="1" s="1"/>
  <c r="E11" i="1"/>
  <c r="H11" i="1" s="1"/>
  <c r="F10" i="1"/>
  <c r="I10" i="1" s="1"/>
  <c r="E10" i="1"/>
  <c r="H10" i="1" s="1"/>
  <c r="F9" i="1"/>
  <c r="I9" i="1" s="1"/>
  <c r="E9" i="1"/>
  <c r="H9" i="1" s="1"/>
  <c r="F6" i="1"/>
  <c r="I6" i="1" s="1"/>
  <c r="F5" i="1"/>
  <c r="I5" i="1" s="1"/>
  <c r="F4" i="1"/>
  <c r="I4" i="1" s="1"/>
  <c r="E6" i="1"/>
  <c r="H6" i="1" s="1"/>
  <c r="E5" i="1"/>
  <c r="H5" i="1" s="1"/>
  <c r="E4" i="1"/>
  <c r="H4" i="1" s="1"/>
</calcChain>
</file>

<file path=xl/sharedStrings.xml><?xml version="1.0" encoding="utf-8"?>
<sst xmlns="http://schemas.openxmlformats.org/spreadsheetml/2006/main" count="42" uniqueCount="30">
  <si>
    <t>Part</t>
  </si>
  <si>
    <t>KT_HollowHubMax</t>
  </si>
  <si>
    <t>KT_MedHollowHubMax</t>
  </si>
  <si>
    <t>KT_LargeHollowHubMax</t>
  </si>
  <si>
    <t>KT_ExLargeHollowHubMax</t>
  </si>
  <si>
    <t>metaMaterials</t>
  </si>
  <si>
    <t>Cost</t>
  </si>
  <si>
    <t>Mass</t>
  </si>
  <si>
    <t>Scale</t>
  </si>
  <si>
    <t>Mass Multiplier</t>
  </si>
  <si>
    <t>Cost Multiplier</t>
  </si>
  <si>
    <t>advConstruction</t>
  </si>
  <si>
    <t>KT_StructuralViewselage</t>
  </si>
  <si>
    <t>KT_MedStructuralViewselage</t>
  </si>
  <si>
    <t>KT_LargeStructuralViewselage</t>
  </si>
  <si>
    <t>KT_ExLargeStructuralViewselage</t>
  </si>
  <si>
    <t>KT_StructuralAdapter</t>
  </si>
  <si>
    <t>KT_LargeStructuralAdapter</t>
  </si>
  <si>
    <t>KT_MiniCupola</t>
  </si>
  <si>
    <t>precisionEngineering</t>
  </si>
  <si>
    <t>KT_MedCupola</t>
  </si>
  <si>
    <t>KT_StructuralCupola</t>
  </si>
  <si>
    <t>KT_LargeStructuralCupola</t>
  </si>
  <si>
    <t>Entry Cost</t>
  </si>
  <si>
    <t>KT_DockingIrisSr</t>
  </si>
  <si>
    <t>KT_DockingIrisMax</t>
  </si>
  <si>
    <t>Tier</t>
  </si>
  <si>
    <t>composites</t>
  </si>
  <si>
    <t>specializedConstruction</t>
  </si>
  <si>
    <t>spaceExploration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</si>
</sst>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2C8A-A5C7-4122-8A7E-2C1BFAA2EF05}">
  <dimension ref="A1:I23"/>
  <sheetViews>
    <sheetView tabSelected="1" topLeftCell="A7" workbookViewId="0">
      <selection activeCell="I28" sqref="I28"/>
    </sheetView>
  </sheetViews>
  <sheetFormatPr defaultRowHeight="14.4" x14ac:dyDescent="0.3"/>
  <cols>
    <col min="1" max="1" width="8.88671875" style="1"/>
    <col min="2" max="2" width="19.5546875" customWidth="1"/>
    <col min="3" max="3" width="24.6640625" customWidth="1"/>
    <col min="4" max="4" width="7.88671875" style="1" customWidth="1"/>
    <col min="5" max="5" width="16.5546875" customWidth="1"/>
    <col min="6" max="6" width="13.5546875" customWidth="1"/>
    <col min="7" max="7" width="9.6640625" customWidth="1"/>
  </cols>
  <sheetData>
    <row r="1" spans="1:9" x14ac:dyDescent="0.3">
      <c r="A1" s="1" t="s">
        <v>26</v>
      </c>
      <c r="C1" t="s">
        <v>0</v>
      </c>
      <c r="D1" s="1" t="s">
        <v>8</v>
      </c>
      <c r="E1" t="s">
        <v>10</v>
      </c>
      <c r="F1" t="s">
        <v>9</v>
      </c>
      <c r="G1" t="s">
        <v>23</v>
      </c>
      <c r="H1" t="s">
        <v>6</v>
      </c>
      <c r="I1" t="s">
        <v>7</v>
      </c>
    </row>
    <row r="3" spans="1:9" x14ac:dyDescent="0.3">
      <c r="A3" s="1">
        <v>4</v>
      </c>
      <c r="B3" t="s">
        <v>11</v>
      </c>
      <c r="C3" t="s">
        <v>1</v>
      </c>
      <c r="D3" s="1">
        <v>1.25</v>
      </c>
      <c r="E3">
        <v>1</v>
      </c>
      <c r="F3">
        <v>1</v>
      </c>
      <c r="G3">
        <v>10800</v>
      </c>
      <c r="H3">
        <v>650</v>
      </c>
      <c r="I3">
        <v>0.25</v>
      </c>
    </row>
    <row r="4" spans="1:9" x14ac:dyDescent="0.3">
      <c r="A4" s="1">
        <v>5</v>
      </c>
      <c r="B4" t="s">
        <v>28</v>
      </c>
      <c r="C4" t="s">
        <v>2</v>
      </c>
      <c r="D4" s="1">
        <v>1.875</v>
      </c>
      <c r="E4">
        <f>POWER(D4/D3,2)</f>
        <v>2.25</v>
      </c>
      <c r="F4">
        <f>POWER(D4/D3,3)</f>
        <v>3.375</v>
      </c>
      <c r="G4">
        <f>G$3*D4</f>
        <v>20250</v>
      </c>
      <c r="H4">
        <f>H$3*E4</f>
        <v>1462.5</v>
      </c>
      <c r="I4">
        <f>I$3*F4</f>
        <v>0.84375</v>
      </c>
    </row>
    <row r="5" spans="1:9" x14ac:dyDescent="0.3">
      <c r="A5" s="1">
        <v>6</v>
      </c>
      <c r="B5" t="s">
        <v>27</v>
      </c>
      <c r="C5" t="s">
        <v>3</v>
      </c>
      <c r="D5" s="1">
        <v>2.5</v>
      </c>
      <c r="E5">
        <f>POWER(D5/D3,2)</f>
        <v>4</v>
      </c>
      <c r="F5">
        <f>POWER(D5/D3,3)</f>
        <v>8</v>
      </c>
      <c r="G5">
        <f t="shared" ref="G5:H6" si="0">G$3*D5</f>
        <v>27000</v>
      </c>
      <c r="H5">
        <f t="shared" si="0"/>
        <v>2600</v>
      </c>
      <c r="I5">
        <f>I$3*F5</f>
        <v>2</v>
      </c>
    </row>
    <row r="6" spans="1:9" x14ac:dyDescent="0.3">
      <c r="A6" s="1">
        <v>7</v>
      </c>
      <c r="B6" t="s">
        <v>5</v>
      </c>
      <c r="C6" t="s">
        <v>4</v>
      </c>
      <c r="D6" s="1">
        <v>3.75</v>
      </c>
      <c r="E6">
        <f>POWER(D6/D3,2)</f>
        <v>9</v>
      </c>
      <c r="F6">
        <f>POWER(D6/D3,3)</f>
        <v>27</v>
      </c>
      <c r="G6">
        <f t="shared" si="0"/>
        <v>40500</v>
      </c>
      <c r="H6">
        <f t="shared" si="0"/>
        <v>5850</v>
      </c>
      <c r="I6">
        <f>I$3*F6</f>
        <v>6.75</v>
      </c>
    </row>
    <row r="8" spans="1:9" x14ac:dyDescent="0.3">
      <c r="A8" s="1">
        <v>4</v>
      </c>
      <c r="B8" t="s">
        <v>11</v>
      </c>
      <c r="C8" t="s">
        <v>12</v>
      </c>
      <c r="D8" s="1">
        <v>1.25</v>
      </c>
      <c r="E8">
        <v>1</v>
      </c>
      <c r="F8">
        <v>1</v>
      </c>
      <c r="G8">
        <v>2500</v>
      </c>
      <c r="H8">
        <v>400</v>
      </c>
      <c r="I8">
        <v>0.1</v>
      </c>
    </row>
    <row r="9" spans="1:9" x14ac:dyDescent="0.3">
      <c r="A9" s="1">
        <v>5</v>
      </c>
      <c r="B9" t="s">
        <v>28</v>
      </c>
      <c r="C9" t="s">
        <v>13</v>
      </c>
      <c r="D9" s="1">
        <v>1.875</v>
      </c>
      <c r="E9">
        <f>POWER(D9/D8,2)</f>
        <v>2.25</v>
      </c>
      <c r="F9">
        <f>POWER(D9/D8,3)</f>
        <v>3.375</v>
      </c>
      <c r="G9">
        <f>G$8*D9</f>
        <v>4687.5</v>
      </c>
      <c r="H9">
        <f>H$8*E9</f>
        <v>900</v>
      </c>
      <c r="I9">
        <f>I$8*F9</f>
        <v>0.33750000000000002</v>
      </c>
    </row>
    <row r="10" spans="1:9" x14ac:dyDescent="0.3">
      <c r="A10" s="1">
        <v>6</v>
      </c>
      <c r="B10" t="s">
        <v>27</v>
      </c>
      <c r="C10" t="s">
        <v>14</v>
      </c>
      <c r="D10" s="1">
        <v>2.5</v>
      </c>
      <c r="E10">
        <f>POWER(D10/D8,2)</f>
        <v>4</v>
      </c>
      <c r="F10">
        <f>POWER(D10/D8,3)</f>
        <v>8</v>
      </c>
      <c r="G10">
        <f t="shared" ref="G10:H11" si="1">G$8*D10</f>
        <v>6250</v>
      </c>
      <c r="H10">
        <f t="shared" si="1"/>
        <v>1600</v>
      </c>
      <c r="I10">
        <f>I$8*F10</f>
        <v>0.8</v>
      </c>
    </row>
    <row r="11" spans="1:9" x14ac:dyDescent="0.3">
      <c r="A11" s="1">
        <v>7</v>
      </c>
      <c r="B11" t="s">
        <v>5</v>
      </c>
      <c r="C11" t="s">
        <v>15</v>
      </c>
      <c r="D11" s="1">
        <v>3.75</v>
      </c>
      <c r="E11">
        <f>POWER(D11/D8,2)</f>
        <v>9</v>
      </c>
      <c r="F11">
        <f>POWER(D11/D8,3)</f>
        <v>27</v>
      </c>
      <c r="G11">
        <f t="shared" si="1"/>
        <v>9375</v>
      </c>
      <c r="H11">
        <f t="shared" si="1"/>
        <v>3600</v>
      </c>
      <c r="I11">
        <f>I$8*F11</f>
        <v>2.7</v>
      </c>
    </row>
    <row r="13" spans="1:9" x14ac:dyDescent="0.3">
      <c r="A13" s="1">
        <v>6</v>
      </c>
      <c r="B13" t="s">
        <v>27</v>
      </c>
      <c r="C13" t="s">
        <v>16</v>
      </c>
      <c r="D13" s="1">
        <v>1</v>
      </c>
      <c r="G13">
        <v>4400</v>
      </c>
      <c r="H13">
        <v>550</v>
      </c>
      <c r="I13">
        <v>0.15</v>
      </c>
    </row>
    <row r="14" spans="1:9" x14ac:dyDescent="0.3">
      <c r="A14" s="1">
        <v>7</v>
      </c>
      <c r="B14" t="s">
        <v>5</v>
      </c>
      <c r="C14" t="s">
        <v>17</v>
      </c>
      <c r="D14" s="1">
        <v>1.5</v>
      </c>
      <c r="E14">
        <f>POWER(D14/D13,2)</f>
        <v>2.25</v>
      </c>
      <c r="F14">
        <f>POWER(D14/D13,3)</f>
        <v>3.375</v>
      </c>
      <c r="G14">
        <f>G$13*D14</f>
        <v>6600</v>
      </c>
      <c r="H14">
        <f>H$13*E14</f>
        <v>1237.5</v>
      </c>
      <c r="I14">
        <f>I$13*F14</f>
        <v>0.50624999999999998</v>
      </c>
    </row>
    <row r="16" spans="1:9" x14ac:dyDescent="0.3">
      <c r="A16" s="1">
        <v>4</v>
      </c>
      <c r="B16" t="s">
        <v>29</v>
      </c>
      <c r="C16" t="s">
        <v>18</v>
      </c>
      <c r="D16" s="1">
        <v>1.25</v>
      </c>
      <c r="E16">
        <v>1</v>
      </c>
      <c r="F16">
        <v>1</v>
      </c>
      <c r="G16">
        <v>2500</v>
      </c>
      <c r="H16">
        <v>720</v>
      </c>
      <c r="I16">
        <v>0.05</v>
      </c>
    </row>
    <row r="17" spans="1:9" x14ac:dyDescent="0.3">
      <c r="A17" s="1">
        <v>5</v>
      </c>
      <c r="B17" t="s">
        <v>19</v>
      </c>
      <c r="C17" t="s">
        <v>20</v>
      </c>
      <c r="D17" s="1">
        <v>1.875</v>
      </c>
      <c r="E17">
        <f>POWER(D17/D16,2)</f>
        <v>2.25</v>
      </c>
      <c r="F17">
        <f>POWER(D17/D16,3)</f>
        <v>3.375</v>
      </c>
      <c r="G17">
        <f>G$16*D17</f>
        <v>4687.5</v>
      </c>
      <c r="H17">
        <f>H$16*E17</f>
        <v>1620</v>
      </c>
      <c r="I17">
        <f>I$16*F17</f>
        <v>0.16875000000000001</v>
      </c>
    </row>
    <row r="18" spans="1:9" x14ac:dyDescent="0.3">
      <c r="A18" s="1">
        <v>6</v>
      </c>
      <c r="B18" t="s">
        <v>27</v>
      </c>
      <c r="C18" t="s">
        <v>21</v>
      </c>
      <c r="D18" s="1">
        <v>2.5</v>
      </c>
      <c r="E18">
        <f>POWER(D18/D16,2)</f>
        <v>4</v>
      </c>
      <c r="F18">
        <f>POWER(D18/D16,3)</f>
        <v>8</v>
      </c>
      <c r="G18">
        <f t="shared" ref="G18:H19" si="2">G$16*D18</f>
        <v>6250</v>
      </c>
      <c r="H18">
        <f t="shared" si="2"/>
        <v>2880</v>
      </c>
      <c r="I18">
        <f>I$16*F18</f>
        <v>0.4</v>
      </c>
    </row>
    <row r="19" spans="1:9" x14ac:dyDescent="0.3">
      <c r="A19" s="1">
        <v>7</v>
      </c>
      <c r="B19" t="s">
        <v>5</v>
      </c>
      <c r="C19" t="s">
        <v>22</v>
      </c>
      <c r="D19" s="1">
        <v>3.75</v>
      </c>
      <c r="E19">
        <f>POWER(D19/D16,2)</f>
        <v>9</v>
      </c>
      <c r="F19">
        <f>POWER(D19/D16,3)</f>
        <v>27</v>
      </c>
      <c r="G19">
        <f t="shared" si="2"/>
        <v>9375</v>
      </c>
      <c r="H19">
        <f t="shared" si="2"/>
        <v>6480</v>
      </c>
      <c r="I19">
        <f>I$16*F19</f>
        <v>1.35</v>
      </c>
    </row>
    <row r="21" spans="1:9" x14ac:dyDescent="0.3">
      <c r="A21" s="1">
        <v>5</v>
      </c>
      <c r="B21" t="s">
        <v>19</v>
      </c>
      <c r="C21" t="s">
        <v>24</v>
      </c>
      <c r="D21" s="1">
        <v>0.75</v>
      </c>
      <c r="E21">
        <f>0.75*0.75</f>
        <v>0.5625</v>
      </c>
      <c r="F21">
        <f>E21*0.75</f>
        <v>0.421875</v>
      </c>
      <c r="G21">
        <f>G$22*D21</f>
        <v>9150</v>
      </c>
      <c r="H21">
        <f>H$22*E21</f>
        <v>703.125</v>
      </c>
      <c r="I21">
        <f>I$22*F21</f>
        <v>8.4375000000000006E-2</v>
      </c>
    </row>
    <row r="22" spans="1:9" x14ac:dyDescent="0.3">
      <c r="A22" s="1">
        <v>6</v>
      </c>
      <c r="B22" t="s">
        <v>27</v>
      </c>
      <c r="C22" t="s">
        <v>24</v>
      </c>
      <c r="D22" s="1">
        <v>1.25</v>
      </c>
      <c r="G22">
        <v>12200</v>
      </c>
      <c r="H22">
        <v>1250</v>
      </c>
      <c r="I22">
        <v>0.2</v>
      </c>
    </row>
    <row r="23" spans="1:9" x14ac:dyDescent="0.3">
      <c r="A23" s="1">
        <v>7</v>
      </c>
      <c r="B23" t="s">
        <v>5</v>
      </c>
      <c r="C23" t="s">
        <v>25</v>
      </c>
      <c r="D23" s="1">
        <v>1.35</v>
      </c>
      <c r="E23">
        <f>POWER(D23/D22,2)</f>
        <v>1.1664000000000001</v>
      </c>
      <c r="F23">
        <f>POWER(D23/D22,3)</f>
        <v>1.2597120000000002</v>
      </c>
      <c r="G23">
        <f>G$22*D23</f>
        <v>16470</v>
      </c>
      <c r="H23">
        <f>H$22*E23</f>
        <v>1458.0000000000002</v>
      </c>
      <c r="I23">
        <f>I$22*F23</f>
        <v>0.25194240000000007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jbb</dc:creator>
  <cp:lastModifiedBy>jbb</cp:lastModifiedBy>
  <dcterms:created xsi:type="dcterms:W3CDTF">2020-03-21T03:04:24Z</dcterms:created>
  <dcterms:modified xsi:type="dcterms:W3CDTF">2020-03-22T01:35:52Z</dcterms:modified>
</cp:coreProperties>
</file>