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0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 Lin\Documents\Tex\20201001_Riemann\Version_20230126_Work\"/>
    </mc:Choice>
  </mc:AlternateContent>
  <xr:revisionPtr revIDLastSave="0" documentId="13_ncr:1_{01C407D1-9F3E-43A5-AB08-85A6F0307ECB}" xr6:coauthVersionLast="47" xr6:coauthVersionMax="47" xr10:uidLastSave="{00000000-0000-0000-0000-000000000000}"/>
  <bookViews>
    <workbookView xWindow="41850" yWindow="0" windowWidth="27600" windowHeight="15555" tabRatio="778" xr2:uid="{823B75FF-D571-4DDF-B44C-B38CC9C08961}"/>
  </bookViews>
  <sheets>
    <sheet name="Eq12-13" sheetId="1" r:id="rId1"/>
    <sheet name="Fig1" sheetId="2" r:id="rId2"/>
    <sheet name="Eq17" sheetId="14" r:id="rId3"/>
    <sheet name="Eq23" sheetId="3" r:id="rId4"/>
    <sheet name="Eq24-25" sheetId="4" r:id="rId5"/>
    <sheet name="Eq27 Bombieri" sheetId="5" r:id="rId6"/>
    <sheet name="Eq29" sheetId="6" r:id="rId7"/>
    <sheet name="Eq40-41" sheetId="7" r:id="rId8"/>
    <sheet name="G(t)" sheetId="8" r:id="rId9"/>
    <sheet name="G'(t)" sheetId="9" r:id="rId10"/>
    <sheet name="Fig2-Eq42" sheetId="10" r:id="rId11"/>
    <sheet name="Fig3-Tab1" sheetId="11" r:id="rId12"/>
    <sheet name="Hardy" sheetId="12" r:id="rId13"/>
    <sheet name="Platt" sheetId="13" r:id="rId14"/>
    <sheet name="Fig4" sheetId="15" r:id="rId15"/>
    <sheet name="Theorem4-5, Polya" sheetId="16" r:id="rId16"/>
    <sheet name="Fig5" sheetId="17" r:id="rId17"/>
    <sheet name="Section 4" sheetId="18" r:id="rId18"/>
    <sheet name="Fig9" sheetId="19" r:id="rId19"/>
  </sheets>
  <definedNames>
    <definedName name="Gamma">'Eq23'!#REF!</definedName>
    <definedName name="Omega">'Eq23'!$E$4</definedName>
    <definedName name="pi">'Fig2-Eq42'!$I$1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9" l="1"/>
  <c r="I8" i="19"/>
  <c r="J8" i="19" s="1"/>
  <c r="C7" i="19"/>
  <c r="C8" i="19"/>
  <c r="C6" i="19"/>
  <c r="O8" i="10"/>
  <c r="H13" i="11"/>
  <c r="U8" i="11"/>
  <c r="V8" i="11"/>
  <c r="W8" i="11"/>
  <c r="Q8" i="11"/>
  <c r="P20" i="11"/>
  <c r="Q20" i="11"/>
  <c r="R20" i="11"/>
  <c r="S20" i="11"/>
  <c r="T20" i="11"/>
  <c r="U20" i="11"/>
  <c r="V20" i="11"/>
  <c r="W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U22" i="11"/>
  <c r="V22" i="11"/>
  <c r="W22" i="11"/>
  <c r="P23" i="11"/>
  <c r="Q23" i="11"/>
  <c r="R23" i="11"/>
  <c r="S23" i="11"/>
  <c r="T23" i="11"/>
  <c r="U23" i="11"/>
  <c r="V23" i="11"/>
  <c r="W23" i="11"/>
  <c r="P24" i="11"/>
  <c r="Q24" i="11"/>
  <c r="R24" i="11"/>
  <c r="S24" i="11"/>
  <c r="T24" i="11"/>
  <c r="U24" i="11"/>
  <c r="V24" i="11"/>
  <c r="W24" i="11"/>
  <c r="P25" i="11"/>
  <c r="Q25" i="11"/>
  <c r="R25" i="11"/>
  <c r="S25" i="11"/>
  <c r="T25" i="11"/>
  <c r="U25" i="11"/>
  <c r="V25" i="11"/>
  <c r="W25" i="11"/>
  <c r="P26" i="11"/>
  <c r="Q26" i="11"/>
  <c r="R26" i="11"/>
  <c r="S26" i="11"/>
  <c r="T26" i="11"/>
  <c r="U26" i="11"/>
  <c r="V26" i="11"/>
  <c r="W26" i="11"/>
  <c r="P27" i="11"/>
  <c r="Q27" i="11"/>
  <c r="R27" i="11"/>
  <c r="S27" i="11"/>
  <c r="T27" i="11"/>
  <c r="U27" i="11"/>
  <c r="V27" i="11"/>
  <c r="W27" i="11"/>
  <c r="P28" i="11"/>
  <c r="Q28" i="11"/>
  <c r="R28" i="11"/>
  <c r="S28" i="11"/>
  <c r="T28" i="11"/>
  <c r="U28" i="11"/>
  <c r="V28" i="11"/>
  <c r="W28" i="11"/>
  <c r="P29" i="11"/>
  <c r="Q29" i="11"/>
  <c r="R29" i="11"/>
  <c r="S29" i="11"/>
  <c r="T29" i="11"/>
  <c r="U29" i="11"/>
  <c r="V29" i="11"/>
  <c r="W29" i="11"/>
  <c r="P30" i="11"/>
  <c r="Q30" i="11"/>
  <c r="R30" i="11"/>
  <c r="S30" i="11"/>
  <c r="T30" i="11"/>
  <c r="U30" i="11"/>
  <c r="V30" i="11"/>
  <c r="W30" i="11"/>
  <c r="P31" i="11"/>
  <c r="Q31" i="11"/>
  <c r="R31" i="11"/>
  <c r="S31" i="11"/>
  <c r="T31" i="11"/>
  <c r="U31" i="11"/>
  <c r="V31" i="11"/>
  <c r="W31" i="11"/>
  <c r="P32" i="11"/>
  <c r="Q32" i="11"/>
  <c r="R32" i="11"/>
  <c r="S32" i="11"/>
  <c r="T32" i="11"/>
  <c r="U32" i="11"/>
  <c r="V32" i="11"/>
  <c r="W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U34" i="11"/>
  <c r="V34" i="11"/>
  <c r="W34" i="11"/>
  <c r="P35" i="11"/>
  <c r="Q35" i="11"/>
  <c r="R35" i="11"/>
  <c r="S35" i="11"/>
  <c r="T35" i="11"/>
  <c r="U35" i="11"/>
  <c r="V35" i="11"/>
  <c r="W35" i="11"/>
  <c r="P36" i="11"/>
  <c r="Q36" i="11"/>
  <c r="R36" i="11"/>
  <c r="S36" i="11"/>
  <c r="T36" i="11"/>
  <c r="U36" i="11"/>
  <c r="V36" i="11"/>
  <c r="W36" i="11"/>
  <c r="P37" i="11"/>
  <c r="Q37" i="11"/>
  <c r="R37" i="11"/>
  <c r="S37" i="11"/>
  <c r="T37" i="11"/>
  <c r="U37" i="11"/>
  <c r="V37" i="11"/>
  <c r="W37" i="11"/>
  <c r="P38" i="11"/>
  <c r="Q38" i="11"/>
  <c r="R38" i="11"/>
  <c r="S38" i="11"/>
  <c r="T38" i="11"/>
  <c r="U38" i="11"/>
  <c r="V38" i="11"/>
  <c r="W38" i="11"/>
  <c r="P39" i="11"/>
  <c r="Q39" i="11"/>
  <c r="R39" i="11"/>
  <c r="S39" i="11"/>
  <c r="T39" i="11"/>
  <c r="U39" i="11"/>
  <c r="V39" i="11"/>
  <c r="W39" i="11"/>
  <c r="P40" i="11"/>
  <c r="Q40" i="11"/>
  <c r="R40" i="11"/>
  <c r="S40" i="11"/>
  <c r="T40" i="11"/>
  <c r="U40" i="11"/>
  <c r="V40" i="11"/>
  <c r="W40" i="11"/>
  <c r="P41" i="11"/>
  <c r="Q41" i="11"/>
  <c r="R41" i="11"/>
  <c r="S41" i="11"/>
  <c r="T41" i="11"/>
  <c r="U41" i="11"/>
  <c r="V41" i="11"/>
  <c r="W41" i="11"/>
  <c r="P42" i="11"/>
  <c r="Q42" i="11"/>
  <c r="R42" i="11"/>
  <c r="S42" i="11"/>
  <c r="T42" i="11"/>
  <c r="U42" i="11"/>
  <c r="V42" i="11"/>
  <c r="W42" i="11"/>
  <c r="P43" i="11"/>
  <c r="Q43" i="11"/>
  <c r="R43" i="11"/>
  <c r="S43" i="11"/>
  <c r="T43" i="11"/>
  <c r="U43" i="11"/>
  <c r="V43" i="11"/>
  <c r="W43" i="11"/>
  <c r="P44" i="11"/>
  <c r="Q44" i="11"/>
  <c r="R44" i="11"/>
  <c r="S44" i="11"/>
  <c r="T44" i="11"/>
  <c r="U44" i="11"/>
  <c r="V44" i="11"/>
  <c r="W44" i="11"/>
  <c r="P45" i="11"/>
  <c r="Q45" i="11"/>
  <c r="R45" i="11"/>
  <c r="S45" i="11"/>
  <c r="T45" i="11"/>
  <c r="U45" i="11"/>
  <c r="V45" i="11"/>
  <c r="W45" i="11"/>
  <c r="P46" i="11"/>
  <c r="Q46" i="11"/>
  <c r="R46" i="11"/>
  <c r="S46" i="11"/>
  <c r="T46" i="11"/>
  <c r="U46" i="11"/>
  <c r="V46" i="11"/>
  <c r="W46" i="11"/>
  <c r="P47" i="11"/>
  <c r="Q47" i="11"/>
  <c r="R47" i="11"/>
  <c r="S47" i="11"/>
  <c r="T47" i="11"/>
  <c r="U47" i="11"/>
  <c r="V47" i="11"/>
  <c r="W47" i="11"/>
  <c r="P48" i="11"/>
  <c r="Q48" i="11"/>
  <c r="R48" i="11"/>
  <c r="S48" i="11"/>
  <c r="T48" i="11"/>
  <c r="U48" i="11"/>
  <c r="V48" i="11"/>
  <c r="W48" i="11"/>
  <c r="P49" i="11"/>
  <c r="Q49" i="11"/>
  <c r="R49" i="11"/>
  <c r="S49" i="11"/>
  <c r="T49" i="11"/>
  <c r="U49" i="11"/>
  <c r="V49" i="11"/>
  <c r="W49" i="11"/>
  <c r="P50" i="11"/>
  <c r="Q50" i="11"/>
  <c r="R50" i="11"/>
  <c r="S50" i="11"/>
  <c r="T50" i="11"/>
  <c r="U50" i="11"/>
  <c r="V50" i="11"/>
  <c r="W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U52" i="11"/>
  <c r="V52" i="11"/>
  <c r="W52" i="11"/>
  <c r="P53" i="11"/>
  <c r="Q53" i="11"/>
  <c r="R53" i="11"/>
  <c r="S53" i="11"/>
  <c r="T53" i="11"/>
  <c r="U53" i="11"/>
  <c r="V53" i="11"/>
  <c r="W53" i="11"/>
  <c r="P54" i="11"/>
  <c r="Q54" i="11"/>
  <c r="R54" i="11"/>
  <c r="S54" i="11"/>
  <c r="T54" i="11"/>
  <c r="U54" i="11"/>
  <c r="V54" i="11"/>
  <c r="W54" i="11"/>
  <c r="P55" i="11"/>
  <c r="Q55" i="11"/>
  <c r="R55" i="11"/>
  <c r="S55" i="11"/>
  <c r="T55" i="11"/>
  <c r="U55" i="11"/>
  <c r="V55" i="11"/>
  <c r="W55" i="11"/>
  <c r="P56" i="11"/>
  <c r="Q56" i="11"/>
  <c r="R56" i="11"/>
  <c r="S56" i="11"/>
  <c r="T56" i="11"/>
  <c r="U56" i="11"/>
  <c r="V56" i="11"/>
  <c r="W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U58" i="11"/>
  <c r="V58" i="11"/>
  <c r="W58" i="11"/>
  <c r="P59" i="11"/>
  <c r="Q59" i="11"/>
  <c r="R59" i="11"/>
  <c r="S59" i="11"/>
  <c r="T59" i="11"/>
  <c r="U59" i="11"/>
  <c r="V59" i="11"/>
  <c r="W59" i="11"/>
  <c r="P60" i="11"/>
  <c r="Q60" i="11"/>
  <c r="R60" i="11"/>
  <c r="S60" i="11"/>
  <c r="T60" i="11"/>
  <c r="U60" i="11"/>
  <c r="V60" i="11"/>
  <c r="W60" i="11"/>
  <c r="P61" i="11"/>
  <c r="Q61" i="11"/>
  <c r="R61" i="11"/>
  <c r="S61" i="11"/>
  <c r="T61" i="11"/>
  <c r="U61" i="11"/>
  <c r="V61" i="11"/>
  <c r="W61" i="11"/>
  <c r="P62" i="11"/>
  <c r="Q62" i="11"/>
  <c r="R62" i="11"/>
  <c r="S62" i="11"/>
  <c r="T62" i="11"/>
  <c r="U62" i="11"/>
  <c r="V62" i="11"/>
  <c r="W62" i="11"/>
  <c r="P63" i="11"/>
  <c r="Q63" i="11"/>
  <c r="R63" i="11"/>
  <c r="S63" i="11"/>
  <c r="T63" i="11"/>
  <c r="U63" i="11"/>
  <c r="V63" i="11"/>
  <c r="W63" i="11"/>
  <c r="P64" i="11"/>
  <c r="Q64" i="11"/>
  <c r="R64" i="11"/>
  <c r="S64" i="11"/>
  <c r="T64" i="11"/>
  <c r="U64" i="11"/>
  <c r="V64" i="11"/>
  <c r="W64" i="11"/>
  <c r="P65" i="11"/>
  <c r="Q65" i="11"/>
  <c r="R65" i="11"/>
  <c r="S65" i="11"/>
  <c r="T65" i="11"/>
  <c r="U65" i="11"/>
  <c r="V65" i="11"/>
  <c r="W65" i="11"/>
  <c r="P66" i="11"/>
  <c r="Q66" i="11"/>
  <c r="R66" i="11"/>
  <c r="S66" i="11"/>
  <c r="T66" i="11"/>
  <c r="U66" i="11"/>
  <c r="V66" i="11"/>
  <c r="W66" i="11"/>
  <c r="P67" i="11"/>
  <c r="Q67" i="11"/>
  <c r="R67" i="11"/>
  <c r="S67" i="11"/>
  <c r="T67" i="11"/>
  <c r="U67" i="11"/>
  <c r="V67" i="11"/>
  <c r="W67" i="11"/>
  <c r="P68" i="11"/>
  <c r="Q68" i="11"/>
  <c r="R68" i="11"/>
  <c r="S68" i="11"/>
  <c r="T68" i="11"/>
  <c r="U68" i="11"/>
  <c r="V68" i="11"/>
  <c r="W68" i="11"/>
  <c r="P69" i="11"/>
  <c r="Q69" i="11"/>
  <c r="R69" i="11"/>
  <c r="S69" i="11"/>
  <c r="T69" i="11"/>
  <c r="U69" i="11"/>
  <c r="V69" i="11"/>
  <c r="W69" i="11"/>
  <c r="P70" i="11"/>
  <c r="Q70" i="11"/>
  <c r="R70" i="11"/>
  <c r="S70" i="11"/>
  <c r="T70" i="11"/>
  <c r="U70" i="11"/>
  <c r="V70" i="11"/>
  <c r="W70" i="11"/>
  <c r="P71" i="11"/>
  <c r="Q71" i="11"/>
  <c r="R71" i="11"/>
  <c r="S71" i="11"/>
  <c r="T71" i="11"/>
  <c r="U71" i="11"/>
  <c r="V71" i="11"/>
  <c r="W71" i="11"/>
  <c r="P72" i="11"/>
  <c r="Q72" i="11"/>
  <c r="R72" i="11"/>
  <c r="S72" i="11"/>
  <c r="T72" i="11"/>
  <c r="U72" i="11"/>
  <c r="V72" i="11"/>
  <c r="W72" i="11"/>
  <c r="P73" i="11"/>
  <c r="Q73" i="11"/>
  <c r="R73" i="11"/>
  <c r="S73" i="11"/>
  <c r="T73" i="11"/>
  <c r="U73" i="11"/>
  <c r="V73" i="11"/>
  <c r="W73" i="11"/>
  <c r="P74" i="11"/>
  <c r="Q74" i="11"/>
  <c r="R74" i="11"/>
  <c r="S74" i="11"/>
  <c r="T74" i="11"/>
  <c r="U74" i="11"/>
  <c r="V74" i="11"/>
  <c r="W74" i="11"/>
  <c r="P75" i="11"/>
  <c r="Q75" i="11"/>
  <c r="R75" i="11"/>
  <c r="S75" i="11"/>
  <c r="T75" i="11"/>
  <c r="U75" i="11"/>
  <c r="V75" i="11"/>
  <c r="W75" i="11"/>
  <c r="P76" i="11"/>
  <c r="Q76" i="11"/>
  <c r="R76" i="11"/>
  <c r="S76" i="11"/>
  <c r="T76" i="11"/>
  <c r="U76" i="11"/>
  <c r="V76" i="11"/>
  <c r="W76" i="11"/>
  <c r="P77" i="11"/>
  <c r="Q77" i="11"/>
  <c r="R77" i="11"/>
  <c r="S77" i="11"/>
  <c r="T77" i="11"/>
  <c r="U77" i="11"/>
  <c r="V77" i="11"/>
  <c r="W77" i="11"/>
  <c r="P78" i="11"/>
  <c r="Q78" i="11"/>
  <c r="R78" i="11"/>
  <c r="S78" i="11"/>
  <c r="T78" i="11"/>
  <c r="U78" i="11"/>
  <c r="V78" i="11"/>
  <c r="W78" i="11"/>
  <c r="P79" i="11"/>
  <c r="Q79" i="11"/>
  <c r="R79" i="11"/>
  <c r="S79" i="11"/>
  <c r="T79" i="11"/>
  <c r="U79" i="11"/>
  <c r="V79" i="11"/>
  <c r="W79" i="11"/>
  <c r="P80" i="11"/>
  <c r="Q80" i="11"/>
  <c r="R80" i="11"/>
  <c r="S80" i="11"/>
  <c r="T80" i="11"/>
  <c r="U80" i="11"/>
  <c r="V80" i="11"/>
  <c r="W80" i="11"/>
  <c r="P81" i="11"/>
  <c r="Q81" i="11"/>
  <c r="R81" i="11"/>
  <c r="S81" i="11"/>
  <c r="T81" i="11"/>
  <c r="U81" i="11"/>
  <c r="V81" i="11"/>
  <c r="W81" i="11"/>
  <c r="P82" i="11"/>
  <c r="Q82" i="11"/>
  <c r="R82" i="11"/>
  <c r="S82" i="11"/>
  <c r="T82" i="11"/>
  <c r="U82" i="11"/>
  <c r="V82" i="11"/>
  <c r="W82" i="11"/>
  <c r="P83" i="11"/>
  <c r="Q83" i="11"/>
  <c r="R83" i="11"/>
  <c r="S83" i="11"/>
  <c r="T83" i="11"/>
  <c r="U83" i="11"/>
  <c r="V83" i="11"/>
  <c r="W83" i="11"/>
  <c r="P84" i="11"/>
  <c r="Q84" i="11"/>
  <c r="R84" i="11"/>
  <c r="S84" i="11"/>
  <c r="T84" i="11"/>
  <c r="U84" i="11"/>
  <c r="V84" i="11"/>
  <c r="W84" i="11"/>
  <c r="P85" i="11"/>
  <c r="Q85" i="11"/>
  <c r="R85" i="11"/>
  <c r="S85" i="11"/>
  <c r="T85" i="11"/>
  <c r="U85" i="11"/>
  <c r="V85" i="11"/>
  <c r="W85" i="11"/>
  <c r="P86" i="11"/>
  <c r="Q86" i="11"/>
  <c r="R86" i="11"/>
  <c r="S86" i="11"/>
  <c r="T86" i="11"/>
  <c r="U86" i="11"/>
  <c r="V86" i="11"/>
  <c r="W86" i="11"/>
  <c r="P87" i="11"/>
  <c r="Q87" i="11"/>
  <c r="R87" i="11"/>
  <c r="S87" i="11"/>
  <c r="T87" i="11"/>
  <c r="U87" i="11"/>
  <c r="V87" i="11"/>
  <c r="W87" i="11"/>
  <c r="P88" i="11"/>
  <c r="Q88" i="11"/>
  <c r="R88" i="11"/>
  <c r="S88" i="11"/>
  <c r="T88" i="11"/>
  <c r="U88" i="11"/>
  <c r="V88" i="11"/>
  <c r="W88" i="11"/>
  <c r="P89" i="11"/>
  <c r="Q89" i="11"/>
  <c r="R89" i="11"/>
  <c r="S89" i="11"/>
  <c r="T89" i="11"/>
  <c r="U89" i="11"/>
  <c r="V89" i="11"/>
  <c r="W89" i="11"/>
  <c r="P90" i="11"/>
  <c r="Q90" i="11"/>
  <c r="R90" i="11"/>
  <c r="S90" i="11"/>
  <c r="T90" i="11"/>
  <c r="U90" i="11"/>
  <c r="V90" i="11"/>
  <c r="W90" i="11"/>
  <c r="P91" i="11"/>
  <c r="Q91" i="11"/>
  <c r="R91" i="11"/>
  <c r="S91" i="11"/>
  <c r="T91" i="11"/>
  <c r="U91" i="11"/>
  <c r="V91" i="11"/>
  <c r="W91" i="11"/>
  <c r="P92" i="11"/>
  <c r="Q92" i="11"/>
  <c r="R92" i="11"/>
  <c r="S92" i="11"/>
  <c r="T92" i="11"/>
  <c r="U92" i="11"/>
  <c r="V92" i="11"/>
  <c r="W92" i="11"/>
  <c r="P93" i="11"/>
  <c r="Q93" i="11"/>
  <c r="R93" i="11"/>
  <c r="S93" i="11"/>
  <c r="T93" i="11"/>
  <c r="U93" i="11"/>
  <c r="V93" i="11"/>
  <c r="W93" i="11"/>
  <c r="P94" i="11"/>
  <c r="Q94" i="11"/>
  <c r="R94" i="11"/>
  <c r="S94" i="11"/>
  <c r="T94" i="11"/>
  <c r="U94" i="11"/>
  <c r="V94" i="11"/>
  <c r="W94" i="11"/>
  <c r="P95" i="11"/>
  <c r="Q95" i="11"/>
  <c r="R95" i="11"/>
  <c r="S95" i="11"/>
  <c r="T95" i="11"/>
  <c r="U95" i="11"/>
  <c r="V95" i="11"/>
  <c r="W95" i="11"/>
  <c r="P96" i="11"/>
  <c r="Q96" i="11"/>
  <c r="R96" i="11"/>
  <c r="S96" i="11"/>
  <c r="T96" i="11"/>
  <c r="U96" i="11"/>
  <c r="V96" i="11"/>
  <c r="W96" i="11"/>
  <c r="P97" i="11"/>
  <c r="Q97" i="11"/>
  <c r="R97" i="11"/>
  <c r="S97" i="11"/>
  <c r="T97" i="11"/>
  <c r="U97" i="11"/>
  <c r="V97" i="11"/>
  <c r="W97" i="11"/>
  <c r="P98" i="11"/>
  <c r="Q98" i="11"/>
  <c r="R98" i="11"/>
  <c r="S98" i="11"/>
  <c r="T98" i="11"/>
  <c r="U98" i="11"/>
  <c r="V98" i="11"/>
  <c r="W98" i="11"/>
  <c r="P99" i="11"/>
  <c r="Q99" i="11"/>
  <c r="R99" i="11"/>
  <c r="S99" i="11"/>
  <c r="T99" i="11"/>
  <c r="U99" i="11"/>
  <c r="V99" i="11"/>
  <c r="W99" i="11"/>
  <c r="P100" i="11"/>
  <c r="Q100" i="11"/>
  <c r="R100" i="11"/>
  <c r="S100" i="11"/>
  <c r="T100" i="11"/>
  <c r="U100" i="11"/>
  <c r="V100" i="11"/>
  <c r="W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U102" i="11"/>
  <c r="V102" i="11"/>
  <c r="W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U104" i="11"/>
  <c r="V104" i="11"/>
  <c r="W104" i="11"/>
  <c r="P105" i="11"/>
  <c r="Q105" i="11"/>
  <c r="R105" i="11"/>
  <c r="S105" i="11"/>
  <c r="T105" i="11"/>
  <c r="U105" i="11"/>
  <c r="V105" i="11"/>
  <c r="W105" i="11"/>
  <c r="P106" i="11"/>
  <c r="Q106" i="11"/>
  <c r="R106" i="11"/>
  <c r="S106" i="11"/>
  <c r="T106" i="11"/>
  <c r="U106" i="11"/>
  <c r="V106" i="11"/>
  <c r="W106" i="11"/>
  <c r="P107" i="11"/>
  <c r="Q107" i="11"/>
  <c r="R107" i="11"/>
  <c r="S107" i="11"/>
  <c r="T107" i="11"/>
  <c r="U107" i="11"/>
  <c r="V107" i="11"/>
  <c r="W107" i="11"/>
  <c r="P108" i="11"/>
  <c r="Q108" i="11"/>
  <c r="R108" i="11"/>
  <c r="S108" i="11"/>
  <c r="T108" i="11"/>
  <c r="U108" i="11"/>
  <c r="V108" i="11"/>
  <c r="W108" i="11"/>
  <c r="P109" i="11"/>
  <c r="Q109" i="11"/>
  <c r="R109" i="11"/>
  <c r="S109" i="11"/>
  <c r="T109" i="11"/>
  <c r="U109" i="11"/>
  <c r="V109" i="11"/>
  <c r="W109" i="11"/>
  <c r="P110" i="11"/>
  <c r="Q110" i="11"/>
  <c r="R110" i="11"/>
  <c r="S110" i="11"/>
  <c r="T110" i="11"/>
  <c r="U110" i="11"/>
  <c r="V110" i="11"/>
  <c r="W110" i="11"/>
  <c r="P111" i="11"/>
  <c r="Q111" i="11"/>
  <c r="R111" i="11"/>
  <c r="S111" i="11"/>
  <c r="T111" i="11"/>
  <c r="U111" i="11"/>
  <c r="V111" i="11"/>
  <c r="W111" i="11"/>
  <c r="P112" i="11"/>
  <c r="Q112" i="11"/>
  <c r="R112" i="11"/>
  <c r="S112" i="11"/>
  <c r="T112" i="11"/>
  <c r="U112" i="11"/>
  <c r="V112" i="11"/>
  <c r="W112" i="11"/>
  <c r="P113" i="11"/>
  <c r="Q113" i="11"/>
  <c r="R113" i="11"/>
  <c r="S113" i="11"/>
  <c r="T113" i="11"/>
  <c r="U113" i="11"/>
  <c r="V113" i="11"/>
  <c r="W113" i="11"/>
  <c r="P114" i="11"/>
  <c r="Q114" i="11"/>
  <c r="R114" i="11"/>
  <c r="S114" i="11"/>
  <c r="T114" i="11"/>
  <c r="U114" i="11"/>
  <c r="V114" i="11"/>
  <c r="W114" i="11"/>
  <c r="P115" i="11"/>
  <c r="Q115" i="11"/>
  <c r="R115" i="11"/>
  <c r="S115" i="11"/>
  <c r="T115" i="11"/>
  <c r="U115" i="11"/>
  <c r="V115" i="11"/>
  <c r="W115" i="11"/>
  <c r="P116" i="11"/>
  <c r="Q116" i="11"/>
  <c r="R116" i="11"/>
  <c r="S116" i="11"/>
  <c r="T116" i="11"/>
  <c r="U116" i="11"/>
  <c r="V116" i="11"/>
  <c r="W116" i="11"/>
  <c r="P117" i="11"/>
  <c r="Q117" i="11"/>
  <c r="R117" i="11"/>
  <c r="S117" i="11"/>
  <c r="T117" i="11"/>
  <c r="U117" i="11"/>
  <c r="V117" i="11"/>
  <c r="W117" i="11"/>
  <c r="P118" i="11"/>
  <c r="Q118" i="11"/>
  <c r="R118" i="11"/>
  <c r="S118" i="11"/>
  <c r="T118" i="11"/>
  <c r="U118" i="11"/>
  <c r="V118" i="11"/>
  <c r="W118" i="11"/>
  <c r="P119" i="11"/>
  <c r="Q119" i="11"/>
  <c r="R119" i="11"/>
  <c r="S119" i="11"/>
  <c r="T119" i="11"/>
  <c r="U119" i="11"/>
  <c r="V119" i="11"/>
  <c r="W119" i="11"/>
  <c r="P120" i="11"/>
  <c r="Q120" i="11"/>
  <c r="R120" i="11"/>
  <c r="S120" i="11"/>
  <c r="T120" i="11"/>
  <c r="U120" i="11"/>
  <c r="V120" i="11"/>
  <c r="W120" i="11"/>
  <c r="P121" i="11"/>
  <c r="Q121" i="11"/>
  <c r="R121" i="11"/>
  <c r="S121" i="11"/>
  <c r="T121" i="11"/>
  <c r="U121" i="11"/>
  <c r="V121" i="11"/>
  <c r="W121" i="11"/>
  <c r="P122" i="11"/>
  <c r="Q122" i="11"/>
  <c r="R122" i="11"/>
  <c r="S122" i="11"/>
  <c r="T122" i="11"/>
  <c r="U122" i="11"/>
  <c r="V122" i="11"/>
  <c r="W122" i="11"/>
  <c r="P123" i="11"/>
  <c r="Q123" i="11"/>
  <c r="R123" i="11"/>
  <c r="S123" i="11"/>
  <c r="T123" i="11"/>
  <c r="U123" i="11"/>
  <c r="V123" i="11"/>
  <c r="W123" i="11"/>
  <c r="P124" i="11"/>
  <c r="Q124" i="11"/>
  <c r="R124" i="11"/>
  <c r="S124" i="11"/>
  <c r="T124" i="11"/>
  <c r="U124" i="11"/>
  <c r="V124" i="11"/>
  <c r="W124" i="11"/>
  <c r="P125" i="11"/>
  <c r="Q125" i="11"/>
  <c r="R125" i="11"/>
  <c r="S125" i="11"/>
  <c r="T125" i="11"/>
  <c r="U125" i="11"/>
  <c r="V125" i="11"/>
  <c r="W125" i="11"/>
  <c r="P126" i="11"/>
  <c r="Q126" i="11"/>
  <c r="R126" i="11"/>
  <c r="S126" i="11"/>
  <c r="T126" i="11"/>
  <c r="U126" i="11"/>
  <c r="V126" i="11"/>
  <c r="W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U128" i="11"/>
  <c r="V128" i="11"/>
  <c r="W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U130" i="11"/>
  <c r="V130" i="11"/>
  <c r="W130" i="11"/>
  <c r="P131" i="11"/>
  <c r="Q131" i="11"/>
  <c r="R131" i="11"/>
  <c r="S131" i="11"/>
  <c r="T131" i="11"/>
  <c r="U131" i="11"/>
  <c r="V131" i="11"/>
  <c r="W131" i="11"/>
  <c r="P132" i="11"/>
  <c r="Q132" i="11"/>
  <c r="R132" i="11"/>
  <c r="S132" i="11"/>
  <c r="T132" i="11"/>
  <c r="U132" i="11"/>
  <c r="V132" i="11"/>
  <c r="W132" i="11"/>
  <c r="P133" i="11"/>
  <c r="Q133" i="11"/>
  <c r="R133" i="11"/>
  <c r="S133" i="11"/>
  <c r="T133" i="11"/>
  <c r="U133" i="11"/>
  <c r="V133" i="11"/>
  <c r="W133" i="11"/>
  <c r="P134" i="11"/>
  <c r="Q134" i="11"/>
  <c r="R134" i="11"/>
  <c r="S134" i="11"/>
  <c r="T134" i="11"/>
  <c r="U134" i="11"/>
  <c r="V134" i="11"/>
  <c r="W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U136" i="11"/>
  <c r="V136" i="11"/>
  <c r="W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U138" i="11"/>
  <c r="V138" i="11"/>
  <c r="W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U140" i="11"/>
  <c r="V140" i="11"/>
  <c r="W140" i="11"/>
  <c r="P141" i="11"/>
  <c r="Q141" i="11"/>
  <c r="R141" i="11"/>
  <c r="S141" i="11"/>
  <c r="T141" i="11"/>
  <c r="U141" i="11"/>
  <c r="V141" i="11"/>
  <c r="W141" i="11"/>
  <c r="P142" i="11"/>
  <c r="Q142" i="11"/>
  <c r="R142" i="11"/>
  <c r="S142" i="11"/>
  <c r="T142" i="11"/>
  <c r="U142" i="11"/>
  <c r="V142" i="11"/>
  <c r="W142" i="11"/>
  <c r="P143" i="11"/>
  <c r="Q143" i="11"/>
  <c r="R143" i="11"/>
  <c r="S143" i="11"/>
  <c r="T143" i="11"/>
  <c r="U143" i="11"/>
  <c r="V143" i="11"/>
  <c r="W143" i="11"/>
  <c r="P144" i="11"/>
  <c r="Q144" i="11"/>
  <c r="R144" i="11"/>
  <c r="S144" i="11"/>
  <c r="T144" i="11"/>
  <c r="U144" i="11"/>
  <c r="V144" i="11"/>
  <c r="W144" i="11"/>
  <c r="P145" i="11"/>
  <c r="Q145" i="11"/>
  <c r="R145" i="11"/>
  <c r="S145" i="11"/>
  <c r="T145" i="11"/>
  <c r="U145" i="11"/>
  <c r="V145" i="11"/>
  <c r="W145" i="11"/>
  <c r="P146" i="11"/>
  <c r="Q146" i="11"/>
  <c r="R146" i="11"/>
  <c r="S146" i="11"/>
  <c r="T146" i="11"/>
  <c r="U146" i="11"/>
  <c r="V146" i="11"/>
  <c r="W146" i="11"/>
  <c r="P147" i="11"/>
  <c r="Q147" i="11"/>
  <c r="R147" i="11"/>
  <c r="S147" i="11"/>
  <c r="T147" i="11"/>
  <c r="U147" i="11"/>
  <c r="V147" i="11"/>
  <c r="W147" i="11"/>
  <c r="P148" i="11"/>
  <c r="Q148" i="11"/>
  <c r="R148" i="11"/>
  <c r="S148" i="11"/>
  <c r="T148" i="11"/>
  <c r="U148" i="11"/>
  <c r="V148" i="11"/>
  <c r="W148" i="11"/>
  <c r="P149" i="11"/>
  <c r="Q149" i="11"/>
  <c r="R149" i="11"/>
  <c r="S149" i="11"/>
  <c r="T149" i="11"/>
  <c r="U149" i="11"/>
  <c r="V149" i="11"/>
  <c r="W149" i="11"/>
  <c r="P150" i="11"/>
  <c r="Q150" i="11"/>
  <c r="R150" i="11"/>
  <c r="S150" i="11"/>
  <c r="T150" i="11"/>
  <c r="U150" i="11"/>
  <c r="V150" i="11"/>
  <c r="W150" i="11"/>
  <c r="P151" i="11"/>
  <c r="Q151" i="11"/>
  <c r="R151" i="11"/>
  <c r="S151" i="11"/>
  <c r="T151" i="11"/>
  <c r="U151" i="11"/>
  <c r="V151" i="11"/>
  <c r="W151" i="11"/>
  <c r="P152" i="11"/>
  <c r="Q152" i="11"/>
  <c r="R152" i="11"/>
  <c r="S152" i="11"/>
  <c r="T152" i="11"/>
  <c r="U152" i="11"/>
  <c r="V152" i="11"/>
  <c r="W152" i="11"/>
  <c r="P153" i="11"/>
  <c r="Q153" i="11"/>
  <c r="R153" i="11"/>
  <c r="S153" i="11"/>
  <c r="T153" i="11"/>
  <c r="U153" i="11"/>
  <c r="V153" i="11"/>
  <c r="W153" i="11"/>
  <c r="P154" i="11"/>
  <c r="Q154" i="11"/>
  <c r="R154" i="11"/>
  <c r="S154" i="11"/>
  <c r="T154" i="11"/>
  <c r="U154" i="11"/>
  <c r="V154" i="11"/>
  <c r="W154" i="11"/>
  <c r="P155" i="11"/>
  <c r="Q155" i="11"/>
  <c r="R155" i="11"/>
  <c r="S155" i="11"/>
  <c r="T155" i="11"/>
  <c r="U155" i="11"/>
  <c r="V155" i="11"/>
  <c r="W155" i="11"/>
  <c r="P156" i="11"/>
  <c r="Q156" i="11"/>
  <c r="R156" i="11"/>
  <c r="S156" i="11"/>
  <c r="T156" i="11"/>
  <c r="U156" i="11"/>
  <c r="V156" i="11"/>
  <c r="W156" i="11"/>
  <c r="P157" i="11"/>
  <c r="Q157" i="11"/>
  <c r="R157" i="11"/>
  <c r="S157" i="11"/>
  <c r="T157" i="11"/>
  <c r="U157" i="11"/>
  <c r="V157" i="11"/>
  <c r="W157" i="11"/>
  <c r="P158" i="11"/>
  <c r="Q158" i="11"/>
  <c r="R158" i="11"/>
  <c r="S158" i="11"/>
  <c r="T158" i="11"/>
  <c r="U158" i="11"/>
  <c r="V158" i="11"/>
  <c r="W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U160" i="11"/>
  <c r="V160" i="11"/>
  <c r="W160" i="11"/>
  <c r="P161" i="11"/>
  <c r="Q161" i="11"/>
  <c r="R161" i="11"/>
  <c r="S161" i="11"/>
  <c r="T161" i="11"/>
  <c r="U161" i="11"/>
  <c r="V161" i="11"/>
  <c r="W161" i="11"/>
  <c r="P162" i="11"/>
  <c r="Q162" i="11"/>
  <c r="R162" i="11"/>
  <c r="S162" i="11"/>
  <c r="T162" i="11"/>
  <c r="U162" i="11"/>
  <c r="V162" i="11"/>
  <c r="W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U164" i="11"/>
  <c r="V164" i="11"/>
  <c r="W164" i="11"/>
  <c r="P165" i="11"/>
  <c r="Q165" i="11"/>
  <c r="R165" i="11"/>
  <c r="S165" i="11"/>
  <c r="T165" i="11"/>
  <c r="U165" i="11"/>
  <c r="V165" i="11"/>
  <c r="W165" i="11"/>
  <c r="P166" i="11"/>
  <c r="Q166" i="11"/>
  <c r="R166" i="11"/>
  <c r="S166" i="11"/>
  <c r="T166" i="11"/>
  <c r="U166" i="11"/>
  <c r="V166" i="11"/>
  <c r="W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U168" i="11"/>
  <c r="V168" i="11"/>
  <c r="W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U170" i="11"/>
  <c r="V170" i="11"/>
  <c r="W170" i="11"/>
  <c r="P171" i="11"/>
  <c r="Q171" i="11"/>
  <c r="R171" i="11"/>
  <c r="S171" i="11"/>
  <c r="T171" i="11"/>
  <c r="U171" i="11"/>
  <c r="V171" i="11"/>
  <c r="W171" i="11"/>
  <c r="P172" i="11"/>
  <c r="Q172" i="11"/>
  <c r="R172" i="11"/>
  <c r="S172" i="11"/>
  <c r="T172" i="11"/>
  <c r="U172" i="11"/>
  <c r="V172" i="11"/>
  <c r="W172" i="11"/>
  <c r="P173" i="11"/>
  <c r="Q173" i="11"/>
  <c r="R173" i="11"/>
  <c r="S173" i="11"/>
  <c r="T173" i="11"/>
  <c r="U173" i="11"/>
  <c r="V173" i="11"/>
  <c r="W173" i="11"/>
  <c r="P174" i="11"/>
  <c r="Q174" i="11"/>
  <c r="R174" i="11"/>
  <c r="S174" i="11"/>
  <c r="T174" i="11"/>
  <c r="U174" i="11"/>
  <c r="V174" i="11"/>
  <c r="W174" i="11"/>
  <c r="P175" i="11"/>
  <c r="Q175" i="11"/>
  <c r="R175" i="11"/>
  <c r="S175" i="11"/>
  <c r="T175" i="11"/>
  <c r="U175" i="11"/>
  <c r="V175" i="11"/>
  <c r="W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W177" i="11"/>
  <c r="P178" i="11"/>
  <c r="Q178" i="11"/>
  <c r="R178" i="11"/>
  <c r="S178" i="11"/>
  <c r="T178" i="11"/>
  <c r="U178" i="11"/>
  <c r="V178" i="11"/>
  <c r="W178" i="11"/>
  <c r="P179" i="11"/>
  <c r="Q179" i="11"/>
  <c r="R179" i="11"/>
  <c r="S179" i="11"/>
  <c r="T179" i="11"/>
  <c r="U179" i="11"/>
  <c r="V179" i="11"/>
  <c r="W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W181" i="11"/>
  <c r="P182" i="11"/>
  <c r="Q182" i="11"/>
  <c r="R182" i="11"/>
  <c r="S182" i="11"/>
  <c r="T182" i="11"/>
  <c r="U182" i="11"/>
  <c r="V182" i="11"/>
  <c r="W182" i="11"/>
  <c r="P183" i="11"/>
  <c r="Q183" i="11"/>
  <c r="R183" i="11"/>
  <c r="S183" i="11"/>
  <c r="T183" i="11"/>
  <c r="U183" i="11"/>
  <c r="V183" i="11"/>
  <c r="W183" i="11"/>
  <c r="P184" i="11"/>
  <c r="Q184" i="11"/>
  <c r="R184" i="11"/>
  <c r="S184" i="11"/>
  <c r="T184" i="11"/>
  <c r="U184" i="11"/>
  <c r="V184" i="11"/>
  <c r="W184" i="11"/>
  <c r="P185" i="11"/>
  <c r="Q185" i="11"/>
  <c r="R185" i="11"/>
  <c r="S185" i="11"/>
  <c r="T185" i="11"/>
  <c r="U185" i="11"/>
  <c r="V185" i="11"/>
  <c r="W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W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W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W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W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W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W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W199" i="11"/>
  <c r="P200" i="11"/>
  <c r="Q200" i="11"/>
  <c r="R200" i="11"/>
  <c r="S200" i="11"/>
  <c r="T200" i="11"/>
  <c r="U200" i="11"/>
  <c r="V200" i="11"/>
  <c r="W200" i="11"/>
  <c r="P201" i="11"/>
  <c r="Q201" i="11"/>
  <c r="R201" i="11"/>
  <c r="S201" i="11"/>
  <c r="T201" i="11"/>
  <c r="U201" i="11"/>
  <c r="V201" i="11"/>
  <c r="W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W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W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W207" i="11"/>
  <c r="P208" i="11"/>
  <c r="Q208" i="11"/>
  <c r="R208" i="11"/>
  <c r="S208" i="11"/>
  <c r="T208" i="11"/>
  <c r="U208" i="11"/>
  <c r="V208" i="11"/>
  <c r="W208" i="11"/>
  <c r="P209" i="11"/>
  <c r="Q209" i="11"/>
  <c r="R209" i="11"/>
  <c r="S209" i="11"/>
  <c r="T209" i="11"/>
  <c r="U209" i="11"/>
  <c r="V209" i="11"/>
  <c r="W209" i="11"/>
  <c r="P210" i="11"/>
  <c r="Q210" i="11"/>
  <c r="R210" i="11"/>
  <c r="S210" i="11"/>
  <c r="T210" i="11"/>
  <c r="U210" i="11"/>
  <c r="V210" i="11"/>
  <c r="W210" i="11"/>
  <c r="P211" i="11"/>
  <c r="Q211" i="11"/>
  <c r="R211" i="11"/>
  <c r="S211" i="11"/>
  <c r="T211" i="11"/>
  <c r="U211" i="11"/>
  <c r="V211" i="11"/>
  <c r="W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W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W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W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W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W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W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W225" i="11"/>
  <c r="P226" i="11"/>
  <c r="Q226" i="11"/>
  <c r="R226" i="11"/>
  <c r="S226" i="11"/>
  <c r="T226" i="11"/>
  <c r="U226" i="11"/>
  <c r="V226" i="11"/>
  <c r="W226" i="11"/>
  <c r="P227" i="11"/>
  <c r="Q227" i="11"/>
  <c r="R227" i="11"/>
  <c r="S227" i="11"/>
  <c r="T227" i="11"/>
  <c r="U227" i="11"/>
  <c r="V227" i="11"/>
  <c r="W227" i="11"/>
  <c r="P228" i="11"/>
  <c r="Q228" i="11"/>
  <c r="R228" i="11"/>
  <c r="S228" i="11"/>
  <c r="T228" i="11"/>
  <c r="U228" i="11"/>
  <c r="V228" i="11"/>
  <c r="W228" i="11"/>
  <c r="P229" i="11"/>
  <c r="Q229" i="11"/>
  <c r="R229" i="11"/>
  <c r="S229" i="11"/>
  <c r="T229" i="11"/>
  <c r="U229" i="11"/>
  <c r="V229" i="11"/>
  <c r="W229" i="11"/>
  <c r="P230" i="11"/>
  <c r="Q230" i="11"/>
  <c r="R230" i="11"/>
  <c r="S230" i="11"/>
  <c r="T230" i="11"/>
  <c r="U230" i="11"/>
  <c r="V230" i="11"/>
  <c r="W230" i="11"/>
  <c r="P231" i="11"/>
  <c r="Q231" i="11"/>
  <c r="R231" i="11"/>
  <c r="S231" i="11"/>
  <c r="T231" i="11"/>
  <c r="U231" i="11"/>
  <c r="V231" i="11"/>
  <c r="W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W233" i="11"/>
  <c r="P234" i="11"/>
  <c r="Q234" i="11"/>
  <c r="R234" i="11"/>
  <c r="S234" i="11"/>
  <c r="T234" i="11"/>
  <c r="U234" i="11"/>
  <c r="V234" i="11"/>
  <c r="W234" i="11"/>
  <c r="P235" i="11"/>
  <c r="Q235" i="11"/>
  <c r="R235" i="11"/>
  <c r="S235" i="11"/>
  <c r="T235" i="11"/>
  <c r="U235" i="11"/>
  <c r="V235" i="11"/>
  <c r="W235" i="11"/>
  <c r="P236" i="11"/>
  <c r="Q236" i="11"/>
  <c r="R236" i="11"/>
  <c r="S236" i="11"/>
  <c r="T236" i="11"/>
  <c r="U236" i="11"/>
  <c r="V236" i="11"/>
  <c r="W236" i="11"/>
  <c r="P237" i="11"/>
  <c r="Q237" i="11"/>
  <c r="R237" i="11"/>
  <c r="S237" i="11"/>
  <c r="T237" i="11"/>
  <c r="U237" i="11"/>
  <c r="V237" i="11"/>
  <c r="W237" i="11"/>
  <c r="P238" i="11"/>
  <c r="Q238" i="11"/>
  <c r="R238" i="11"/>
  <c r="S238" i="11"/>
  <c r="T238" i="11"/>
  <c r="U238" i="11"/>
  <c r="V238" i="11"/>
  <c r="W238" i="11"/>
  <c r="P239" i="11"/>
  <c r="Q239" i="11"/>
  <c r="R239" i="11"/>
  <c r="S239" i="11"/>
  <c r="T239" i="11"/>
  <c r="U239" i="11"/>
  <c r="V239" i="11"/>
  <c r="W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W241" i="11"/>
  <c r="P242" i="11"/>
  <c r="Q242" i="11"/>
  <c r="R242" i="11"/>
  <c r="S242" i="11"/>
  <c r="T242" i="11"/>
  <c r="U242" i="11"/>
  <c r="V242" i="11"/>
  <c r="W242" i="11"/>
  <c r="P243" i="11"/>
  <c r="Q243" i="11"/>
  <c r="R243" i="11"/>
  <c r="S243" i="11"/>
  <c r="T243" i="11"/>
  <c r="U243" i="11"/>
  <c r="V243" i="11"/>
  <c r="W243" i="11"/>
  <c r="P244" i="11"/>
  <c r="Q244" i="11"/>
  <c r="R244" i="11"/>
  <c r="S244" i="11"/>
  <c r="T244" i="11"/>
  <c r="U244" i="11"/>
  <c r="V244" i="11"/>
  <c r="W244" i="11"/>
  <c r="P245" i="11"/>
  <c r="Q245" i="11"/>
  <c r="R245" i="11"/>
  <c r="S245" i="11"/>
  <c r="T245" i="11"/>
  <c r="U245" i="11"/>
  <c r="V245" i="11"/>
  <c r="W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W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W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W251" i="11"/>
  <c r="P252" i="11"/>
  <c r="Q252" i="11"/>
  <c r="R252" i="11"/>
  <c r="S252" i="11"/>
  <c r="T252" i="11"/>
  <c r="U252" i="11"/>
  <c r="V252" i="11"/>
  <c r="W252" i="11"/>
  <c r="P253" i="11"/>
  <c r="Q253" i="11"/>
  <c r="R253" i="11"/>
  <c r="S253" i="11"/>
  <c r="T253" i="11"/>
  <c r="U253" i="11"/>
  <c r="V253" i="11"/>
  <c r="W253" i="11"/>
  <c r="P254" i="11"/>
  <c r="Q254" i="11"/>
  <c r="R254" i="11"/>
  <c r="S254" i="11"/>
  <c r="T254" i="11"/>
  <c r="U254" i="11"/>
  <c r="V254" i="11"/>
  <c r="W254" i="11"/>
  <c r="P255" i="11"/>
  <c r="Q255" i="11"/>
  <c r="R255" i="11"/>
  <c r="S255" i="11"/>
  <c r="T255" i="11"/>
  <c r="U255" i="11"/>
  <c r="V255" i="11"/>
  <c r="W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W257" i="11"/>
  <c r="P258" i="11"/>
  <c r="Q258" i="11"/>
  <c r="R258" i="11"/>
  <c r="S258" i="11"/>
  <c r="T258" i="11"/>
  <c r="U258" i="11"/>
  <c r="V258" i="11"/>
  <c r="W258" i="11"/>
  <c r="P259" i="11"/>
  <c r="Q259" i="11"/>
  <c r="R259" i="11"/>
  <c r="S259" i="11"/>
  <c r="T259" i="11"/>
  <c r="U259" i="11"/>
  <c r="V259" i="11"/>
  <c r="W259" i="11"/>
  <c r="P260" i="11"/>
  <c r="Q260" i="11"/>
  <c r="R260" i="11"/>
  <c r="S260" i="11"/>
  <c r="T260" i="11"/>
  <c r="U260" i="11"/>
  <c r="V260" i="11"/>
  <c r="W260" i="11"/>
  <c r="P261" i="11"/>
  <c r="Q261" i="11"/>
  <c r="R261" i="11"/>
  <c r="S261" i="11"/>
  <c r="T261" i="11"/>
  <c r="U261" i="11"/>
  <c r="V261" i="11"/>
  <c r="W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W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W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W267" i="11"/>
  <c r="P268" i="11"/>
  <c r="Q268" i="11"/>
  <c r="R268" i="11"/>
  <c r="S268" i="11"/>
  <c r="T268" i="11"/>
  <c r="U268" i="11"/>
  <c r="V268" i="11"/>
  <c r="W268" i="11"/>
  <c r="P269" i="11"/>
  <c r="Q269" i="11"/>
  <c r="R269" i="11"/>
  <c r="S269" i="11"/>
  <c r="T269" i="11"/>
  <c r="U269" i="11"/>
  <c r="V269" i="11"/>
  <c r="W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W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W273" i="11"/>
  <c r="P274" i="11"/>
  <c r="Q274" i="11"/>
  <c r="R274" i="11"/>
  <c r="S274" i="11"/>
  <c r="T274" i="11"/>
  <c r="U274" i="11"/>
  <c r="V274" i="11"/>
  <c r="W274" i="11"/>
  <c r="P275" i="11"/>
  <c r="Q275" i="11"/>
  <c r="R275" i="11"/>
  <c r="S275" i="11"/>
  <c r="T275" i="11"/>
  <c r="U275" i="11"/>
  <c r="V275" i="11"/>
  <c r="W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W277" i="11"/>
  <c r="P278" i="11"/>
  <c r="Q278" i="11"/>
  <c r="R278" i="11"/>
  <c r="S278" i="11"/>
  <c r="T278" i="11"/>
  <c r="U278" i="11"/>
  <c r="V278" i="11"/>
  <c r="W278" i="11"/>
  <c r="P279" i="11"/>
  <c r="Q279" i="11"/>
  <c r="R279" i="11"/>
  <c r="S279" i="11"/>
  <c r="T279" i="11"/>
  <c r="U279" i="11"/>
  <c r="V279" i="11"/>
  <c r="W279" i="11"/>
  <c r="P280" i="11"/>
  <c r="Q280" i="11"/>
  <c r="R280" i="11"/>
  <c r="S280" i="11"/>
  <c r="T280" i="11"/>
  <c r="U280" i="11"/>
  <c r="V280" i="11"/>
  <c r="W280" i="11"/>
  <c r="P281" i="11"/>
  <c r="Q281" i="11"/>
  <c r="R281" i="11"/>
  <c r="S281" i="11"/>
  <c r="T281" i="11"/>
  <c r="U281" i="11"/>
  <c r="V281" i="11"/>
  <c r="W281" i="11"/>
  <c r="P282" i="11"/>
  <c r="Q282" i="11"/>
  <c r="R282" i="11"/>
  <c r="S282" i="11"/>
  <c r="T282" i="11"/>
  <c r="U282" i="11"/>
  <c r="V282" i="11"/>
  <c r="W282" i="11"/>
  <c r="P283" i="11"/>
  <c r="Q283" i="11"/>
  <c r="R283" i="11"/>
  <c r="S283" i="11"/>
  <c r="T283" i="11"/>
  <c r="U283" i="11"/>
  <c r="V283" i="11"/>
  <c r="W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W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W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W289" i="11"/>
  <c r="P290" i="11"/>
  <c r="Q290" i="11"/>
  <c r="R290" i="11"/>
  <c r="S290" i="11"/>
  <c r="T290" i="11"/>
  <c r="U290" i="11"/>
  <c r="V290" i="11"/>
  <c r="W290" i="11"/>
  <c r="P291" i="11"/>
  <c r="Q291" i="11"/>
  <c r="R291" i="11"/>
  <c r="S291" i="11"/>
  <c r="T291" i="11"/>
  <c r="U291" i="11"/>
  <c r="V291" i="11"/>
  <c r="W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W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W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W297" i="11"/>
  <c r="P298" i="11"/>
  <c r="Q298" i="11"/>
  <c r="R298" i="11"/>
  <c r="S298" i="11"/>
  <c r="T298" i="11"/>
  <c r="U298" i="11"/>
  <c r="V298" i="11"/>
  <c r="W298" i="11"/>
  <c r="P299" i="11"/>
  <c r="Q299" i="11"/>
  <c r="R299" i="11"/>
  <c r="S299" i="11"/>
  <c r="T299" i="11"/>
  <c r="U299" i="11"/>
  <c r="V299" i="11"/>
  <c r="W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W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W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W305" i="11"/>
  <c r="P306" i="11"/>
  <c r="Q306" i="11"/>
  <c r="R306" i="11"/>
  <c r="S306" i="11"/>
  <c r="T306" i="11"/>
  <c r="U306" i="11"/>
  <c r="V306" i="11"/>
  <c r="W306" i="11"/>
  <c r="P307" i="11"/>
  <c r="Q307" i="11"/>
  <c r="R307" i="11"/>
  <c r="S307" i="11"/>
  <c r="T307" i="11"/>
  <c r="U307" i="11"/>
  <c r="V307" i="11"/>
  <c r="W307" i="11"/>
  <c r="P308" i="11"/>
  <c r="Q308" i="11"/>
  <c r="R308" i="11"/>
  <c r="S308" i="11"/>
  <c r="T308" i="11"/>
  <c r="U308" i="11"/>
  <c r="V308" i="11"/>
  <c r="W308" i="11"/>
  <c r="P309" i="11"/>
  <c r="Q309" i="11"/>
  <c r="R309" i="11"/>
  <c r="S309" i="11"/>
  <c r="T309" i="11"/>
  <c r="U309" i="11"/>
  <c r="V309" i="11"/>
  <c r="W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W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W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W315" i="11"/>
  <c r="P316" i="11"/>
  <c r="Q316" i="11"/>
  <c r="R316" i="11"/>
  <c r="S316" i="11"/>
  <c r="T316" i="11"/>
  <c r="U316" i="11"/>
  <c r="V316" i="11"/>
  <c r="W316" i="11"/>
  <c r="P317" i="11"/>
  <c r="Q317" i="11"/>
  <c r="R317" i="11"/>
  <c r="S317" i="11"/>
  <c r="T317" i="11"/>
  <c r="U317" i="11"/>
  <c r="V317" i="11"/>
  <c r="W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W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W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W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W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W327" i="11"/>
  <c r="P328" i="11"/>
  <c r="Q328" i="11"/>
  <c r="R328" i="11"/>
  <c r="S328" i="11"/>
  <c r="T328" i="11"/>
  <c r="U328" i="11"/>
  <c r="V328" i="11"/>
  <c r="W328" i="11"/>
  <c r="P329" i="11"/>
  <c r="Q329" i="11"/>
  <c r="R329" i="11"/>
  <c r="S329" i="11"/>
  <c r="T329" i="11"/>
  <c r="U329" i="11"/>
  <c r="V329" i="11"/>
  <c r="W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W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W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W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W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W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W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W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W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W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W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W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W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W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W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W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W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W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W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W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W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W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W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W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W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W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W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W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W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W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W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W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W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W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W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W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W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W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W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W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W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W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W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W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W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W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W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W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W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W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W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W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W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W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W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W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W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W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W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W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W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W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W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W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W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W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W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W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W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W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W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W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W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W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W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W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W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W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W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W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W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V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V16" i="11"/>
  <c r="W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V18" i="11"/>
  <c r="W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V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I9" i="19" l="1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O6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6" i="11"/>
  <c r="T8" i="11" s="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U6" i="11"/>
  <c r="V2" i="11"/>
  <c r="V6" i="11" s="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6" i="11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J1013" i="2"/>
  <c r="F1013" i="2"/>
  <c r="U1013" i="2"/>
  <c r="Q1013" i="2"/>
  <c r="M1013" i="2"/>
  <c r="I1013" i="2"/>
  <c r="E1013" i="2"/>
  <c r="T1013" i="2"/>
  <c r="D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<sst xmlns="http://schemas.openxmlformats.org/spreadsheetml/2006/main" count="762" uniqueCount="334">
  <si>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</si>
  <si>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</si>
  <si>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</si>
  <si>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</si>
  <si>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</si>
  <si>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</si>
  <si>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</si>
  <si>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</si>
  <si>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</si>
  <si>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</si>
  <si>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</si>
  <si>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</si>
  <si>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</si>
  <si>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</si>
  <si>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</si>
  <si>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</si>
  <si>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</si>
  <si>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</si>
  <si>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</si>
  <si>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</si>
  <si>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</si>
  <si>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</si>
  <si>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</si>
  <si>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</si>
  <si>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</si>
  <si>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</si>
  <si>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</si>
  <si>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</si>
  <si>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</si>
  <si>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</si>
  <si>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</si>
  <si>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</si>
  <si>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</si>
  <si>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</si>
  <si>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</si>
  <si>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</si>
  <si>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</si>
  <si>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</si>
  <si>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</si>
  <si>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</si>
  <si>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</si>
  <si>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</si>
  <si>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</si>
  <si>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</si>
  <si>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</si>
  <si>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</si>
  <si>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</si>
  <si>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</si>
  <si>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</si>
  <si>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</si>
  <si>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</si>
  <si>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</si>
  <si>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</si>
  <si>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</si>
  <si>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</si>
  <si>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</si>
  <si>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</si>
  <si>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</si>
  <si>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</si>
  <si>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</si>
  <si>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Eq.(40) and(41)  from the previous calculation in Eq.(23)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</si>
  <si>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</si>
  <si>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</si>
  <si>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</si>
  <si>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</si>
  <si>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</si>
  <si>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</si>
  <si>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</si>
  <si>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</si>
  <si>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</si>
  <si>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</si>
  <si>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</si>
  <si>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</si>
  <si>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</si>
  <si>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</si>
  <si>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</si>
  <si>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</si>
  <si>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</si>
  <si>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</si>
  <si>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</si>
  <si>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</si>
  <si>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Eq.48 =&gt;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</si>
  <si>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</si>
  <si>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</si>
  <si>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</si>
  <si>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</si>
  <si>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</si>
  <si>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</si>
  <si>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</si>
  <si>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</si>
  <si>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</si>
  <si>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</si>
  <si>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</si>
  <si>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</si>
  <si>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</si>
  <si>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</si>
  <si>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</si>
  <si>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</si>
  <si>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</si>
  <si>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</si>
  <si>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</si>
  <si>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</si>
  <si>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</si>
  <si>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</si>
  <si>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</si>
  <si>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</si>
  <si>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</si>
  <si>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</si>
  <si>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</si>
  <si>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</si>
  <si>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</si>
  <si>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</si>
  <si>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</si>
  <si>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</si>
  <si>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</si>
  <si>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</si>
  <si>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</si>
  <si>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</si>
  <si>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</si>
  <si>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</si>
  <si>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</si>
  <si>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</si>
  <si>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</si>
  <si>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</si>
  <si>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</si>
  <si>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</si>
  <si>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</si>
  <si>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</si>
  <si>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</si>
  <si>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</si>
  <si>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</si>
  <si>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</si>
  <si>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</si>
  <si>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</si>
  <si>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</si>
  <si>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</si>
  <si>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</si>
  <si>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</si>
  <si>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</si>
  <si>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</si>
  <si>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</si>
  <si>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</si>
  <si>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</si>
  <si>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</si>
  <si>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</si>
  <si>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</si>
  <si>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</si>
  <si>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</si>
  <si>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</si>
  <si>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</si>
  <si>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</si>
  <si>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</si>
  <si>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</si>
  <si>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</si>
  <si>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</si>
  <si>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</si>
  <si>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</si>
  <si>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</si>
  <si>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</si>
  <si>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</si>
  <si>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</si>
  <si>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</si>
  <si>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</si>
  <si>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</si>
  <si>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</si>
  <si>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</si>
  <si>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</si>
  <si>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</si>
  <si>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</si>
  <si>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</si>
  <si>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</si>
  <si>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</si>
  <si>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</si>
  <si>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</si>
  <si>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</si>
  <si>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</si>
  <si>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</si>
  <si>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</si>
  <si>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</si>
  <si>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</si>
  <si>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</si>
  <si>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</si>
  <si>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</si>
  <si>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</si>
  <si>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</si>
  <si>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</si>
  <si>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</si>
  <si>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</si>
  <si>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</si>
  <si>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</si>
  <si>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</si>
  <si>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</si>
  <si>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</si>
  <si>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</si>
  <si>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</si>
  <si>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</si>
  <si>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</si>
  <si>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</si>
  <si>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</si>
  <si>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</si>
  <si>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</si>
  <si>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</si>
  <si>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</si>
  <si>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</si>
  <si>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</si>
  <si>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</si>
  <si>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</si>
  <si>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</si>
  <si>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</si>
  <si>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</si>
  <si>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</si>
  <si>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</si>
  <si>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</si>
  <si>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</si>
  <si>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</si>
  <si>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</si>
  <si>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</si>
  <si>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</si>
  <si>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</si>
  <si>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</si>
  <si>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</si>
  <si>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</si>
  <si>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</si>
  <si>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</si>
  <si>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</si>
  <si>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</si>
  <si>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</si>
  <si>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</si>
  <si>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</si>
  <si>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</si>
  <si>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</si>
  <si>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</si>
  <si>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</si>
  <si>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</si>
  <si>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</si>
  <si>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</si>
  <si>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</si>
  <si>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</si>
  <si>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</si>
  <si>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</si>
  <si>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</si>
  <si>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</si>
  <si>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</si>
  <si>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</si>
  <si>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</si>
  <si>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</si>
  <si>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</si>
  <si>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</si>
  <si>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</si>
  <si>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</si>
  <si>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</si>
  <si>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</si>
  <si>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</si>
  <si>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</si>
  <si>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</si>
  <si>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</si>
  <si>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</si>
  <si>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</si>
  <si>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</si>
  <si>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</si>
  <si>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</si>
  <si>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</si>
  <si>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</si>
  <si>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</si>
  <si>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</si>
  <si>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</si>
  <si>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</si>
  <si>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</si>
  <si>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</si>
  <si>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</si>
  <si>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</si>
  <si>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</si>
  <si>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</si>
  <si>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</si>
  <si>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</si>
  <si>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</si>
  <si>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</si>
  <si>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</si>
  <si>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</si>
  <si>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</si>
  <si>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</si>
  <si>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</si>
  <si>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</si>
  <si>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</si>
  <si>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</si>
  <si>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</si>
  <si>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</si>
  <si>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</si>
  <si>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</si>
  <si>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</si>
  <si>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</si>
  <si>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</si>
  <si>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</si>
  <si>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</si>
  <si>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</si>
  <si>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</si>
  <si>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</si>
  <si>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</si>
  <si>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</si>
  <si>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</si>
  <si>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</si>
  <si>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</si>
  <si>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</si>
  <si>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</si>
  <si>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</si>
  <si>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</si>
  <si>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</si>
  <si>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</si>
  <si>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>Figure 3, and Eq.48, Table 1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</si>
  <si>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</si>
  <si>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</si>
  <si>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</si>
  <si>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</si>
  <si>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</si>
  <si>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</si>
  <si>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</si>
  <si>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</si>
  <si>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 xml:space="preserve">Section 4: Polya's counterexample 5: 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</si>
  <si>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</si>
  <si>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</si>
  <si>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</si>
  <si>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</si>
  <si>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which helped me correct a mistake in the proof of Theorem 2 in the previous version of the paper.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</si>
  <si>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</si>
  <si>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</si>
  <si>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</si>
  <si>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</si>
  <si>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</si>
  <si>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</si>
  <si>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</si>
  <si>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</si>
  <si>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</si>
  <si>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</si>
  <si>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Eq(80) and Figure 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</si>
</sst>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0.000000"/>
    <numFmt numFmtId="178" formatCode="0.00000"/>
    <numFmt numFmtId="179" formatCode="0.0E+00"/>
  </numFmts>
  <fonts count="9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  <font>
      <b/>
      <sz val="11"/>
      <color theme="4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76" fontId="4" fillId="0" borderId="1" xfId="0" applyNumberFormat="1" applyFont="1" applyBorder="1">
      <alignment vertical="center"/>
    </xf>
    <xf numFmtId="178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76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77" fontId="1" fillId="5" borderId="0" xfId="0" applyNumberFormat="1" applyFont="1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>
      <alignment vertical="center"/>
    </xf>
    <xf numFmtId="178" fontId="3" fillId="0" borderId="4" xfId="0" applyNumberFormat="1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178" fontId="3" fillId="0" borderId="7" xfId="0" applyNumberFormat="1" applyFont="1" applyBorder="1">
      <alignment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76" fontId="1" fillId="0" borderId="0" xfId="0" applyNumberFormat="1" applyFont="1">
      <alignment vertical="center"/>
    </xf>
    <xf numFmtId="179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3" fillId="0" borderId="0" xfId="0" applyFont="1" applyAlignment="1">
      <alignment horizontal="center" vertical="center"/>
    </xf>
    <xf numFmtId="176" fontId="4" fillId="0" borderId="0" xfId="0" applyNumberFormat="1" applyFont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92072"/>
        <c:axId val="886391416"/>
      </c:scatterChart>
      <c:valAx>
        <c:axId val="886392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91416"/>
        <c:crosses val="autoZero"/>
        <c:crossBetween val="midCat"/>
      </c:valAx>
      <c:valAx>
        <c:axId val="88639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92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61568"/>
        <c:axId val="886363864"/>
      </c:scatterChart>
      <c:valAx>
        <c:axId val="8863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63864"/>
        <c:crosses val="autoZero"/>
        <c:crossBetween val="midCat"/>
      </c:valAx>
      <c:valAx>
        <c:axId val="88636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6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376656"/>
        <c:axId val="886386824"/>
      </c:scatterChart>
      <c:valAx>
        <c:axId val="88637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86824"/>
        <c:crosses val="autoZero"/>
        <c:crossBetween val="midCat"/>
      </c:valAx>
      <c:valAx>
        <c:axId val="88638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37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'Fig2-Eq42'!$B$6:$B$506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'Fig2-Eq42'!$D$7:$D$506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'Fig2-Eq42'!$H$7:$H$506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1768"/>
        <c:axId val="1144920136"/>
      </c:scatterChart>
      <c:valAx>
        <c:axId val="1144901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4920136"/>
        <c:crosses val="autoZero"/>
        <c:crossBetween val="midCat"/>
      </c:valAx>
      <c:valAx>
        <c:axId val="114492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4901768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'Fig2-Eq42'!$N$7:$N$506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'Fig2-Eq42'!$O$7:$O$506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04856"/>
        <c:axId val="1309401248"/>
      </c:scatterChart>
      <c:valAx>
        <c:axId val="1309404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01248"/>
        <c:crosses val="autoZero"/>
        <c:crossBetween val="midCat"/>
      </c:valAx>
      <c:valAx>
        <c:axId val="13094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404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1.5527438432019987</c:v>
                </c:pt>
                <c:pt idx="97">
                  <c:v>1.554056460883332</c:v>
                </c:pt>
                <c:pt idx="98">
                  <c:v>1.5553828358186199</c:v>
                </c:pt>
                <c:pt idx="99">
                  <c:v>1.5567229729261061</c:v>
                </c:pt>
                <c:pt idx="100">
                  <c:v>1.5580768771808824</c:v>
                </c:pt>
                <c:pt idx="101">
                  <c:v>1.5594445536150801</c:v>
                </c:pt>
                <c:pt idx="102">
                  <c:v>1.5608260073180733</c:v>
                </c:pt>
                <c:pt idx="103">
                  <c:v>1.5622212434366807</c:v>
                </c:pt>
                <c:pt idx="104">
                  <c:v>1.563630267175365</c:v>
                </c:pt>
                <c:pt idx="105">
                  <c:v>1.5650530837964429</c:v>
                </c:pt>
                <c:pt idx="106">
                  <c:v>1.5664896986202894</c:v>
                </c:pt>
                <c:pt idx="107">
                  <c:v>1.5679401170255516</c:v>
                </c:pt>
                <c:pt idx="108">
                  <c:v>1.5694043444493535</c:v>
                </c:pt>
                <c:pt idx="109">
                  <c:v>1.5708823863875172</c:v>
                </c:pt>
                <c:pt idx="110">
                  <c:v>1.5723742483947751</c:v>
                </c:pt>
                <c:pt idx="111">
                  <c:v>1.5738799360849876</c:v>
                </c:pt>
                <c:pt idx="112">
                  <c:v>1.5753994551313657</c:v>
                </c:pt>
                <c:pt idx="113">
                  <c:v>1.5769328112666903</c:v>
                </c:pt>
                <c:pt idx="114">
                  <c:v>1.578480010283537</c:v>
                </c:pt>
                <c:pt idx="115">
                  <c:v>1.5800410580345055</c:v>
                </c:pt>
                <c:pt idx="116">
                  <c:v>1.5816159604324433</c:v>
                </c:pt>
                <c:pt idx="117">
                  <c:v>1.5832047234506805</c:v>
                </c:pt>
                <c:pt idx="118">
                  <c:v>1.5848073531232592</c:v>
                </c:pt>
                <c:pt idx="119">
                  <c:v>1.586423855545172</c:v>
                </c:pt>
                <c:pt idx="120">
                  <c:v>1.5880542368725936</c:v>
                </c:pt>
                <c:pt idx="121">
                  <c:v>1.5896985033231255</c:v>
                </c:pt>
                <c:pt idx="122">
                  <c:v>1.5913566611760321</c:v>
                </c:pt>
                <c:pt idx="123">
                  <c:v>1.5930287167724886</c:v>
                </c:pt>
                <c:pt idx="124">
                  <c:v>1.5947146765158213</c:v>
                </c:pt>
                <c:pt idx="125">
                  <c:v>1.5964145468717605</c:v>
                </c:pt>
                <c:pt idx="126">
                  <c:v>1.5981283343686843</c:v>
                </c:pt>
                <c:pt idx="127">
                  <c:v>1.5998560455978752</c:v>
                </c:pt>
                <c:pt idx="128">
                  <c:v>1.6015976872137705</c:v>
                </c:pt>
                <c:pt idx="129">
                  <c:v>1.6033532659342211</c:v>
                </c:pt>
                <c:pt idx="130">
                  <c:v>1.6051227885407469</c:v>
                </c:pt>
                <c:pt idx="131">
                  <c:v>1.6069062618787984</c:v>
                </c:pt>
                <c:pt idx="132">
                  <c:v>1.6087036928580196</c:v>
                </c:pt>
                <c:pt idx="133">
                  <c:v>1.6105150884525099</c:v>
                </c:pt>
                <c:pt idx="134">
                  <c:v>1.6123404557010947</c:v>
                </c:pt>
                <c:pt idx="135">
                  <c:v>1.6141798017075892</c:v>
                </c:pt>
                <c:pt idx="136">
                  <c:v>1.6160331336410743</c:v>
                </c:pt>
                <c:pt idx="137">
                  <c:v>1.6179004587361665</c:v>
                </c:pt>
                <c:pt idx="138">
                  <c:v>1.6197817842932947</c:v>
                </c:pt>
                <c:pt idx="139">
                  <c:v>1.6216771176789744</c:v>
                </c:pt>
                <c:pt idx="140">
                  <c:v>1.6235864663260926</c:v>
                </c:pt>
                <c:pt idx="141">
                  <c:v>1.6255098377341841</c:v>
                </c:pt>
                <c:pt idx="142">
                  <c:v>1.6274472394697199</c:v>
                </c:pt>
                <c:pt idx="143">
                  <c:v>1.6293986791663879</c:v>
                </c:pt>
                <c:pt idx="144">
                  <c:v>1.6313641645253878</c:v>
                </c:pt>
                <c:pt idx="145">
                  <c:v>1.6333437033157145</c:v>
                </c:pt>
                <c:pt idx="146">
                  <c:v>1.6353373033744552</c:v>
                </c:pt>
                <c:pt idx="147">
                  <c:v>1.6373449726070828</c:v>
                </c:pt>
                <c:pt idx="148">
                  <c:v>1.6393667189877532</c:v>
                </c:pt>
                <c:pt idx="149">
                  <c:v>1.6414025505596033</c:v>
                </c:pt>
                <c:pt idx="150">
                  <c:v>1.6434524754350512</c:v>
                </c:pt>
                <c:pt idx="151">
                  <c:v>1.6455165017961038</c:v>
                </c:pt>
                <c:pt idx="152">
                  <c:v>1.6475946378946571</c:v>
                </c:pt>
                <c:pt idx="153">
                  <c:v>1.6496868920528096</c:v>
                </c:pt>
                <c:pt idx="154">
                  <c:v>1.6517932726631657</c:v>
                </c:pt>
                <c:pt idx="155">
                  <c:v>1.6539137881891552</c:v>
                </c:pt>
                <c:pt idx="156">
                  <c:v>1.6560484471653425</c:v>
                </c:pt>
                <c:pt idx="157">
                  <c:v>1.6581972581977429</c:v>
                </c:pt>
                <c:pt idx="158">
                  <c:v>1.660360229964146</c:v>
                </c:pt>
                <c:pt idx="159">
                  <c:v>1.6625373712144318</c:v>
                </c:pt>
                <c:pt idx="160">
                  <c:v>1.6647286907708978</c:v>
                </c:pt>
                <c:pt idx="161">
                  <c:v>1.6669341975285816</c:v>
                </c:pt>
                <c:pt idx="162">
                  <c:v>1.6691539004555902</c:v>
                </c:pt>
                <c:pt idx="163">
                  <c:v>1.6713878085934295</c:v>
                </c:pt>
                <c:pt idx="164">
                  <c:v>1.6736359310573352</c:v>
                </c:pt>
                <c:pt idx="165">
                  <c:v>1.6758982770366098</c:v>
                </c:pt>
                <c:pt idx="166">
                  <c:v>1.6781748557949567</c:v>
                </c:pt>
                <c:pt idx="167">
                  <c:v>1.6804656766708206</c:v>
                </c:pt>
                <c:pt idx="168">
                  <c:v>1.6827707490777286</c:v>
                </c:pt>
                <c:pt idx="169">
                  <c:v>1.68509008250463</c:v>
                </c:pt>
                <c:pt idx="170">
                  <c:v>1.6874236865162491</c:v>
                </c:pt>
                <c:pt idx="171">
                  <c:v>1.6897715707534251</c:v>
                </c:pt>
                <c:pt idx="172">
                  <c:v>1.6921337449334675</c:v>
                </c:pt>
                <c:pt idx="173">
                  <c:v>1.6945102188505068</c:v>
                </c:pt>
                <c:pt idx="174">
                  <c:v>1.696901002375848</c:v>
                </c:pt>
                <c:pt idx="175">
                  <c:v>1.6993061054583303</c:v>
                </c:pt>
                <c:pt idx="176">
                  <c:v>1.7017255381246814</c:v>
                </c:pt>
                <c:pt idx="177">
                  <c:v>1.7041593104798856</c:v>
                </c:pt>
                <c:pt idx="178">
                  <c:v>1.7066074327075413</c:v>
                </c:pt>
                <c:pt idx="179">
                  <c:v>1.7090699150702295</c:v>
                </c:pt>
                <c:pt idx="180">
                  <c:v>1.7115467679098837</c:v>
                </c:pt>
                <c:pt idx="181">
                  <c:v>1.7140380016481565</c:v>
                </c:pt>
                <c:pt idx="182">
                  <c:v>1.7165436267867962</c:v>
                </c:pt>
                <c:pt idx="183">
                  <c:v>1.7190636539080209</c:v>
                </c:pt>
                <c:pt idx="184">
                  <c:v>1.7215980936748934</c:v>
                </c:pt>
                <c:pt idx="185">
                  <c:v>1.7241469568317038</c:v>
                </c:pt>
                <c:pt idx="186">
                  <c:v>1.7267102542043515</c:v>
                </c:pt>
                <c:pt idx="187">
                  <c:v>1.7292879967007273</c:v>
                </c:pt>
                <c:pt idx="188">
                  <c:v>1.7318801953111016</c:v>
                </c:pt>
                <c:pt idx="189">
                  <c:v>1.7344868611085142</c:v>
                </c:pt>
                <c:pt idx="190">
                  <c:v>1.7371080052491636</c:v>
                </c:pt>
                <c:pt idx="191">
                  <c:v>1.7397436389728012</c:v>
                </c:pt>
                <c:pt idx="192">
                  <c:v>1.7423937736031287</c:v>
                </c:pt>
                <c:pt idx="193">
                  <c:v>1.7450584205481936</c:v>
                </c:pt>
                <c:pt idx="194">
                  <c:v>1.7477375913007926</c:v>
                </c:pt>
                <c:pt idx="195">
                  <c:v>1.7504312974388734</c:v>
                </c:pt>
                <c:pt idx="196">
                  <c:v>1.7531395506259391</c:v>
                </c:pt>
                <c:pt idx="197">
                  <c:v>1.7558623626114578</c:v>
                </c:pt>
                <c:pt idx="198">
                  <c:v>1.7585997452312692</c:v>
                </c:pt>
                <c:pt idx="199">
                  <c:v>1.7613517104080012</c:v>
                </c:pt>
                <c:pt idx="200">
                  <c:v>1.7641182701514819</c:v>
                </c:pt>
                <c:pt idx="201">
                  <c:v>1.7668994365591577</c:v>
                </c:pt>
                <c:pt idx="202">
                  <c:v>1.7696952218165127</c:v>
                </c:pt>
                <c:pt idx="203">
                  <c:v>1.772505638197488</c:v>
                </c:pt>
                <c:pt idx="204">
                  <c:v>1.7753306980649093</c:v>
                </c:pt>
                <c:pt idx="205">
                  <c:v>1.7781704138709138</c:v>
                </c:pt>
                <c:pt idx="206">
                  <c:v>1.7810247981573744</c:v>
                </c:pt>
                <c:pt idx="207">
                  <c:v>1.7838938635563359</c:v>
                </c:pt>
                <c:pt idx="208">
                  <c:v>1.7867776227904471</c:v>
                </c:pt>
                <c:pt idx="209">
                  <c:v>1.7896760886733967</c:v>
                </c:pt>
                <c:pt idx="210">
                  <c:v>1.7925892741103508</c:v>
                </c:pt>
                <c:pt idx="211">
                  <c:v>1.7955171920983961</c:v>
                </c:pt>
                <c:pt idx="212">
                  <c:v>1.7984598557269813</c:v>
                </c:pt>
                <c:pt idx="213">
                  <c:v>1.8014172781783639</c:v>
                </c:pt>
                <c:pt idx="214">
                  <c:v>1.8043894727280583</c:v>
                </c:pt>
                <c:pt idx="215">
                  <c:v>1.8073764527452847</c:v>
                </c:pt>
                <c:pt idx="216">
                  <c:v>1.8103782316934272</c:v>
                </c:pt>
                <c:pt idx="217">
                  <c:v>1.8133948231304811</c:v>
                </c:pt>
                <c:pt idx="218">
                  <c:v>1.8164262407095173</c:v>
                </c:pt>
                <c:pt idx="219">
                  <c:v>1.8194724981791421</c:v>
                </c:pt>
                <c:pt idx="220">
                  <c:v>1.8225336093839566</c:v>
                </c:pt>
                <c:pt idx="221">
                  <c:v>1.8256095882650232</c:v>
                </c:pt>
                <c:pt idx="222">
                  <c:v>1.828700448860336</c:v>
                </c:pt>
                <c:pt idx="223">
                  <c:v>1.8318062053052877</c:v>
                </c:pt>
                <c:pt idx="224">
                  <c:v>1.8349268718331433</c:v>
                </c:pt>
                <c:pt idx="225">
                  <c:v>1.8380624627755155</c:v>
                </c:pt>
                <c:pt idx="226">
                  <c:v>1.8412129925628427</c:v>
                </c:pt>
                <c:pt idx="227">
                  <c:v>1.8443784757248656</c:v>
                </c:pt>
                <c:pt idx="228">
                  <c:v>1.8475589268911157</c:v>
                </c:pt>
                <c:pt idx="229">
                  <c:v>1.8507543607913941</c:v>
                </c:pt>
                <c:pt idx="230">
                  <c:v>1.8539647922562645</c:v>
                </c:pt>
                <c:pt idx="231">
                  <c:v>1.8571902362175388</c:v>
                </c:pt>
                <c:pt idx="232">
                  <c:v>1.8604307077087709</c:v>
                </c:pt>
                <c:pt idx="233">
                  <c:v>1.8636862218657537</c:v>
                </c:pt>
                <c:pt idx="234">
                  <c:v>1.8669567939270126</c:v>
                </c:pt>
                <c:pt idx="235">
                  <c:v>1.8702424392343115</c:v>
                </c:pt>
                <c:pt idx="236">
                  <c:v>1.8735431732331487</c:v>
                </c:pt>
                <c:pt idx="237">
                  <c:v>1.8768590114732646</c:v>
                </c:pt>
                <c:pt idx="238">
                  <c:v>1.8801899696091526</c:v>
                </c:pt>
                <c:pt idx="239">
                  <c:v>1.8835360634005622</c:v>
                </c:pt>
                <c:pt idx="240">
                  <c:v>1.8868973087130214</c:v>
                </c:pt>
                <c:pt idx="241">
                  <c:v>1.8902737215183398</c:v>
                </c:pt>
                <c:pt idx="242">
                  <c:v>1.8936653178951368</c:v>
                </c:pt>
                <c:pt idx="243">
                  <c:v>1.8970721140293574</c:v>
                </c:pt>
                <c:pt idx="244">
                  <c:v>1.9004941262147945</c:v>
                </c:pt>
                <c:pt idx="245">
                  <c:v>1.9039313708536165</c:v>
                </c:pt>
                <c:pt idx="246">
                  <c:v>1.9073838644568928</c:v>
                </c:pt>
                <c:pt idx="247">
                  <c:v>1.910851623645127</c:v>
                </c:pt>
                <c:pt idx="248">
                  <c:v>1.9143346651487898</c:v>
                </c:pt>
                <c:pt idx="249">
                  <c:v>1.9178330058088513</c:v>
                </c:pt>
                <c:pt idx="250">
                  <c:v>1.9213466625773237</c:v>
                </c:pt>
                <c:pt idx="251">
                  <c:v>1.9248756525177986</c:v>
                </c:pt>
                <c:pt idx="252">
                  <c:v>1.9284199928059953</c:v>
                </c:pt>
                <c:pt idx="253">
                  <c:v>1.9319797007303028</c:v>
                </c:pt>
                <c:pt idx="254">
                  <c:v>1.935554793692327</c:v>
                </c:pt>
                <c:pt idx="255">
                  <c:v>1.9391452892074483</c:v>
                </c:pt>
                <c:pt idx="256">
                  <c:v>1.9427512049053712</c:v>
                </c:pt>
                <c:pt idx="257">
                  <c:v>1.9463725585306817</c:v>
                </c:pt>
                <c:pt idx="258">
                  <c:v>1.9500093679434058</c:v>
                </c:pt>
                <c:pt idx="259">
                  <c:v>1.9536616511195737</c:v>
                </c:pt>
                <c:pt idx="260">
                  <c:v>1.9573294261517826</c:v>
                </c:pt>
                <c:pt idx="261">
                  <c:v>1.9610127112497631</c:v>
                </c:pt>
                <c:pt idx="262">
                  <c:v>1.9647115247409532</c:v>
                </c:pt>
                <c:pt idx="263">
                  <c:v>1.9684258850710645</c:v>
                </c:pt>
                <c:pt idx="264">
                  <c:v>1.9721558108046624</c:v>
                </c:pt>
                <c:pt idx="265">
                  <c:v>1.9759013206257436</c:v>
                </c:pt>
                <c:pt idx="266">
                  <c:v>1.9796624333383115</c:v>
                </c:pt>
                <c:pt idx="267">
                  <c:v>1.9834391678669678</c:v>
                </c:pt>
                <c:pt idx="268">
                  <c:v>1.9872315432574907</c:v>
                </c:pt>
                <c:pt idx="269">
                  <c:v>1.9910395786774275</c:v>
                </c:pt>
                <c:pt idx="270">
                  <c:v>1.9948632934166866</c:v>
                </c:pt>
                <c:pt idx="271">
                  <c:v>1.9987027068881276</c:v>
                </c:pt>
                <c:pt idx="272">
                  <c:v>2.0025578386281619</c:v>
                </c:pt>
                <c:pt idx="273">
                  <c:v>2.0064287082973498</c:v>
                </c:pt>
                <c:pt idx="274">
                  <c:v>2.0103153356810051</c:v>
                </c:pt>
                <c:pt idx="275">
                  <c:v>2.0142177406897956</c:v>
                </c:pt>
                <c:pt idx="276">
                  <c:v>2.0181359433603583</c:v>
                </c:pt>
                <c:pt idx="277">
                  <c:v>2.0220699638559001</c:v>
                </c:pt>
                <c:pt idx="278">
                  <c:v>2.026019822466818</c:v>
                </c:pt>
                <c:pt idx="279">
                  <c:v>2.0299855396113138</c:v>
                </c:pt>
                <c:pt idx="280">
                  <c:v>2.0339671358360092</c:v>
                </c:pt>
                <c:pt idx="281">
                  <c:v>2.0379646318165725</c:v>
                </c:pt>
                <c:pt idx="282">
                  <c:v>2.041978048358339</c:v>
                </c:pt>
                <c:pt idx="283">
                  <c:v>2.0460074063969373</c:v>
                </c:pt>
                <c:pt idx="284">
                  <c:v>2.0500527269989246</c:v>
                </c:pt>
                <c:pt idx="285">
                  <c:v>2.0541140313624124</c:v>
                </c:pt>
                <c:pt idx="286">
                  <c:v>2.0581913408177046</c:v>
                </c:pt>
                <c:pt idx="287">
                  <c:v>2.0622846768279381</c:v>
                </c:pt>
                <c:pt idx="288">
                  <c:v>2.0663940609897198</c:v>
                </c:pt>
                <c:pt idx="289">
                  <c:v>2.0705195150337712</c:v>
                </c:pt>
                <c:pt idx="290">
                  <c:v>2.0746610608255782</c:v>
                </c:pt>
                <c:pt idx="291">
                  <c:v>2.0788187203660367</c:v>
                </c:pt>
                <c:pt idx="292">
                  <c:v>2.0829925157921059</c:v>
                </c:pt>
                <c:pt idx="293">
                  <c:v>2.0871824693774643</c:v>
                </c:pt>
                <c:pt idx="294">
                  <c:v>2.0913886035331659</c:v>
                </c:pt>
                <c:pt idx="295">
                  <c:v>2.0956109408083048</c:v>
                </c:pt>
                <c:pt idx="296">
                  <c:v>2.0998495038906726</c:v>
                </c:pt>
                <c:pt idx="297">
                  <c:v>2.1041043156074304</c:v>
                </c:pt>
                <c:pt idx="298">
                  <c:v>2.1083753989257761</c:v>
                </c:pt>
                <c:pt idx="299">
                  <c:v>2.1126627769536155</c:v>
                </c:pt>
                <c:pt idx="300">
                  <c:v>2.11696647294024</c:v>
                </c:pt>
                <c:pt idx="301">
                  <c:v>2.1212865102770024</c:v>
                </c:pt>
                <c:pt idx="302">
                  <c:v>2.125622912497998</c:v>
                </c:pt>
                <c:pt idx="303">
                  <c:v>2.1299757032807505</c:v>
                </c:pt>
                <c:pt idx="304">
                  <c:v>2.134344906446898</c:v>
                </c:pt>
                <c:pt idx="305">
                  <c:v>2.1387305459628783</c:v>
                </c:pt>
                <c:pt idx="306">
                  <c:v>2.1431326459406277</c:v>
                </c:pt>
                <c:pt idx="307">
                  <c:v>2.1475512306382751</c:v>
                </c:pt>
                <c:pt idx="308">
                  <c:v>2.1519863244608377</c:v>
                </c:pt>
                <c:pt idx="309">
                  <c:v>2.1564379519609211</c:v>
                </c:pt>
                <c:pt idx="310">
                  <c:v>2.1609061378394325</c:v>
                </c:pt>
                <c:pt idx="311">
                  <c:v>2.1653909069462776</c:v>
                </c:pt>
                <c:pt idx="312">
                  <c:v>2.1698922842810764</c:v>
                </c:pt>
                <c:pt idx="313">
                  <c:v>2.1744102949938751</c:v>
                </c:pt>
                <c:pt idx="314">
                  <c:v>2.1789449643858632</c:v>
                </c:pt>
                <c:pt idx="315">
                  <c:v>2.1834963179100915</c:v>
                </c:pt>
                <c:pt idx="316">
                  <c:v>2.1880643811721945</c:v>
                </c:pt>
                <c:pt idx="317">
                  <c:v>2.1926491799311152</c:v>
                </c:pt>
                <c:pt idx="318">
                  <c:v>2.197250740099836</c:v>
                </c:pt>
                <c:pt idx="319">
                  <c:v>2.2018690877461062</c:v>
                </c:pt>
                <c:pt idx="320">
                  <c:v>2.2065042490931783</c:v>
                </c:pt>
                <c:pt idx="321">
                  <c:v>2.211156250520546</c:v>
                </c:pt>
                <c:pt idx="322">
                  <c:v>2.2158251185646805</c:v>
                </c:pt>
                <c:pt idx="323">
                  <c:v>2.2205108799197792</c:v>
                </c:pt>
                <c:pt idx="324">
                  <c:v>2.2252135614385087</c:v>
                </c:pt>
                <c:pt idx="325">
                  <c:v>2.2299331901327557</c:v>
                </c:pt>
                <c:pt idx="326">
                  <c:v>2.2346697931743771</c:v>
                </c:pt>
                <c:pt idx="327">
                  <c:v>2.2394233978959606</c:v>
                </c:pt>
                <c:pt idx="328">
                  <c:v>2.2441940317915763</c:v>
                </c:pt>
                <c:pt idx="329">
                  <c:v>2.248981722517545</c:v>
                </c:pt>
                <c:pt idx="330">
                  <c:v>2.253786497893199</c:v>
                </c:pt>
                <c:pt idx="331">
                  <c:v>2.2586083859016521</c:v>
                </c:pt>
                <c:pt idx="332">
                  <c:v>2.2634474146905701</c:v>
                </c:pt>
                <c:pt idx="333">
                  <c:v>2.2683036125729426</c:v>
                </c:pt>
                <c:pt idx="334">
                  <c:v>2.2731770080278659</c:v>
                </c:pt>
                <c:pt idx="335">
                  <c:v>2.2780676297013169</c:v>
                </c:pt>
                <c:pt idx="336">
                  <c:v>2.2829755064069404</c:v>
                </c:pt>
                <c:pt idx="337">
                  <c:v>2.2879006671268365</c:v>
                </c:pt>
                <c:pt idx="338">
                  <c:v>2.2928431410123462</c:v>
                </c:pt>
                <c:pt idx="339">
                  <c:v>2.2978029573848509</c:v>
                </c:pt>
                <c:pt idx="340">
                  <c:v>2.30278014573656</c:v>
                </c:pt>
                <c:pt idx="341">
                  <c:v>2.3077747357313223</c:v>
                </c:pt>
                <c:pt idx="342">
                  <c:v>2.3127867572054122</c:v>
                </c:pt>
                <c:pt idx="343">
                  <c:v>2.3178162401683533</c:v>
                </c:pt>
                <c:pt idx="344">
                  <c:v>2.3228632148037116</c:v>
                </c:pt>
                <c:pt idx="345">
                  <c:v>2.3279277114699184</c:v>
                </c:pt>
                <c:pt idx="346">
                  <c:v>2.3330097607010818</c:v>
                </c:pt>
                <c:pt idx="347">
                  <c:v>2.3381093932078039</c:v>
                </c:pt>
                <c:pt idx="348">
                  <c:v>2.3432266398780048</c:v>
                </c:pt>
                <c:pt idx="349">
                  <c:v>2.3483615317777464</c:v>
                </c:pt>
                <c:pt idx="350">
                  <c:v>2.3535141001520623</c:v>
                </c:pt>
                <c:pt idx="351">
                  <c:v>2.3586843764257854</c:v>
                </c:pt>
                <c:pt idx="352">
                  <c:v>2.3638723922043887</c:v>
                </c:pt>
                <c:pt idx="353">
                  <c:v>2.3690781792748177</c:v>
                </c:pt>
                <c:pt idx="354">
                  <c:v>2.3743017696063355</c:v>
                </c:pt>
                <c:pt idx="355">
                  <c:v>2.3795431953513657</c:v>
                </c:pt>
                <c:pt idx="356">
                  <c:v>2.3848024888463404</c:v>
                </c:pt>
                <c:pt idx="357">
                  <c:v>2.390079682612551</c:v>
                </c:pt>
                <c:pt idx="358">
                  <c:v>2.3953748093570049</c:v>
                </c:pt>
                <c:pt idx="359">
                  <c:v>2.4006879019732805</c:v>
                </c:pt>
                <c:pt idx="360">
                  <c:v>2.4060189935423919</c:v>
                </c:pt>
                <c:pt idx="361">
                  <c:v>2.4113681173336485</c:v>
                </c:pt>
                <c:pt idx="362">
                  <c:v>2.4167353068055277</c:v>
                </c:pt>
                <c:pt idx="363">
                  <c:v>2.4221205956065419</c:v>
                </c:pt>
                <c:pt idx="364">
                  <c:v>2.4275240175761188</c:v>
                </c:pt>
                <c:pt idx="365">
                  <c:v>2.4329456067454722</c:v>
                </c:pt>
                <c:pt idx="366">
                  <c:v>2.4383853973384868</c:v>
                </c:pt>
                <c:pt idx="367">
                  <c:v>2.4438434237726065</c:v>
                </c:pt>
                <c:pt idx="368">
                  <c:v>2.4493197206597173</c:v>
                </c:pt>
                <c:pt idx="369">
                  <c:v>2.4548143228070374</c:v>
                </c:pt>
                <c:pt idx="370">
                  <c:v>2.4603272652180186</c:v>
                </c:pt>
                <c:pt idx="371">
                  <c:v>2.4658585830932398</c:v>
                </c:pt>
                <c:pt idx="372">
                  <c:v>2.4714083118313122</c:v>
                </c:pt>
                <c:pt idx="373">
                  <c:v>2.4769764870297801</c:v>
                </c:pt>
                <c:pt idx="374">
                  <c:v>2.4825631444860301</c:v>
                </c:pt>
                <c:pt idx="375">
                  <c:v>2.4881683201982114</c:v>
                </c:pt>
                <c:pt idx="376">
                  <c:v>2.4937920503661379</c:v>
                </c:pt>
                <c:pt idx="377">
                  <c:v>2.4994343713922187</c:v>
                </c:pt>
                <c:pt idx="378">
                  <c:v>2.5050953198823733</c:v>
                </c:pt>
                <c:pt idx="379">
                  <c:v>2.5107749326469628</c:v>
                </c:pt>
                <c:pt idx="380">
                  <c:v>2.5164732467017168</c:v>
                </c:pt>
                <c:pt idx="381">
                  <c:v>2.5221902992686638</c:v>
                </c:pt>
                <c:pt idx="382">
                  <c:v>2.527926127777075</c:v>
                </c:pt>
                <c:pt idx="383">
                  <c:v>2.5336807698643957</c:v>
                </c:pt>
                <c:pt idx="384">
                  <c:v>2.5394542633771962</c:v>
                </c:pt>
                <c:pt idx="385">
                  <c:v>2.5452466463721128</c:v>
                </c:pt>
                <c:pt idx="386">
                  <c:v>2.5510579571168042</c:v>
                </c:pt>
                <c:pt idx="387">
                  <c:v>2.5568882340909025</c:v>
                </c:pt>
                <c:pt idx="388">
                  <c:v>2.5627375159869707</c:v>
                </c:pt>
                <c:pt idx="389">
                  <c:v>2.5686058417114643</c:v>
                </c:pt>
                <c:pt idx="390">
                  <c:v>2.5744932503856988</c:v>
                </c:pt>
                <c:pt idx="391">
                  <c:v>2.5803997813468142</c:v>
                </c:pt>
                <c:pt idx="392">
                  <c:v>2.5863254741487518</c:v>
                </c:pt>
                <c:pt idx="393">
                  <c:v>2.5922703685632245</c:v>
                </c:pt>
                <c:pt idx="394">
                  <c:v>2.5982345045807018</c:v>
                </c:pt>
                <c:pt idx="395">
                  <c:v>2.6042179224113897</c:v>
                </c:pt>
                <c:pt idx="396">
                  <c:v>2.6102206624862165</c:v>
                </c:pt>
                <c:pt idx="397">
                  <c:v>2.6162427654578271</c:v>
                </c:pt>
                <c:pt idx="398">
                  <c:v>2.6222842722015729</c:v>
                </c:pt>
                <c:pt idx="399">
                  <c:v>2.6283452238165088</c:v>
                </c:pt>
                <c:pt idx="400">
                  <c:v>2.6344256616264041</c:v>
                </c:pt>
                <c:pt idx="401">
                  <c:v>2.6405256271807329</c:v>
                </c:pt>
                <c:pt idx="402">
                  <c:v>2.6466451622556932</c:v>
                </c:pt>
                <c:pt idx="403">
                  <c:v>2.6527843088552188</c:v>
                </c:pt>
                <c:pt idx="404">
                  <c:v>2.6589431092119895</c:v>
                </c:pt>
                <c:pt idx="405">
                  <c:v>2.6651216057884572</c:v>
                </c:pt>
                <c:pt idx="406">
                  <c:v>2.671319841277866</c:v>
                </c:pt>
                <c:pt idx="407">
                  <c:v>2.6775378586052807</c:v>
                </c:pt>
                <c:pt idx="408">
                  <c:v>2.6837757009286198</c:v>
                </c:pt>
                <c:pt idx="409">
                  <c:v>2.690033411639686</c:v>
                </c:pt>
                <c:pt idx="410">
                  <c:v>2.6963110343652099</c:v>
                </c:pt>
                <c:pt idx="411">
                  <c:v>2.7026086129678899</c:v>
                </c:pt>
                <c:pt idx="412">
                  <c:v>2.7089261915474374</c:v>
                </c:pt>
                <c:pt idx="413">
                  <c:v>2.715263814441629</c:v>
                </c:pt>
                <c:pt idx="414">
                  <c:v>2.7216215262273615</c:v>
                </c:pt>
                <c:pt idx="415">
                  <c:v>2.7279993717217073</c:v>
                </c:pt>
                <c:pt idx="416">
                  <c:v>2.7343973959829744</c:v>
                </c:pt>
                <c:pt idx="417">
                  <c:v>2.7408156443117777</c:v>
                </c:pt>
                <c:pt idx="418">
                  <c:v>2.7472541622521023</c:v>
                </c:pt>
                <c:pt idx="419">
                  <c:v>2.7537129955923807</c:v>
                </c:pt>
                <c:pt idx="420">
                  <c:v>2.7601921903665692</c:v>
                </c:pt>
                <c:pt idx="421">
                  <c:v>2.7666917928552248</c:v>
                </c:pt>
                <c:pt idx="422">
                  <c:v>2.7732118495865965</c:v>
                </c:pt>
                <c:pt idx="423">
                  <c:v>2.7797524073377105</c:v>
                </c:pt>
                <c:pt idx="424">
                  <c:v>2.7863135131354633</c:v>
                </c:pt>
                <c:pt idx="425">
                  <c:v>2.792895214257717</c:v>
                </c:pt>
                <c:pt idx="426">
                  <c:v>2.7994975582344028</c:v>
                </c:pt>
                <c:pt idx="427">
                  <c:v>2.8061205928486244</c:v>
                </c:pt>
                <c:pt idx="428">
                  <c:v>2.8127643661377641</c:v>
                </c:pt>
                <c:pt idx="429">
                  <c:v>2.8194289263945995</c:v>
                </c:pt>
                <c:pt idx="430">
                  <c:v>2.8261143221684177</c:v>
                </c:pt>
                <c:pt idx="431">
                  <c:v>2.8328206022661333</c:v>
                </c:pt>
                <c:pt idx="432">
                  <c:v>2.8395478157534182</c:v>
                </c:pt>
                <c:pt idx="433">
                  <c:v>2.8462960119558258</c:v>
                </c:pt>
                <c:pt idx="434">
                  <c:v>2.8530652404599257</c:v>
                </c:pt>
                <c:pt idx="435">
                  <c:v>2.8598555511144395</c:v>
                </c:pt>
                <c:pt idx="436">
                  <c:v>2.8666669940313811</c:v>
                </c:pt>
                <c:pt idx="437">
                  <c:v>2.8734996195872005</c:v>
                </c:pt>
                <c:pt idx="438">
                  <c:v>2.8803534784239369</c:v>
                </c:pt>
                <c:pt idx="439">
                  <c:v>2.8872286214503649</c:v>
                </c:pt>
                <c:pt idx="440">
                  <c:v>2.8941250998431567</c:v>
                </c:pt>
                <c:pt idx="441">
                  <c:v>2.90104296504804</c:v>
                </c:pt>
                <c:pt idx="442">
                  <c:v>2.9079822687809656</c:v>
                </c:pt>
                <c:pt idx="443">
                  <c:v>2.9149430630292743</c:v>
                </c:pt>
                <c:pt idx="444">
                  <c:v>2.9219254000528716</c:v>
                </c:pt>
                <c:pt idx="445">
                  <c:v>2.9289293323854055</c:v>
                </c:pt>
                <c:pt idx="446">
                  <c:v>2.9359549128354474</c:v>
                </c:pt>
                <c:pt idx="447">
                  <c:v>2.9430021944876779</c:v>
                </c:pt>
                <c:pt idx="448">
                  <c:v>2.9500712307040762</c:v>
                </c:pt>
                <c:pt idx="449">
                  <c:v>2.9571620751251184</c:v>
                </c:pt>
                <c:pt idx="450">
                  <c:v>2.9642747816709694</c:v>
                </c:pt>
                <c:pt idx="451">
                  <c:v>2.9714094045426882</c:v>
                </c:pt>
                <c:pt idx="452">
                  <c:v>2.9785659982234409</c:v>
                </c:pt>
                <c:pt idx="453">
                  <c:v>2.985744617479702</c:v>
                </c:pt>
                <c:pt idx="454">
                  <c:v>2.992945317362476</c:v>
                </c:pt>
                <c:pt idx="455">
                  <c:v>3.000168153208512</c:v>
                </c:pt>
                <c:pt idx="456">
                  <c:v>3.0074131806415365</c:v>
                </c:pt>
                <c:pt idx="457">
                  <c:v>3.0146804555734725</c:v>
                </c:pt>
                <c:pt idx="458">
                  <c:v>3.0219700342056721</c:v>
                </c:pt>
                <c:pt idx="459">
                  <c:v>3.0292819730301663</c:v>
                </c:pt>
                <c:pt idx="460">
                  <c:v>3.0366163288308847</c:v>
                </c:pt>
                <c:pt idx="461">
                  <c:v>3.0439731586849228</c:v>
                </c:pt>
                <c:pt idx="462">
                  <c:v>3.0513525199637765</c:v>
                </c:pt>
                <c:pt idx="463">
                  <c:v>3.0587544703345992</c:v>
                </c:pt>
                <c:pt idx="464">
                  <c:v>3.0661790677614675</c:v>
                </c:pt>
                <c:pt idx="465">
                  <c:v>3.0736263705066387</c:v>
                </c:pt>
                <c:pt idx="466">
                  <c:v>3.0810964371318161</c:v>
                </c:pt>
                <c:pt idx="467">
                  <c:v>3.0885893264994215</c:v>
                </c:pt>
                <c:pt idx="468">
                  <c:v>3.0961050977738789</c:v>
                </c:pt>
                <c:pt idx="469">
                  <c:v>3.103643810422883</c:v>
                </c:pt>
                <c:pt idx="470">
                  <c:v>3.1112055242186925</c:v>
                </c:pt>
                <c:pt idx="471">
                  <c:v>3.1187902992394192</c:v>
                </c:pt>
                <c:pt idx="472">
                  <c:v>3.1263981958703173</c:v>
                </c:pt>
                <c:pt idx="473">
                  <c:v>3.134029274805084</c:v>
                </c:pt>
                <c:pt idx="474">
                  <c:v>3.1416835970471659</c:v>
                </c:pt>
                <c:pt idx="475">
                  <c:v>3.149361223911058</c:v>
                </c:pt>
                <c:pt idx="476">
                  <c:v>3.1570622170236264</c:v>
                </c:pt>
                <c:pt idx="477">
                  <c:v>3.1647866383254146</c:v>
                </c:pt>
                <c:pt idx="478">
                  <c:v>3.1725345500719713</c:v>
                </c:pt>
                <c:pt idx="479">
                  <c:v>3.1803060148351729</c:v>
                </c:pt>
                <c:pt idx="480">
                  <c:v>3.1881010955045537</c:v>
                </c:pt>
                <c:pt idx="481">
                  <c:v>3.1959198552886403</c:v>
                </c:pt>
                <c:pt idx="482">
                  <c:v>3.2037623577162933</c:v>
                </c:pt>
                <c:pt idx="483">
                  <c:v>3.2116286666380471</c:v>
                </c:pt>
                <c:pt idx="484">
                  <c:v>3.2195188462274591</c:v>
                </c:pt>
                <c:pt idx="485">
                  <c:v>3.2274329609824699</c:v>
                </c:pt>
                <c:pt idx="486">
                  <c:v>3.23537107572675</c:v>
                </c:pt>
                <c:pt idx="487">
                  <c:v>3.2433332556110672</c:v>
                </c:pt>
                <c:pt idx="488">
                  <c:v>3.2513195661146588</c:v>
                </c:pt>
                <c:pt idx="489">
                  <c:v>3.2593300730465886</c:v>
                </c:pt>
                <c:pt idx="490">
                  <c:v>3.2673648425471455</c:v>
                </c:pt>
                <c:pt idx="491">
                  <c:v>3.2754239410892003</c:v>
                </c:pt>
                <c:pt idx="492">
                  <c:v>3.2835074354796108</c:v>
                </c:pt>
                <c:pt idx="493">
                  <c:v>3.2916153928605989</c:v>
                </c:pt>
                <c:pt idx="494">
                  <c:v>3.2997478807111573</c:v>
                </c:pt>
                <c:pt idx="495">
                  <c:v>3.3079049668484384</c:v>
                </c:pt>
                <c:pt idx="496">
                  <c:v>3.3160867194291686</c:v>
                </c:pt>
                <c:pt idx="497">
                  <c:v>3.3242932069510531</c:v>
                </c:pt>
                <c:pt idx="498">
                  <c:v>3.3325244982541902</c:v>
                </c:pt>
                <c:pt idx="499">
                  <c:v>3.340780662522489</c:v>
                </c:pt>
                <c:pt idx="500">
                  <c:v>3.3490617692850972</c:v>
                </c:pt>
                <c:pt idx="501">
                  <c:v>3.3573678884178335</c:v>
                </c:pt>
                <c:pt idx="502">
                  <c:v>3.3656990901446102</c:v>
                </c:pt>
                <c:pt idx="503">
                  <c:v>3.3740554450388758</c:v>
                </c:pt>
                <c:pt idx="504">
                  <c:v>3.382437024025069</c:v>
                </c:pt>
                <c:pt idx="505">
                  <c:v>3.3908438983800497</c:v>
                </c:pt>
                <c:pt idx="506">
                  <c:v>3.3992761397345661</c:v>
                </c:pt>
                <c:pt idx="507">
                  <c:v>3.4077338200747089</c:v>
                </c:pt>
                <c:pt idx="508">
                  <c:v>3.4162170117433641</c:v>
                </c:pt>
                <c:pt idx="509">
                  <c:v>3.4247257874417021</c:v>
                </c:pt>
                <c:pt idx="510">
                  <c:v>3.4332602202306304</c:v>
                </c:pt>
                <c:pt idx="511">
                  <c:v>3.4418203835322827</c:v>
                </c:pt>
                <c:pt idx="512">
                  <c:v>3.4504063511315017</c:v>
                </c:pt>
                <c:pt idx="513">
                  <c:v>3.459018197177318</c:v>
                </c:pt>
                <c:pt idx="514">
                  <c:v>3.4676559961844529</c:v>
                </c:pt>
                <c:pt idx="515">
                  <c:v>3.4763198230348147</c:v>
                </c:pt>
                <c:pt idx="516">
                  <c:v>3.4850097529789985</c:v>
                </c:pt>
                <c:pt idx="517">
                  <c:v>3.4937258616377944</c:v>
                </c:pt>
                <c:pt idx="518">
                  <c:v>3.5024682250037036</c:v>
                </c:pt>
                <c:pt idx="519">
                  <c:v>3.5112369194424531</c:v>
                </c:pt>
                <c:pt idx="520">
                  <c:v>3.5200320216945249</c:v>
                </c:pt>
                <c:pt idx="521">
                  <c:v>3.528853608876676</c:v>
                </c:pt>
                <c:pt idx="522">
                  <c:v>3.5377017584834798</c:v>
                </c:pt>
                <c:pt idx="523">
                  <c:v>3.5465765483888601</c:v>
                </c:pt>
                <c:pt idx="524">
                  <c:v>3.5554780568476376</c:v>
                </c:pt>
                <c:pt idx="525">
                  <c:v>3.564406362497079</c:v>
                </c:pt>
                <c:pt idx="526">
                  <c:v>3.5733615443584452</c:v>
                </c:pt>
                <c:pt idx="527">
                  <c:v>3.582343681838561</c:v>
                </c:pt>
                <c:pt idx="528">
                  <c:v>3.5913528547313724</c:v>
                </c:pt>
                <c:pt idx="529">
                  <c:v>3.600389143219521</c:v>
                </c:pt>
                <c:pt idx="530">
                  <c:v>3.6094526278759118</c:v>
                </c:pt>
                <c:pt idx="531">
                  <c:v>3.6185433896653025</c:v>
                </c:pt>
                <c:pt idx="532">
                  <c:v>3.6276615099458871</c:v>
                </c:pt>
                <c:pt idx="533">
                  <c:v>3.6368070704708786</c:v>
                </c:pt>
                <c:pt idx="534">
                  <c:v>3.645980153390119</c:v>
                </c:pt>
                <c:pt idx="535">
                  <c:v>3.6551808412516675</c:v>
                </c:pt>
                <c:pt idx="536">
                  <c:v>3.664409217003421</c:v>
                </c:pt>
                <c:pt idx="537">
                  <c:v>3.6736653639947141</c:v>
                </c:pt>
                <c:pt idx="538">
                  <c:v>3.6829493659779398</c:v>
                </c:pt>
                <c:pt idx="539">
                  <c:v>3.6922613071101793</c:v>
                </c:pt>
                <c:pt idx="540">
                  <c:v>3.701601271954825</c:v>
                </c:pt>
                <c:pt idx="541">
                  <c:v>3.7109693454832127</c:v>
                </c:pt>
                <c:pt idx="542">
                  <c:v>3.7203656130762646</c:v>
                </c:pt>
                <c:pt idx="543">
                  <c:v>3.7297901605261341</c:v>
                </c:pt>
                <c:pt idx="544">
                  <c:v>3.7392430740378528</c:v>
                </c:pt>
                <c:pt idx="545">
                  <c:v>3.7487244402309865</c:v>
                </c:pt>
                <c:pt idx="546">
                  <c:v>3.7582343461413021</c:v>
                </c:pt>
                <c:pt idx="547">
                  <c:v>3.7677728792224294</c:v>
                </c:pt>
                <c:pt idx="548">
                  <c:v>3.7773401273475296</c:v>
                </c:pt>
                <c:pt idx="549">
                  <c:v>3.7869361788109814</c:v>
                </c:pt>
                <c:pt idx="550">
                  <c:v>3.7965611223300577</c:v>
                </c:pt>
                <c:pt idx="551">
                  <c:v>3.8062150470466194</c:v>
                </c:pt>
                <c:pt idx="552">
                  <c:v>3.8158980425288069</c:v>
                </c:pt>
                <c:pt idx="553">
                  <c:v>3.8256101987727389</c:v>
                </c:pt>
                <c:pt idx="554">
                  <c:v>3.8353516062042203</c:v>
                </c:pt>
                <c:pt idx="555">
                  <c:v>3.8451223556804566</c:v>
                </c:pt>
                <c:pt idx="556">
                  <c:v>3.8549225384917611</c:v>
                </c:pt>
                <c:pt idx="557">
                  <c:v>3.8647522463632886</c:v>
                </c:pt>
                <c:pt idx="558">
                  <c:v>3.8746115714567577</c:v>
                </c:pt>
                <c:pt idx="559">
                  <c:v>3.8845006063721845</c:v>
                </c:pt>
                <c:pt idx="560">
                  <c:v>3.8944194441496216</c:v>
                </c:pt>
                <c:pt idx="561">
                  <c:v>3.9043681782709116</c:v>
                </c:pt>
                <c:pt idx="562">
                  <c:v>3.9143469026614253</c:v>
                </c:pt>
                <c:pt idx="563">
                  <c:v>3.9243557116918297</c:v>
                </c:pt>
                <c:pt idx="564">
                  <c:v>3.934394700179848</c:v>
                </c:pt>
                <c:pt idx="565">
                  <c:v>3.9444639633920193</c:v>
                </c:pt>
                <c:pt idx="566">
                  <c:v>3.9545635970454929</c:v>
                </c:pt>
                <c:pt idx="567">
                  <c:v>3.9646936973097784</c:v>
                </c:pt>
                <c:pt idx="568">
                  <c:v>3.9748543608085645</c:v>
                </c:pt>
                <c:pt idx="569">
                  <c:v>3.9850456846214897</c:v>
                </c:pt>
                <c:pt idx="570">
                  <c:v>3.9952677662859415</c:v>
                </c:pt>
                <c:pt idx="571">
                  <c:v>4.0055207037988731</c:v>
                </c:pt>
                <c:pt idx="572">
                  <c:v>4.0158045956185946</c:v>
                </c:pt>
                <c:pt idx="573">
                  <c:v>4.026119540666607</c:v>
                </c:pt>
                <c:pt idx="574">
                  <c:v>4.0364656383294069</c:v>
                </c:pt>
                <c:pt idx="575">
                  <c:v>4.0468429884603276</c:v>
                </c:pt>
                <c:pt idx="576">
                  <c:v>4.0572516913813637</c:v>
                </c:pt>
                <c:pt idx="577">
                  <c:v>4.067691847885011</c:v>
                </c:pt>
                <c:pt idx="578">
                  <c:v>4.0781635592361205</c:v>
                </c:pt>
                <c:pt idx="579">
                  <c:v>4.0886669271737341</c:v>
                </c:pt>
                <c:pt idx="580">
                  <c:v>4.0992020539129639</c:v>
                </c:pt>
                <c:pt idx="581">
                  <c:v>4.1097690421468309</c:v>
                </c:pt>
                <c:pt idx="582">
                  <c:v>4.1203679950481549</c:v>
                </c:pt>
                <c:pt idx="583">
                  <c:v>4.130999016271419</c:v>
                </c:pt>
                <c:pt idx="584">
                  <c:v>4.1416622099546574</c:v>
                </c:pt>
                <c:pt idx="585">
                  <c:v>4.1523576807213347</c:v>
                </c:pt>
                <c:pt idx="586">
                  <c:v>4.1630855336822536</c:v>
                </c:pt>
                <c:pt idx="587">
                  <c:v>4.1738458744374451</c:v>
                </c:pt>
                <c:pt idx="588">
                  <c:v>4.1846388090780744</c:v>
                </c:pt>
                <c:pt idx="589">
                  <c:v>4.1954644441883611</c:v>
                </c:pt>
                <c:pt idx="590">
                  <c:v>4.2063228868474916</c:v>
                </c:pt>
                <c:pt idx="591">
                  <c:v>4.2172142446315473</c:v>
                </c:pt>
                <c:pt idx="592">
                  <c:v>4.2281386256154363</c:v>
                </c:pt>
                <c:pt idx="593">
                  <c:v>4.239096138374828</c:v>
                </c:pt>
                <c:pt idx="594">
                  <c:v>4.2500868919881016</c:v>
                </c:pt>
                <c:pt idx="595">
                  <c:v>4.2611109960382931</c:v>
                </c:pt>
                <c:pt idx="596">
                  <c:v>4.2721685606150528</c:v>
                </c:pt>
                <c:pt idx="597">
                  <c:v>4.2832596963166081</c:v>
                </c:pt>
                <c:pt idx="598">
                  <c:v>4.2943845142517372</c:v>
                </c:pt>
                <c:pt idx="599">
                  <c:v>4.3055431260417354</c:v>
                </c:pt>
                <c:pt idx="600">
                  <c:v>4.3167356438224074</c:v>
                </c:pt>
                <c:pt idx="601">
                  <c:v>4.3279621802460504</c:v>
                </c:pt>
                <c:pt idx="602">
                  <c:v>4.3392228484834536</c:v>
                </c:pt>
                <c:pt idx="603">
                  <c:v>4.3505177622258895</c:v>
                </c:pt>
                <c:pt idx="604">
                  <c:v>4.3618470356871351</c:v>
                </c:pt>
                <c:pt idx="605">
                  <c:v>4.3732107836054794</c:v>
                </c:pt>
                <c:pt idx="606">
                  <c:v>4.3846091212457434</c:v>
                </c:pt>
                <c:pt idx="607">
                  <c:v>4.3960421644013152</c:v>
                </c:pt>
                <c:pt idx="608">
                  <c:v>4.4075100293961711</c:v>
                </c:pt>
                <c:pt idx="609">
                  <c:v>4.4190128330869305</c:v>
                </c:pt>
                <c:pt idx="610">
                  <c:v>4.4305506928648946</c:v>
                </c:pt>
                <c:pt idx="611">
                  <c:v>4.4421237266581022</c:v>
                </c:pt>
                <c:pt idx="612">
                  <c:v>4.453732052933395</c:v>
                </c:pt>
                <c:pt idx="613">
                  <c:v>4.4653757906984737</c:v>
                </c:pt>
                <c:pt idx="614">
                  <c:v>4.4770550595039857</c:v>
                </c:pt>
                <c:pt idx="615">
                  <c:v>4.4887699794455944</c:v>
                </c:pt>
                <c:pt idx="616">
                  <c:v>4.5005206711660763</c:v>
                </c:pt>
                <c:pt idx="617">
                  <c:v>4.5123072558574018</c:v>
                </c:pt>
                <c:pt idx="618">
                  <c:v>4.5241298552628546</c:v>
                </c:pt>
                <c:pt idx="619">
                  <c:v>4.5359885916791214</c:v>
                </c:pt>
                <c:pt idx="620">
                  <c:v>4.5478835879584203</c:v>
                </c:pt>
                <c:pt idx="621">
                  <c:v>4.5598149675106097</c:v>
                </c:pt>
                <c:pt idx="622">
                  <c:v>4.5717828543053241</c:v>
                </c:pt>
                <c:pt idx="623">
                  <c:v>4.5837873728741094</c:v>
                </c:pt>
                <c:pt idx="624">
                  <c:v>4.5958286483125637</c:v>
                </c:pt>
                <c:pt idx="625">
                  <c:v>4.6079068062824815</c:v>
                </c:pt>
                <c:pt idx="626">
                  <c:v>4.6200219730140137</c:v>
                </c:pt>
                <c:pt idx="627">
                  <c:v>4.6321742753078317</c:v>
                </c:pt>
                <c:pt idx="628">
                  <c:v>4.6443638405372925</c:v>
                </c:pt>
                <c:pt idx="629">
                  <c:v>4.6565907966506188</c:v>
                </c:pt>
                <c:pt idx="630">
                  <c:v>4.6688552721730785</c:v>
                </c:pt>
                <c:pt idx="631">
                  <c:v>4.6811573962091781</c:v>
                </c:pt>
                <c:pt idx="632">
                  <c:v>4.6934972984448606</c:v>
                </c:pt>
                <c:pt idx="633">
                  <c:v>4.7058751091497122</c:v>
                </c:pt>
                <c:pt idx="634">
                  <c:v>4.7182909591791651</c:v>
                </c:pt>
                <c:pt idx="635">
                  <c:v>4.7307449799767243</c:v>
                </c:pt>
                <c:pt idx="636">
                  <c:v>4.7432373035761968</c:v>
                </c:pt>
                <c:pt idx="637">
                  <c:v>4.7557680626039085</c:v>
                </c:pt>
                <c:pt idx="638">
                  <c:v>4.7683373902809629</c:v>
                </c:pt>
                <c:pt idx="639">
                  <c:v>4.7809454204254829</c:v>
                </c:pt>
                <c:pt idx="640">
                  <c:v>4.7935922874548531</c:v>
                </c:pt>
                <c:pt idx="641">
                  <c:v>4.8062781263880003</c:v>
                </c:pt>
                <c:pt idx="642">
                  <c:v>4.8190030728476509</c:v>
                </c:pt>
                <c:pt idx="643">
                  <c:v>4.8317672630626101</c:v>
                </c:pt>
                <c:pt idx="644">
                  <c:v>4.8445708338700468</c:v>
                </c:pt>
                <c:pt idx="645">
                  <c:v>4.8574139227177797</c:v>
                </c:pt>
                <c:pt idx="646">
                  <c:v>4.8702966676665822</c:v>
                </c:pt>
                <c:pt idx="647">
                  <c:v>4.8832192073924885</c:v>
                </c:pt>
                <c:pt idx="648">
                  <c:v>4.8961816811890913</c:v>
                </c:pt>
                <c:pt idx="649">
                  <c:v>4.909184228969889</c:v>
                </c:pt>
                <c:pt idx="650">
                  <c:v>4.9222269912705867</c:v>
                </c:pt>
                <c:pt idx="651">
                  <c:v>4.9353101092514464</c:v>
                </c:pt>
                <c:pt idx="652">
                  <c:v>4.9484337246996288</c:v>
                </c:pt>
                <c:pt idx="653">
                  <c:v>4.9615979800315371</c:v>
                </c:pt>
                <c:pt idx="654">
                  <c:v>4.9748030182951819</c:v>
                </c:pt>
                <c:pt idx="655">
                  <c:v>4.9880489831725425</c:v>
                </c:pt>
                <c:pt idx="656">
                  <c:v>5.0013360189819371</c:v>
                </c:pt>
                <c:pt idx="657">
                  <c:v>5.0146642706804103</c:v>
                </c:pt>
                <c:pt idx="658">
                  <c:v>5.0280338838661152</c:v>
                </c:pt>
                <c:pt idx="659">
                  <c:v>5.0414450047807087</c:v>
                </c:pt>
                <c:pt idx="660">
                  <c:v>5.0548977803117596</c:v>
                </c:pt>
                <c:pt idx="661">
                  <c:v>5.0683923579951564</c:v>
                </c:pt>
                <c:pt idx="662">
                  <c:v>5.0819288860175229</c:v>
                </c:pt>
                <c:pt idx="663">
                  <c:v>5.0955075132186494</c:v>
                </c:pt>
                <c:pt idx="664">
                  <c:v>5.1091283890939252</c:v>
                </c:pt>
                <c:pt idx="665">
                  <c:v>5.1227916637967796</c:v>
                </c:pt>
                <c:pt idx="666">
                  <c:v>5.1364974881411287</c:v>
                </c:pt>
                <c:pt idx="667">
                  <c:v>5.1502460136038426</c:v>
                </c:pt>
                <c:pt idx="668">
                  <c:v>5.1640373923271934</c:v>
                </c:pt>
                <c:pt idx="669">
                  <c:v>5.1778717771213447</c:v>
                </c:pt>
                <c:pt idx="670">
                  <c:v>5.1917493214668253</c:v>
                </c:pt>
                <c:pt idx="671">
                  <c:v>5.2056701795170177</c:v>
                </c:pt>
                <c:pt idx="672">
                  <c:v>5.2196345061006522</c:v>
                </c:pt>
                <c:pt idx="673">
                  <c:v>5.2336424567243229</c:v>
                </c:pt>
                <c:pt idx="674">
                  <c:v>5.2476941875749841</c:v>
                </c:pt>
                <c:pt idx="675">
                  <c:v>5.2617898555224807</c:v>
                </c:pt>
                <c:pt idx="676">
                  <c:v>5.2759296181220758</c:v>
                </c:pt>
                <c:pt idx="677">
                  <c:v>5.2901136336169863</c:v>
                </c:pt>
                <c:pt idx="678">
                  <c:v>5.3043420609409262</c:v>
                </c:pt>
                <c:pt idx="679">
                  <c:v>5.3186150597206634</c:v>
                </c:pt>
                <c:pt idx="680">
                  <c:v>5.3329327902785728</c:v>
                </c:pt>
                <c:pt idx="681">
                  <c:v>5.3472954136352131</c:v>
                </c:pt>
                <c:pt idx="682">
                  <c:v>5.3617030915118979</c:v>
                </c:pt>
                <c:pt idx="683">
                  <c:v>5.3761559863332895</c:v>
                </c:pt>
                <c:pt idx="684">
                  <c:v>5.3906542612299786</c:v>
                </c:pt>
                <c:pt idx="685">
                  <c:v>5.4051980800411004</c:v>
                </c:pt>
                <c:pt idx="686">
                  <c:v>5.4197876073169358</c:v>
                </c:pt>
                <c:pt idx="687">
                  <c:v>5.4344230083215255</c:v>
                </c:pt>
                <c:pt idx="688">
                  <c:v>5.4491044490353158</c:v>
                </c:pt>
                <c:pt idx="689">
                  <c:v>5.4638320961577689</c:v>
                </c:pt>
                <c:pt idx="690">
                  <c:v>5.4786061171100213</c:v>
                </c:pt>
                <c:pt idx="691">
                  <c:v>5.4934266800375324</c:v>
                </c:pt>
                <c:pt idx="692">
                  <c:v>5.50829395381274</c:v>
                </c:pt>
                <c:pt idx="693">
                  <c:v>5.52320810803774</c:v>
                </c:pt>
                <c:pt idx="694">
                  <c:v>5.5381693130469465</c:v>
                </c:pt>
                <c:pt idx="695">
                  <c:v>5.5531777399097892</c:v>
                </c:pt>
                <c:pt idx="696">
                  <c:v>5.5682335604334012</c:v>
                </c:pt>
                <c:pt idx="697">
                  <c:v>5.5833369471653329</c:v>
                </c:pt>
                <c:pt idx="698">
                  <c:v>5.5984880733962408</c:v>
                </c:pt>
                <c:pt idx="699">
                  <c:v>5.6136871131626291</c:v>
                </c:pt>
                <c:pt idx="700">
                  <c:v>5.6289342412495618</c:v>
                </c:pt>
                <c:pt idx="701">
                  <c:v>5.6442296331934116</c:v>
                </c:pt>
                <c:pt idx="702">
                  <c:v>5.6595734652845984</c:v>
                </c:pt>
                <c:pt idx="703">
                  <c:v>5.6749659145703433</c:v>
                </c:pt>
                <c:pt idx="704">
                  <c:v>5.690407158857429</c:v>
                </c:pt>
                <c:pt idx="705">
                  <c:v>5.7058973767149785</c:v>
                </c:pt>
                <c:pt idx="706">
                  <c:v>5.721436747477231</c:v>
                </c:pt>
                <c:pt idx="707">
                  <c:v>5.7370254512463275</c:v>
                </c:pt>
                <c:pt idx="708">
                  <c:v>5.7526636688951172</c:v>
                </c:pt>
                <c:pt idx="709">
                  <c:v>5.7683515820699514</c:v>
                </c:pt>
                <c:pt idx="710">
                  <c:v>5.7840893731935132</c:v>
                </c:pt>
                <c:pt idx="711">
                  <c:v>5.7998772254676325</c:v>
                </c:pt>
                <c:pt idx="712">
                  <c:v>5.815715322876116</c:v>
                </c:pt>
                <c:pt idx="713">
                  <c:v>5.8316038501876042</c:v>
                </c:pt>
                <c:pt idx="714">
                  <c:v>5.847542992958406</c:v>
                </c:pt>
                <c:pt idx="715">
                  <c:v>5.8635329375353686</c:v>
                </c:pt>
                <c:pt idx="716">
                  <c:v>5.8795738710587422</c:v>
                </c:pt>
                <c:pt idx="717">
                  <c:v>5.8956659814650632</c:v>
                </c:pt>
                <c:pt idx="718">
                  <c:v>5.9118094574900315</c:v>
                </c:pt>
                <c:pt idx="719">
                  <c:v>5.9280044886714185</c:v>
                </c:pt>
                <c:pt idx="720">
                  <c:v>5.9442512653519648</c:v>
                </c:pt>
                <c:pt idx="721">
                  <c:v>5.9605499786823</c:v>
                </c:pt>
                <c:pt idx="722">
                  <c:v>5.9769008206238601</c:v>
                </c:pt>
                <c:pt idx="723">
                  <c:v>5.9933039839518241</c:v>
                </c:pt>
                <c:pt idx="724">
                  <c:v>6.0097596622580598</c:v>
                </c:pt>
                <c:pt idx="725">
                  <c:v>6.0262680499540719</c:v>
                </c:pt>
                <c:pt idx="726">
                  <c:v>6.0428293422739525</c:v>
                </c:pt>
                <c:pt idx="727">
                  <c:v>6.0594437352773749</c:v>
                </c:pt>
                <c:pt idx="728">
                  <c:v>6.0761114258525515</c:v>
                </c:pt>
                <c:pt idx="729">
                  <c:v>6.0928326117192286</c:v>
                </c:pt>
                <c:pt idx="730">
                  <c:v>6.1096074914316905</c:v>
                </c:pt>
                <c:pt idx="731">
                  <c:v>6.1264362643817636</c:v>
                </c:pt>
                <c:pt idx="732">
                  <c:v>6.143319130801828</c:v>
                </c:pt>
                <c:pt idx="733">
                  <c:v>6.1602562917678521</c:v>
                </c:pt>
                <c:pt idx="734">
                  <c:v>6.1772479492024281</c:v>
                </c:pt>
                <c:pt idx="735">
                  <c:v>6.1942943058778095</c:v>
                </c:pt>
                <c:pt idx="736">
                  <c:v>6.2113955654189743</c:v>
                </c:pt>
                <c:pt idx="737">
                  <c:v>6.2285519323066847</c:v>
                </c:pt>
                <c:pt idx="738">
                  <c:v>6.2457636118805686</c:v>
                </c:pt>
                <c:pt idx="739">
                  <c:v>6.2630308103422001</c:v>
                </c:pt>
                <c:pt idx="740">
                  <c:v>6.2803537347581866</c:v>
                </c:pt>
                <c:pt idx="741">
                  <c:v>6.2977325930632828</c:v>
                </c:pt>
                <c:pt idx="742">
                  <c:v>6.3151675940634888</c:v>
                </c:pt>
                <c:pt idx="743">
                  <c:v>6.3326589474392021</c:v>
                </c:pt>
                <c:pt idx="744">
                  <c:v>6.3502068637483182</c:v>
                </c:pt>
                <c:pt idx="745">
                  <c:v>6.3678115544293874</c:v>
                </c:pt>
                <c:pt idx="746">
                  <c:v>6.3854732318047738</c:v>
                </c:pt>
                <c:pt idx="747">
                  <c:v>6.4031921090838058</c:v>
                </c:pt>
                <c:pt idx="748">
                  <c:v>6.4209684003659486</c:v>
                </c:pt>
                <c:pt idx="749">
                  <c:v>6.4388023206440037</c:v>
                </c:pt>
                <c:pt idx="750">
                  <c:v>6.4566940858072774</c:v>
                </c:pt>
                <c:pt idx="751">
                  <c:v>6.474643912644801</c:v>
                </c:pt>
                <c:pt idx="752">
                  <c:v>6.4926520188485259</c:v>
                </c:pt>
                <c:pt idx="753">
                  <c:v>6.5107186230165759</c:v>
                </c:pt>
                <c:pt idx="754">
                  <c:v>6.5288439446564421</c:v>
                </c:pt>
                <c:pt idx="755">
                  <c:v>6.5470282041882513</c:v>
                </c:pt>
                <c:pt idx="756">
                  <c:v>6.5652716229480088</c:v>
                </c:pt>
                <c:pt idx="757">
                  <c:v>6.5835744231908695</c:v>
                </c:pt>
                <c:pt idx="758">
                  <c:v>6.6019368280944013</c:v>
                </c:pt>
                <c:pt idx="759">
                  <c:v>6.6203590617618682</c:v>
                </c:pt>
                <c:pt idx="760">
                  <c:v>6.6388413492255332</c:v>
                </c:pt>
                <c:pt idx="761">
                  <c:v>6.6573839164499589</c:v>
                </c:pt>
                <c:pt idx="762">
                  <c:v>6.6759869903353204</c:v>
                </c:pt>
                <c:pt idx="763">
                  <c:v>6.6946507987207253</c:v>
                </c:pt>
                <c:pt idx="764">
                  <c:v>6.7133755703875631</c:v>
                </c:pt>
                <c:pt idx="765">
                  <c:v>6.7321615350628319</c:v>
                </c:pt>
                <c:pt idx="766">
                  <c:v>6.7510089234225088</c:v>
                </c:pt>
                <c:pt idx="767">
                  <c:v>6.769917967094913</c:v>
                </c:pt>
                <c:pt idx="768">
                  <c:v>6.7888888986640845</c:v>
                </c:pt>
                <c:pt idx="769">
                  <c:v>6.8079219516731611</c:v>
                </c:pt>
                <c:pt idx="770">
                  <c:v>6.8270173606277869</c:v>
                </c:pt>
                <c:pt idx="771">
                  <c:v>6.8461753609995313</c:v>
                </c:pt>
                <c:pt idx="772">
                  <c:v>6.8653961892292825</c:v>
                </c:pt>
                <c:pt idx="773">
                  <c:v>6.8846800827306929</c:v>
                </c:pt>
                <c:pt idx="774">
                  <c:v>6.904027279893632</c:v>
                </c:pt>
                <c:pt idx="775">
                  <c:v>6.9234380200876116</c:v>
                </c:pt>
                <c:pt idx="776">
                  <c:v>6.9429125436652663</c:v>
                </c:pt>
                <c:pt idx="777">
                  <c:v>6.9624510919658249</c:v>
                </c:pt>
                <c:pt idx="778">
                  <c:v>6.9820539073185968</c:v>
                </c:pt>
                <c:pt idx="779">
                  <c:v>7.0017212330464496</c:v>
                </c:pt>
                <c:pt idx="780">
                  <c:v>7.0214533134693422</c:v>
                </c:pt>
                <c:pt idx="781">
                  <c:v>7.041250393907819</c:v>
                </c:pt>
                <c:pt idx="782">
                  <c:v>7.0611127206865616</c:v>
                </c:pt>
                <c:pt idx="783">
                  <c:v>7.0810405411378889</c:v>
                </c:pt>
                <c:pt idx="784">
                  <c:v>7.1010341036053584</c:v>
                </c:pt>
                <c:pt idx="785">
                  <c:v>7.1210936574472834</c:v>
                </c:pt>
                <c:pt idx="786">
                  <c:v>7.1412194530403301</c:v>
                </c:pt>
                <c:pt idx="787">
                  <c:v>7.1614117417830911</c:v>
                </c:pt>
                <c:pt idx="788">
                  <c:v>7.1816707760996836</c:v>
                </c:pt>
                <c:pt idx="789">
                  <c:v>7.201996809443358</c:v>
                </c:pt>
                <c:pt idx="790">
                  <c:v>7.2223900963001064</c:v>
                </c:pt>
                <c:pt idx="791">
                  <c:v>7.2428508921922967</c:v>
                </c:pt>
                <c:pt idx="792">
                  <c:v>7.2633794536823206</c:v>
                </c:pt>
                <c:pt idx="793">
                  <c:v>7.283976038376224</c:v>
                </c:pt>
                <c:pt idx="794">
                  <c:v>7.304640904927389</c:v>
                </c:pt>
                <c:pt idx="795">
                  <c:v>7.3253743130402027</c:v>
                </c:pt>
                <c:pt idx="796">
                  <c:v>7.3461765234737344</c:v>
                </c:pt>
                <c:pt idx="797">
                  <c:v>7.3670477980454434</c:v>
                </c:pt>
                <c:pt idx="798">
                  <c:v>7.3879883996348781</c:v>
                </c:pt>
                <c:pt idx="799">
                  <c:v>7.4089985921874097</c:v>
                </c:pt>
                <c:pt idx="800">
                  <c:v>7.4300786407179489</c:v>
                </c:pt>
                <c:pt idx="801">
                  <c:v>7.4512288113146887</c:v>
                </c:pt>
                <c:pt idx="802">
                  <c:v>7.4724493711428854</c:v>
                </c:pt>
                <c:pt idx="803">
                  <c:v>7.4937405884485875</c:v>
                </c:pt>
                <c:pt idx="804">
                  <c:v>7.5151027325624407</c:v>
                </c:pt>
                <c:pt idx="805">
                  <c:v>7.5365360739034699</c:v>
                </c:pt>
                <c:pt idx="806">
                  <c:v>7.5580408839828834</c:v>
                </c:pt>
                <c:pt idx="807">
                  <c:v>7.5796174354078767</c:v>
                </c:pt>
                <c:pt idx="808">
                  <c:v>7.6012660018854783</c:v>
                </c:pt>
                <c:pt idx="809">
                  <c:v>7.622986858226362</c:v>
                </c:pt>
                <c:pt idx="810">
                  <c:v>7.6447802803487246</c:v>
                </c:pt>
                <c:pt idx="811">
                  <c:v>7.6666465452821191</c:v>
                </c:pt>
                <c:pt idx="812">
                  <c:v>7.6885859311713576</c:v>
                </c:pt>
                <c:pt idx="813">
                  <c:v>7.7105987172803658</c:v>
                </c:pt>
                <c:pt idx="814">
                  <c:v>7.7326851839961108</c:v>
                </c:pt>
                <c:pt idx="815">
                  <c:v>7.7548456128324883</c:v>
                </c:pt>
                <c:pt idx="816">
                  <c:v>7.7770802864342619</c:v>
                </c:pt>
                <c:pt idx="817">
                  <c:v>7.7993894885809816</c:v>
                </c:pt>
                <c:pt idx="818">
                  <c:v>7.8217735041909426</c:v>
                </c:pt>
                <c:pt idx="819">
                  <c:v>7.8442326193251377</c:v>
                </c:pt>
                <c:pt idx="820">
                  <c:v>7.8667671211912369</c:v>
                </c:pt>
                <c:pt idx="821">
                  <c:v>7.8893772981475623</c:v>
                </c:pt>
                <c:pt idx="822">
                  <c:v>7.9120634397070839</c:v>
                </c:pt>
                <c:pt idx="823">
                  <c:v>7.9348258365414317</c:v>
                </c:pt>
                <c:pt idx="824">
                  <c:v>7.9576647804849205</c:v>
                </c:pt>
                <c:pt idx="825">
                  <c:v>7.9805805645385828</c:v>
                </c:pt>
                <c:pt idx="826">
                  <c:v>8.0035734828742005</c:v>
                </c:pt>
                <c:pt idx="827">
                  <c:v>8.026643830838383</c:v>
                </c:pt>
                <c:pt idx="828">
                  <c:v>8.0497919049566296</c:v>
                </c:pt>
                <c:pt idx="829">
                  <c:v>8.0730180029374061</c:v>
                </c:pt>
                <c:pt idx="830">
                  <c:v>8.0963224236762645</c:v>
                </c:pt>
                <c:pt idx="831">
                  <c:v>8.1197054672599247</c:v>
                </c:pt>
                <c:pt idx="832">
                  <c:v>8.14316743497041</c:v>
                </c:pt>
                <c:pt idx="833">
                  <c:v>8.1667086292891913</c:v>
                </c:pt>
                <c:pt idx="834">
                  <c:v>8.1903293539013191</c:v>
                </c:pt>
                <c:pt idx="835">
                  <c:v>8.2140299136995854</c:v>
                </c:pt>
                <c:pt idx="836">
                  <c:v>8.2378106147887138</c:v>
                </c:pt>
                <c:pt idx="837">
                  <c:v>8.2616717644895292</c:v>
                </c:pt>
                <c:pt idx="838">
                  <c:v>8.2856136713431656</c:v>
                </c:pt>
                <c:pt idx="839">
                  <c:v>8.3096366451152761</c:v>
                </c:pt>
                <c:pt idx="840">
                  <c:v>8.3337409968002607</c:v>
                </c:pt>
                <c:pt idx="841">
                  <c:v>8.3579270386255029</c:v>
                </c:pt>
                <c:pt idx="842">
                  <c:v>8.3821950840556312</c:v>
                </c:pt>
                <c:pt idx="843">
                  <c:v>8.4065454477967609</c:v>
                </c:pt>
                <c:pt idx="844">
                  <c:v>8.430978445800811</c:v>
                </c:pt>
                <c:pt idx="845">
                  <c:v>8.4554943952697545</c:v>
                </c:pt>
                <c:pt idx="846">
                  <c:v>8.480093614659955</c:v>
                </c:pt>
                <c:pt idx="847">
                  <c:v>8.5047764236864776</c:v>
                </c:pt>
                <c:pt idx="848">
                  <c:v>8.5295431433274089</c:v>
                </c:pt>
                <c:pt idx="849">
                  <c:v>8.5543940958282167</c:v>
                </c:pt>
                <c:pt idx="850">
                  <c:v>8.5793296047061069</c:v>
                </c:pt>
                <c:pt idx="851">
                  <c:v>8.6043499947543811</c:v>
                </c:pt>
                <c:pt idx="852">
                  <c:v>8.6294555920468579</c:v>
                </c:pt>
                <c:pt idx="853">
                  <c:v>8.6546467239422302</c:v>
                </c:pt>
                <c:pt idx="854">
                  <c:v>8.6799237190885119</c:v>
                </c:pt>
                <c:pt idx="855">
                  <c:v>8.7052869074274497</c:v>
                </c:pt>
                <c:pt idx="856">
                  <c:v>8.7307366201989662</c:v>
                </c:pt>
                <c:pt idx="857">
                  <c:v>8.756273189945615</c:v>
                </c:pt>
                <c:pt idx="858">
                  <c:v>8.7818969505170585</c:v>
                </c:pt>
                <c:pt idx="859">
                  <c:v>8.8076082370745379</c:v>
                </c:pt>
                <c:pt idx="860">
                  <c:v>8.8334073860953684</c:v>
                </c:pt>
                <c:pt idx="861">
                  <c:v>8.8592947353774729</c:v>
                </c:pt>
                <c:pt idx="862">
                  <c:v>8.885270624043871</c:v>
                </c:pt>
                <c:pt idx="863">
                  <c:v>8.9113353925472527</c:v>
                </c:pt>
                <c:pt idx="864">
                  <c:v>8.937489382674503</c:v>
                </c:pt>
                <c:pt idx="865">
                  <c:v>8.9637329375512973</c:v>
                </c:pt>
                <c:pt idx="866">
                  <c:v>8.9900664016466543</c:v>
                </c:pt>
                <c:pt idx="867">
                  <c:v>9.0164901207775383</c:v>
                </c:pt>
                <c:pt idx="868">
                  <c:v>9.043004442113487</c:v>
                </c:pt>
                <c:pt idx="869">
                  <c:v>9.0696097141812242</c:v>
                </c:pt>
                <c:pt idx="870">
                  <c:v>9.0963062868692823</c:v>
                </c:pt>
                <c:pt idx="871">
                  <c:v>9.1230945114326829</c:v>
                </c:pt>
                <c:pt idx="872">
                  <c:v>9.1499747404975853</c:v>
                </c:pt>
                <c:pt idx="873">
                  <c:v>9.1769473280659675</c:v>
                </c:pt>
                <c:pt idx="874">
                  <c:v>9.2040126295203386</c:v>
                </c:pt>
                <c:pt idx="875">
                  <c:v>9.2311710016284358</c:v>
                </c:pt>
                <c:pt idx="876">
                  <c:v>9.2584228025479529</c:v>
                </c:pt>
                <c:pt idx="877">
                  <c:v>9.285768391831283</c:v>
                </c:pt>
                <c:pt idx="878">
                  <c:v>9.3132081304302634</c:v>
                </c:pt>
                <c:pt idx="879">
                  <c:v>9.3407423807009629</c:v>
                </c:pt>
                <c:pt idx="880">
                  <c:v>9.3683715064084545</c:v>
                </c:pt>
                <c:pt idx="881">
                  <c:v>9.3960958727316086</c:v>
                </c:pt>
                <c:pt idx="882">
                  <c:v>9.4239158462679296</c:v>
                </c:pt>
                <c:pt idx="883">
                  <c:v>9.4518317950383555</c:v>
                </c:pt>
                <c:pt idx="884">
                  <c:v>9.4798440884921327</c:v>
                </c:pt>
                <c:pt idx="885">
                  <c:v>9.5079530975116437</c:v>
                </c:pt>
                <c:pt idx="886">
                  <c:v>9.5361591944173103</c:v>
                </c:pt>
                <c:pt idx="887">
                  <c:v>9.5644627529724602</c:v>
                </c:pt>
                <c:pt idx="888">
                  <c:v>9.5928641483882515</c:v>
                </c:pt>
                <c:pt idx="889">
                  <c:v>9.621363757328572</c:v>
                </c:pt>
                <c:pt idx="890">
                  <c:v>9.6499619579149964</c:v>
                </c:pt>
                <c:pt idx="891">
                  <c:v>9.6786591297317166</c:v>
                </c:pt>
                <c:pt idx="892">
                  <c:v>9.7074556538305199</c:v>
                </c:pt>
                <c:pt idx="893">
                  <c:v>9.7363519127357527</c:v>
                </c:pt>
                <c:pt idx="894">
                  <c:v>9.7653482904493547</c:v>
                </c:pt>
                <c:pt idx="895">
                  <c:v>9.7944451724558306</c:v>
                </c:pt>
                <c:pt idx="896">
                  <c:v>9.8236429457272969</c:v>
                </c:pt>
                <c:pt idx="897">
                  <c:v>9.8529419987285269</c:v>
                </c:pt>
                <c:pt idx="898">
                  <c:v>9.8823427214219954</c:v>
                </c:pt>
                <c:pt idx="899">
                  <c:v>9.9118455052729768</c:v>
                </c:pt>
                <c:pt idx="900">
                  <c:v>9.9414507432546095</c:v>
                </c:pt>
                <c:pt idx="901">
                  <c:v>9.9711588298530174</c:v>
                </c:pt>
                <c:pt idx="902">
                  <c:v>10.00097016107244</c:v>
                </c:pt>
                <c:pt idx="903">
                  <c:v>10.030885134440343</c:v>
                </c:pt>
                <c:pt idx="904">
                  <c:v>10.0609041490126</c:v>
                </c:pt>
                <c:pt idx="905">
                  <c:v>10.091027605378649</c:v>
                </c:pt>
                <c:pt idx="906">
                  <c:v>10.121255905666674</c:v>
                </c:pt>
                <c:pt idx="907">
                  <c:v>10.151589453548826</c:v>
                </c:pt>
                <c:pt idx="908">
                  <c:v>10.182028654246414</c:v>
                </c:pt>
                <c:pt idx="909">
                  <c:v>10.212573914535163</c:v>
                </c:pt>
                <c:pt idx="910">
                  <c:v>10.243225642750458</c:v>
                </c:pt>
                <c:pt idx="911">
                  <c:v>10.273984248792596</c:v>
                </c:pt>
                <c:pt idx="912">
                  <c:v>10.3048501441321</c:v>
                </c:pt>
                <c:pt idx="913">
                  <c:v>10.335823741814982</c:v>
                </c:pt>
                <c:pt idx="914">
                  <c:v>10.366905456468096</c:v>
                </c:pt>
                <c:pt idx="915">
                  <c:v>10.398095704304435</c:v>
                </c:pt>
                <c:pt idx="916">
                  <c:v>10.429394903128502</c:v>
                </c:pt>
                <c:pt idx="917">
                  <c:v>10.460803472341686</c:v>
                </c:pt>
                <c:pt idx="918">
                  <c:v>10.492321832947603</c:v>
                </c:pt>
                <c:pt idx="919">
                  <c:v>10.523950407557546</c:v>
                </c:pt>
                <c:pt idx="920">
                  <c:v>10.555689620395864</c:v>
                </c:pt>
                <c:pt idx="921">
                  <c:v>10.587539897305414</c:v>
                </c:pt>
                <c:pt idx="922">
                  <c:v>10.619501665752987</c:v>
                </c:pt>
                <c:pt idx="923">
                  <c:v>10.651575354834815</c:v>
                </c:pt>
                <c:pt idx="924">
                  <c:v>10.683761395282016</c:v>
                </c:pt>
                <c:pt idx="925">
                  <c:v>10.716060219466108</c:v>
                </c:pt>
                <c:pt idx="926">
                  <c:v>10.74847226140454</c:v>
                </c:pt>
                <c:pt idx="927">
                  <c:v>10.780997956766193</c:v>
                </c:pt>
                <c:pt idx="928">
                  <c:v>10.813637742876974</c:v>
                </c:pt>
                <c:pt idx="929">
                  <c:v>10.846392058725352</c:v>
                </c:pt>
                <c:pt idx="930">
                  <c:v>10.879261344967952</c:v>
                </c:pt>
                <c:pt idx="931">
                  <c:v>10.912246043935179</c:v>
                </c:pt>
                <c:pt idx="932">
                  <c:v>10.945346599636805</c:v>
                </c:pt>
                <c:pt idx="933">
                  <c:v>10.978563457767637</c:v>
                </c:pt>
                <c:pt idx="934">
                  <c:v>11.011897065713155</c:v>
                </c:pt>
                <c:pt idx="935">
                  <c:v>11.045347872555192</c:v>
                </c:pt>
                <c:pt idx="936">
                  <c:v>11.078916329077625</c:v>
                </c:pt>
                <c:pt idx="937">
                  <c:v>11.112602887772086</c:v>
                </c:pt>
                <c:pt idx="938">
                  <c:v>11.146408002843682</c:v>
                </c:pt>
                <c:pt idx="939">
                  <c:v>11.180332130216742</c:v>
                </c:pt>
                <c:pt idx="940">
                  <c:v>11.214375727540583</c:v>
                </c:pt>
                <c:pt idx="941">
                  <c:v>11.248539254195293</c:v>
                </c:pt>
                <c:pt idx="942">
                  <c:v>11.282823171297508</c:v>
                </c:pt>
                <c:pt idx="943">
                  <c:v>11.317227941706253</c:v>
                </c:pt>
                <c:pt idx="944">
                  <c:v>11.351754030028761</c:v>
                </c:pt>
                <c:pt idx="945">
                  <c:v>11.386401902626337</c:v>
                </c:pt>
                <c:pt idx="946">
                  <c:v>11.421172027620212</c:v>
                </c:pt>
                <c:pt idx="947">
                  <c:v>11.456064874897443</c:v>
                </c:pt>
                <c:pt idx="948">
                  <c:v>11.491080916116818</c:v>
                </c:pt>
                <c:pt idx="949">
                  <c:v>11.526220624714783</c:v>
                </c:pt>
                <c:pt idx="950">
                  <c:v>11.561484475911371</c:v>
                </c:pt>
                <c:pt idx="951">
                  <c:v>11.596872946716188</c:v>
                </c:pt>
                <c:pt idx="952">
                  <c:v>11.632386515934373</c:v>
                </c:pt>
                <c:pt idx="953">
                  <c:v>11.668025664172603</c:v>
                </c:pt>
                <c:pt idx="954">
                  <c:v>11.703790873845117</c:v>
                </c:pt>
                <c:pt idx="955">
                  <c:v>11.739682629179748</c:v>
                </c:pt>
                <c:pt idx="956">
                  <c:v>11.775701416223965</c:v>
                </c:pt>
                <c:pt idx="957">
                  <c:v>11.811847722850972</c:v>
                </c:pt>
                <c:pt idx="958">
                  <c:v>11.848122038765776</c:v>
                </c:pt>
                <c:pt idx="959">
                  <c:v>11.884524855511319</c:v>
                </c:pt>
                <c:pt idx="960">
                  <c:v>11.921056666474593</c:v>
                </c:pt>
                <c:pt idx="961">
                  <c:v>11.957717966892798</c:v>
                </c:pt>
                <c:pt idx="962">
                  <c:v>11.994509253859503</c:v>
                </c:pt>
                <c:pt idx="963">
                  <c:v>12.031431026330845</c:v>
                </c:pt>
                <c:pt idx="964">
                  <c:v>12.06848378513172</c:v>
                </c:pt>
                <c:pt idx="965">
                  <c:v>12.10566803296204</c:v>
                </c:pt>
                <c:pt idx="966">
                  <c:v>12.14298427440292</c:v>
                </c:pt>
                <c:pt idx="967">
                  <c:v>12.180433015923018</c:v>
                </c:pt>
                <c:pt idx="968">
                  <c:v>12.218014765884764</c:v>
                </c:pt>
                <c:pt idx="969">
                  <c:v>12.255730034550673</c:v>
                </c:pt>
                <c:pt idx="970">
                  <c:v>12.29357933408969</c:v>
                </c:pt>
                <c:pt idx="971">
                  <c:v>12.331563178583512</c:v>
                </c:pt>
                <c:pt idx="972">
                  <c:v>12.369682084032961</c:v>
                </c:pt>
                <c:pt idx="973">
                  <c:v>12.407936568364365</c:v>
                </c:pt>
                <c:pt idx="974">
                  <c:v>12.446327151435948</c:v>
                </c:pt>
                <c:pt idx="975">
                  <c:v>12.484854355044282</c:v>
                </c:pt>
                <c:pt idx="976">
                  <c:v>12.523518702930694</c:v>
                </c:pt>
                <c:pt idx="977">
                  <c:v>12.562320720787749</c:v>
                </c:pt>
                <c:pt idx="978">
                  <c:v>12.601260936265721</c:v>
                </c:pt>
                <c:pt idx="979">
                  <c:v>12.640339878979118</c:v>
                </c:pt>
                <c:pt idx="980">
                  <c:v>12.679558080513177</c:v>
                </c:pt>
                <c:pt idx="981">
                  <c:v>12.718916074430416</c:v>
                </c:pt>
                <c:pt idx="982">
                  <c:v>12.758414396277194</c:v>
                </c:pt>
                <c:pt idx="983">
                  <c:v>12.798053583590315</c:v>
                </c:pt>
                <c:pt idx="984">
                  <c:v>12.837834175903604</c:v>
                </c:pt>
                <c:pt idx="985">
                  <c:v>12.877756714754538</c:v>
                </c:pt>
                <c:pt idx="986">
                  <c:v>12.917821743690912</c:v>
                </c:pt>
                <c:pt idx="987">
                  <c:v>12.958029808277473</c:v>
                </c:pt>
                <c:pt idx="988">
                  <c:v>12.99838145610264</c:v>
                </c:pt>
                <c:pt idx="989">
                  <c:v>13.038877236785174</c:v>
                </c:pt>
                <c:pt idx="990">
                  <c:v>13.079517701980931</c:v>
                </c:pt>
                <c:pt idx="991">
                  <c:v>13.120303405389617</c:v>
                </c:pt>
                <c:pt idx="992">
                  <c:v>13.161234902761517</c:v>
                </c:pt>
                <c:pt idx="993">
                  <c:v>13.202312751904353</c:v>
                </c:pt>
                <c:pt idx="994">
                  <c:v>13.243537512690015</c:v>
                </c:pt>
                <c:pt idx="995">
                  <c:v>13.284909747061464</c:v>
                </c:pt>
                <c:pt idx="996">
                  <c:v>13.326430019039556</c:v>
                </c:pt>
                <c:pt idx="997">
                  <c:v>13.368098894729906</c:v>
                </c:pt>
                <c:pt idx="998">
                  <c:v>13.409916942329804</c:v>
                </c:pt>
                <c:pt idx="999">
                  <c:v>13.451884732135129</c:v>
                </c:pt>
                <c:pt idx="1000">
                  <c:v>13.49400283654729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65176"/>
        <c:axId val="1092573048"/>
      </c:scatterChart>
      <c:valAx>
        <c:axId val="10925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2573048"/>
        <c:crosses val="autoZero"/>
        <c:crossBetween val="midCat"/>
      </c:valAx>
      <c:valAx>
        <c:axId val="109257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25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88312"/>
        <c:axId val="811081096"/>
      </c:scatterChart>
      <c:valAx>
        <c:axId val="811088312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081096"/>
        <c:crosses val="autoZero"/>
        <c:crossBetween val="midCat"/>
      </c:valAx>
      <c:valAx>
        <c:axId val="81108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08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'Fig9'!$I$7:$I$1000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'Fig9'!$J$7:$J$1000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734824"/>
        <c:axId val="696733840"/>
      </c:scatterChart>
      <c:valAx>
        <c:axId val="69673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3840"/>
        <c:crosses val="autoZero"/>
        <c:crossBetween val="midCat"/>
      </c:valAx>
      <c:valAx>
        <c:axId val="6967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673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6.png"/><Relationship Id="rId1" Type="http://schemas.openxmlformats.org/officeDocument/2006/relationships/chart" Target="../charts/chart4.xml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4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chart" Target="../charts/chart7.xml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24</xdr:row>
      <xdr:rowOff>87581</xdr:rowOff>
    </xdr:from>
    <xdr:to>
      <xdr:col>7</xdr:col>
      <xdr:colOff>612469</xdr:colOff>
      <xdr:row>32</xdr:row>
      <xdr:rowOff>142874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411E9D5-8C64-D2EC-05EE-4F30375D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97681"/>
          <a:ext cx="6413194" cy="15030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E0CAD4F-36C0-816D-9817-F6BB7EDD0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A9BC2A5-16F9-6007-00E4-64E1AE0B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8CBE4A-1ACB-4490-051E-D04BAE42D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8F42E-60D8-69AC-DB76-49AB0DEB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</xdr:colOff>
      <xdr:row>6</xdr:row>
      <xdr:rowOff>152400</xdr:rowOff>
    </xdr:from>
    <xdr:to>
      <xdr:col>10</xdr:col>
      <xdr:colOff>111993</xdr:colOff>
      <xdr:row>16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3473B6-AE2E-C62A-66D9-A56A063A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724025"/>
          <a:ext cx="6550893" cy="16859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47625</xdr:colOff>
      <xdr:row>16</xdr:row>
      <xdr:rowOff>161926</xdr:rowOff>
    </xdr:from>
    <xdr:to>
      <xdr:col>10</xdr:col>
      <xdr:colOff>142875</xdr:colOff>
      <xdr:row>24</xdr:row>
      <xdr:rowOff>95237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DDF93C-84DF-838E-5C40-A7105461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543301"/>
          <a:ext cx="6572250" cy="138111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114301</xdr:rowOff>
    </xdr:from>
    <xdr:to>
      <xdr:col>8</xdr:col>
      <xdr:colOff>571500</xdr:colOff>
      <xdr:row>6</xdr:row>
      <xdr:rowOff>84584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C4FC534-29B2-B9C9-0592-6A012062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085851"/>
          <a:ext cx="5686425" cy="57035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308CDA-4D42-8A59-491F-40E7259F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F31E1E4-14F7-8C9C-37F3-32578BBB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29</xdr:row>
      <xdr:rowOff>161925</xdr:rowOff>
    </xdr:from>
    <xdr:to>
      <xdr:col>8</xdr:col>
      <xdr:colOff>532209</xdr:colOff>
      <xdr:row>42</xdr:row>
      <xdr:rowOff>56555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4AA324D-BB4F-5D0A-FE87-445078090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886450"/>
          <a:ext cx="6656784" cy="22473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7D9556-A025-A004-543A-83C2CD09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453765-F417-4734-5D7A-93D33436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19044B-D031-8595-D758-56839BF9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B3B8181-AD2B-534C-179B-0092005CF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6111DC6-A9C5-E601-80A9-C9D9F7AC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198438</xdr:colOff>
      <xdr:row>3</xdr:row>
      <xdr:rowOff>106175</xdr:rowOff>
    </xdr:from>
    <xdr:to>
      <xdr:col>9</xdr:col>
      <xdr:colOff>14684</xdr:colOff>
      <xdr:row>15</xdr:row>
      <xdr:rowOff>5774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086CD5-A912-20AE-4A83-A35E01D9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438" y="850316"/>
          <a:ext cx="5620543" cy="20427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199272</xdr:colOff>
      <xdr:row>1</xdr:row>
      <xdr:rowOff>152400</xdr:rowOff>
    </xdr:from>
    <xdr:to>
      <xdr:col>20</xdr:col>
      <xdr:colOff>636896</xdr:colOff>
      <xdr:row>51</xdr:row>
      <xdr:rowOff>84064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1495BF-1A45-9844-8144-2855795E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6272" y="628650"/>
          <a:ext cx="6914624" cy="89804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285750</xdr:colOff>
      <xdr:row>14</xdr:row>
      <xdr:rowOff>85724</xdr:rowOff>
    </xdr:from>
    <xdr:to>
      <xdr:col>11</xdr:col>
      <xdr:colOff>581078</xdr:colOff>
      <xdr:row>42</xdr:row>
      <xdr:rowOff>27906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8FF49EC-5174-C375-35CA-F3263603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2914649"/>
          <a:ext cx="7420028" cy="500948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47625</xdr:colOff>
      <xdr:row>1</xdr:row>
      <xdr:rowOff>95250</xdr:rowOff>
    </xdr:from>
    <xdr:to>
      <xdr:col>10</xdr:col>
      <xdr:colOff>46815</xdr:colOff>
      <xdr:row>14</xdr:row>
      <xdr:rowOff>28289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9564C1-8D84-63DF-C14F-104C6F54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571500"/>
          <a:ext cx="6476190" cy="228571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70E340-5697-B01A-F65F-BE26F499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FCABCE-BE36-AFBB-E26E-DC9EA0E1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381000</xdr:colOff>
      <xdr:row>1</xdr:row>
      <xdr:rowOff>153991</xdr:rowOff>
    </xdr:from>
    <xdr:to>
      <xdr:col>9</xdr:col>
      <xdr:colOff>95250</xdr:colOff>
      <xdr:row>14</xdr:row>
      <xdr:rowOff>18736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76B8B72-A3EC-74C6-44D8-980F601C5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01666"/>
          <a:ext cx="5543550" cy="22174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38100</xdr:rowOff>
    </xdr:from>
    <xdr:to>
      <xdr:col>10</xdr:col>
      <xdr:colOff>304800</xdr:colOff>
      <xdr:row>26</xdr:row>
      <xdr:rowOff>90927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877EF7A-1DCE-5DF5-A46F-CC8215844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143125"/>
          <a:ext cx="6496050" cy="294842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A067FFB-F622-E433-7AD4-24F96E4E8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561975</xdr:colOff>
      <xdr:row>14</xdr:row>
      <xdr:rowOff>38100</xdr:rowOff>
    </xdr:from>
    <xdr:to>
      <xdr:col>16</xdr:col>
      <xdr:colOff>170608</xdr:colOff>
      <xdr:row>19</xdr:row>
      <xdr:rowOff>161796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693F719-C1F5-87A8-E5B6-C02106B4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2800350"/>
          <a:ext cx="6733333" cy="10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CD50941-0E73-69EC-1507-0F7F7D0CA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285749</xdr:colOff>
      <xdr:row>10</xdr:row>
      <xdr:rowOff>114299</xdr:rowOff>
    </xdr:from>
    <xdr:to>
      <xdr:col>9</xdr:col>
      <xdr:colOff>323849</xdr:colOff>
      <xdr:row>25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3ACB23C-89F9-503F-6D86-D6EC8FD7A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58D7E1-5725-A381-F30A-8277E7109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695325</xdr:colOff>
      <xdr:row>9</xdr:row>
      <xdr:rowOff>114300</xdr:rowOff>
    </xdr:from>
    <xdr:to>
      <xdr:col>13</xdr:col>
      <xdr:colOff>8122</xdr:colOff>
      <xdr:row>25</xdr:row>
      <xdr:rowOff>170172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91BB8C-F676-3ADA-E4E1-22F13BE1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3825" y="1943100"/>
          <a:ext cx="4713472" cy="295147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14</xdr:col>
      <xdr:colOff>323849</xdr:colOff>
      <xdr:row>17</xdr:row>
      <xdr:rowOff>19049</xdr:rowOff>
    </xdr:from>
    <xdr:to>
      <xdr:col>21</xdr:col>
      <xdr:colOff>361949</xdr:colOff>
      <xdr:row>32</xdr:row>
      <xdr:rowOff>47624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2E2B2C1-D690-08C7-BC04-A299B91E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333375</xdr:colOff>
      <xdr:row>7</xdr:row>
      <xdr:rowOff>161926</xdr:rowOff>
    </xdr:from>
    <xdr:to>
      <xdr:col>22</xdr:col>
      <xdr:colOff>484308</xdr:colOff>
      <xdr:row>15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66326FD-D3CA-8EC5-D1BE-40BA9CD0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72550" y="1628776"/>
          <a:ext cx="5980233" cy="14573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18</xdr:row>
      <xdr:rowOff>123825</xdr:rowOff>
    </xdr:from>
    <xdr:to>
      <xdr:col>18</xdr:col>
      <xdr:colOff>104775</xdr:colOff>
      <xdr:row>41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8D2A39-9CAE-5687-668C-7E945BE4D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638175</xdr:colOff>
      <xdr:row>8</xdr:row>
      <xdr:rowOff>171450</xdr:rowOff>
    </xdr:from>
    <xdr:to>
      <xdr:col>22</xdr:col>
      <xdr:colOff>113629</xdr:colOff>
      <xdr:row>16</xdr:row>
      <xdr:rowOff>152221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4535D6-DF38-06D1-A8D9-1216FA86E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819275"/>
          <a:ext cx="5371429" cy="142857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304800</xdr:colOff>
      <xdr:row>13</xdr:row>
      <xdr:rowOff>151725</xdr:rowOff>
    </xdr:from>
    <xdr:to>
      <xdr:col>9</xdr:col>
      <xdr:colOff>237413</xdr:colOff>
      <xdr:row>57</xdr:row>
      <xdr:rowOff>36444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1B07AE3-0CC0-48A1-DBA9-5300C29CB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704425"/>
          <a:ext cx="5695238" cy="7847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D42AD58-683D-E09E-1B2A-6500CB89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9525</xdr:colOff>
      <xdr:row>5</xdr:row>
      <xdr:rowOff>28575</xdr:rowOff>
    </xdr:from>
    <xdr:to>
      <xdr:col>22</xdr:col>
      <xdr:colOff>303953</xdr:colOff>
      <xdr:row>53</xdr:row>
      <xdr:rowOff>141775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68276F-847C-A3D7-EFFC-4AB896B91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1925" y="1123950"/>
          <a:ext cx="6771428" cy="8800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200025</xdr:colOff>
      <xdr:row>8</xdr:row>
      <xdr:rowOff>0</xdr:rowOff>
    </xdr:from>
    <xdr:to>
      <xdr:col>15</xdr:col>
      <xdr:colOff>503977</xdr:colOff>
      <xdr:row>54</xdr:row>
      <xdr:rowOff>84674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41F5E5-6C8A-40D6-E606-A432FDE5C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1638300"/>
          <a:ext cx="6780952" cy="84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85725</xdr:colOff>
      <xdr:row>2</xdr:row>
      <xdr:rowOff>19050</xdr:rowOff>
    </xdr:from>
    <xdr:to>
      <xdr:col>8</xdr:col>
      <xdr:colOff>589839</xdr:colOff>
      <xdr:row>9</xdr:row>
      <xdr:rowOff>161749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2FB1F7-27D7-EDB2-09F2-185FD67C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571500"/>
          <a:ext cx="5685714" cy="14095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CDA000D-362D-6922-2234-C9226F39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141796</xdr:colOff>
      <xdr:row>5</xdr:row>
      <xdr:rowOff>19050</xdr:rowOff>
    </xdr:from>
    <xdr:to>
      <xdr:col>30</xdr:col>
      <xdr:colOff>427697</xdr:colOff>
      <xdr:row>44</xdr:row>
      <xdr:rowOff>122415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DF26226-EE81-9BAC-6593-CA8FFDB1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3621" y="1638300"/>
          <a:ext cx="4819801" cy="733284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200025</xdr:colOff>
      <xdr:row>14</xdr:row>
      <xdr:rowOff>66675</xdr:rowOff>
    </xdr:from>
    <xdr:to>
      <xdr:col>9</xdr:col>
      <xdr:colOff>132630</xdr:colOff>
      <xdr:row>21</xdr:row>
      <xdr:rowOff>142707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92B3BE-0226-FD51-F36F-FC6D76B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505200"/>
          <a:ext cx="5761905" cy="134285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0</xdr:row>
      <xdr:rowOff>417388</xdr:rowOff>
    </xdr:from>
    <xdr:to>
      <xdr:col>16</xdr:col>
      <xdr:colOff>417024</xdr:colOff>
      <xdr:row>1</xdr:row>
      <xdr:rowOff>1476375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45A40CF-74A0-49A7-3D6A-29D24588F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17388"/>
          <a:ext cx="6760674" cy="182098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8AA659-F8B0-4348-399E-7B5613D8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E6391F1-F01F-342B-9FBD-AA7B68FC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9428C98-003C-45C4-EC19-CB318351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E75D9C-84F1-A886-7D5D-8A73E7F1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35A396C-4969-F421-18B5-53464DCDE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133350</xdr:colOff>
      <xdr:row>1</xdr:row>
      <xdr:rowOff>1495425</xdr:rowOff>
    </xdr:from>
    <xdr:to>
      <xdr:col>13</xdr:col>
      <xdr:colOff>466725</xdr:colOff>
      <xdr:row>17</xdr:row>
      <xdr:rowOff>173040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A676B5D-B0DF-2CB6-19A9-0D8CA5BB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19550" y="2257425"/>
          <a:ext cx="4867275" cy="33734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4</xdr:row>
      <xdr:rowOff>9525</xdr:rowOff>
    </xdr:from>
    <xdr:to>
      <xdr:col>9</xdr:col>
      <xdr:colOff>256463</xdr:colOff>
      <xdr:row>23</xdr:row>
      <xdr:rowOff>180524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6792252-9FBB-701B-E5BF-E0FD952CE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990600"/>
          <a:ext cx="5695238" cy="360952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419100</xdr:colOff>
      <xdr:row>3</xdr:row>
      <xdr:rowOff>152400</xdr:rowOff>
    </xdr:from>
    <xdr:to>
      <xdr:col>23</xdr:col>
      <xdr:colOff>419100</xdr:colOff>
      <xdr:row>46</xdr:row>
      <xdr:rowOff>103324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4BFCEF3-A898-AFCD-63AC-DCF0A402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952500"/>
          <a:ext cx="7772400" cy="773284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19050</xdr:colOff>
      <xdr:row>11</xdr:row>
      <xdr:rowOff>57150</xdr:rowOff>
    </xdr:from>
    <xdr:to>
      <xdr:col>11</xdr:col>
      <xdr:colOff>151736</xdr:colOff>
      <xdr:row>51</xdr:row>
      <xdr:rowOff>56245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25D46C9-AE9B-9DD5-1340-EDCB3E37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2150" y="2305050"/>
          <a:ext cx="5314286" cy="723809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9525</xdr:colOff>
      <xdr:row>45</xdr:row>
      <xdr:rowOff>85725</xdr:rowOff>
    </xdr:from>
    <xdr:to>
      <xdr:col>15</xdr:col>
      <xdr:colOff>551896</xdr:colOff>
      <xdr:row>53</xdr:row>
      <xdr:rowOff>66496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AEE22A8-B450-ACE1-EB1C-CDC86FAC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5" y="8486775"/>
          <a:ext cx="4428571" cy="142857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F8C5E5F-9B17-1175-3E15-B164B2BA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3D4A2A-4B5D-1C5D-4D89-87CD618C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FD4C891-3B58-3B73-071A-F701B9F2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EDE99B4-7E88-EA4D-69E4-34D79C84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7828A24-C2DA-A50E-19DF-48FFDB31F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3C578BA-1192-2439-EEF0-034A51D0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5B9AB33-517A-032E-F984-EBBFC4C8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CA1BB19-6070-A1FC-95FA-CF16409C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66675</xdr:colOff>
      <xdr:row>3</xdr:row>
      <xdr:rowOff>38100</xdr:rowOff>
    </xdr:from>
    <xdr:to>
      <xdr:col>9</xdr:col>
      <xdr:colOff>8804</xdr:colOff>
      <xdr:row>21</xdr:row>
      <xdr:rowOff>132931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1DFD8F3-7063-FAE5-0AFC-D8A17FACE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914400"/>
          <a:ext cx="5771429" cy="335238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85725</xdr:rowOff>
    </xdr:from>
    <xdr:to>
      <xdr:col>9</xdr:col>
      <xdr:colOff>65959</xdr:colOff>
      <xdr:row>27</xdr:row>
      <xdr:rowOff>56611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A26304-C29D-77FC-AAF7-ED0C1C26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876300"/>
          <a:ext cx="5723809" cy="4314286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9</xdr:col>
      <xdr:colOff>257174</xdr:colOff>
      <xdr:row>3</xdr:row>
      <xdr:rowOff>104774</xdr:rowOff>
    </xdr:from>
    <xdr:to>
      <xdr:col>19</xdr:col>
      <xdr:colOff>285749</xdr:colOff>
      <xdr:row>48</xdr:row>
      <xdr:rowOff>124887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D6F3DF7-BC1E-DCFE-8A6C-9C1F3C5C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4" y="895349"/>
          <a:ext cx="6505575" cy="816398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84886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73469E0-0FF3-B108-A405-1910EA73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589698</xdr:colOff>
      <xdr:row>52</xdr:row>
      <xdr:rowOff>8424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A8E6CD-B925-4369-0ADB-39953B0A4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103917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444FE0B-53F3-C0C1-C891-9CB1FCC6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12</xdr:row>
      <xdr:rowOff>152648</xdr:rowOff>
    </xdr:from>
    <xdr:to>
      <xdr:col>6</xdr:col>
      <xdr:colOff>354356</xdr:colOff>
      <xdr:row>35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0D0DE8-D49E-8587-24FC-8EBE20570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524373"/>
          <a:ext cx="5412131" cy="4057402"/>
        </a:xfrm>
        <a:prstGeom prst="rect">
          <a:avLst/>
        </a:prstGeom>
        <a:noFill/>
        <a:ln w="190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14</xdr:row>
      <xdr:rowOff>66675</xdr:rowOff>
    </xdr:from>
    <xdr:to>
      <xdr:col>13</xdr:col>
      <xdr:colOff>170815</xdr:colOff>
      <xdr:row>32</xdr:row>
      <xdr:rowOff>56744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8D2C0FC-C524-29E1-A598-0EA65F9F4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5" y="3057525"/>
          <a:ext cx="5076190" cy="3247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12</xdr:col>
      <xdr:colOff>600074</xdr:colOff>
      <xdr:row>12</xdr:row>
      <xdr:rowOff>47625</xdr:rowOff>
    </xdr:from>
    <xdr:to>
      <xdr:col>21</xdr:col>
      <xdr:colOff>209549</xdr:colOff>
      <xdr:row>36</xdr:row>
      <xdr:rowOff>104775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7EECA25-D1A4-ED90-14EE-FC36F2E03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arxiv.org/abs/1807.0613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researchgate.net/publication/362385237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laymath.org/millennium-problems/riemann-hypothesi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ubl.royalacademy.dk/books/72/402?lang=da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23B78-DBCE-44F4-B6B9-7DC70FCC61F0}">
  <dimension ref="A1:G23"/>
  <sheetViews>
    <sheetView tabSelected="1" workbookViewId="0">
      <selection activeCell="E26" sqref="E26"/>
    </sheetView>
  </sheetViews>
  <sheetFormatPr defaultRowHeight="13.9" x14ac:dyDescent="0.4"/>
  <cols>
    <col min="1" max="1" width="11.19921875" customWidth="1"/>
    <col min="3" max="3" width="14.6640625" customWidth="1"/>
    <col min="5" max="5" width="14.6640625" customWidth="1"/>
    <col min="7" max="7" width="22.265625" customWidth="1"/>
  </cols>
  <sheetData>
    <row r="1" spans="1:7" ht="34.9" customHeight="1" x14ac:dyDescent="0.4">
      <c r="A1" s="20" t="s">
        <v>17</v>
      </c>
    </row>
    <row r="3" spans="1:7" x14ac:dyDescent="0.4">
      <c r="D3" s="1" t="s">
        <v>3</v>
      </c>
      <c r="E3" s="1">
        <f>PI()</f>
        <v>3.1415926535897931</v>
      </c>
    </row>
    <row r="6" spans="1:7" x14ac:dyDescent="0.4">
      <c r="B6" s="4" t="s">
        <v>5</v>
      </c>
      <c r="F6" s="4" t="s">
        <v>9</v>
      </c>
    </row>
    <row r="8" spans="1:7" x14ac:dyDescent="0.4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 x14ac:dyDescent="0.4">
      <c r="B9" s="2" t="s">
        <v>0</v>
      </c>
      <c r="C9" s="2" t="s">
        <v>4</v>
      </c>
      <c r="F9" s="2" t="s">
        <v>0</v>
      </c>
      <c r="G9" s="3" t="s">
        <v>7</v>
      </c>
    </row>
    <row r="10" spans="1:7" x14ac:dyDescent="0.4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 x14ac:dyDescent="0.4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 x14ac:dyDescent="0.4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 x14ac:dyDescent="0.4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 x14ac:dyDescent="0.4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 x14ac:dyDescent="0.4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 x14ac:dyDescent="0.4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 x14ac:dyDescent="0.4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 x14ac:dyDescent="0.4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 x14ac:dyDescent="0.4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 x14ac:dyDescent="0.4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 x14ac:dyDescent="0.4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 x14ac:dyDescent="0.4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 x14ac:dyDescent="0.4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A9F4-56B1-490F-A7FD-A7D79F191279}">
  <dimension ref="A1:W1013"/>
  <sheetViews>
    <sheetView workbookViewId="0">
      <selection activeCell="U23" sqref="U23"/>
    </sheetView>
  </sheetViews>
  <sheetFormatPr defaultRowHeight="13.9" x14ac:dyDescent="0.4"/>
  <cols>
    <col min="1" max="1" width="9.06640625" style="5"/>
    <col min="2" max="16384" width="9.06640625" style="6"/>
  </cols>
  <sheetData>
    <row r="1" spans="1:23" ht="34.15" customHeight="1" x14ac:dyDescent="0.4">
      <c r="A1" s="15" t="s">
        <v>18</v>
      </c>
    </row>
    <row r="2" spans="1:23" x14ac:dyDescent="0.4">
      <c r="C2" s="13" t="s">
        <v>2</v>
      </c>
      <c r="D2" s="6">
        <f>PI()</f>
        <v>3.1415926535897931</v>
      </c>
    </row>
    <row r="3" spans="1:23" x14ac:dyDescent="0.4">
      <c r="A3" s="5">
        <v>1E-3</v>
      </c>
      <c r="C3" s="13"/>
    </row>
    <row r="4" spans="1:23" x14ac:dyDescent="0.4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 x14ac:dyDescent="0.4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 x14ac:dyDescent="0.4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 x14ac:dyDescent="0.4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 x14ac:dyDescent="0.4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 x14ac:dyDescent="0.4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 x14ac:dyDescent="0.4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 x14ac:dyDescent="0.4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 x14ac:dyDescent="0.4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 x14ac:dyDescent="0.4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 x14ac:dyDescent="0.4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 x14ac:dyDescent="0.4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 x14ac:dyDescent="0.4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 x14ac:dyDescent="0.4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 x14ac:dyDescent="0.4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 x14ac:dyDescent="0.4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 x14ac:dyDescent="0.4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 x14ac:dyDescent="0.4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 x14ac:dyDescent="0.4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 x14ac:dyDescent="0.4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 x14ac:dyDescent="0.4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 x14ac:dyDescent="0.4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 x14ac:dyDescent="0.4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 x14ac:dyDescent="0.4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 x14ac:dyDescent="0.4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 x14ac:dyDescent="0.4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 x14ac:dyDescent="0.4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 x14ac:dyDescent="0.4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 x14ac:dyDescent="0.4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 x14ac:dyDescent="0.4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 x14ac:dyDescent="0.4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 x14ac:dyDescent="0.4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 x14ac:dyDescent="0.4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 x14ac:dyDescent="0.4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 x14ac:dyDescent="0.4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 x14ac:dyDescent="0.4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 x14ac:dyDescent="0.4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 x14ac:dyDescent="0.4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 x14ac:dyDescent="0.4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 x14ac:dyDescent="0.4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 x14ac:dyDescent="0.4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 x14ac:dyDescent="0.4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 x14ac:dyDescent="0.4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 x14ac:dyDescent="0.4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 x14ac:dyDescent="0.4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 x14ac:dyDescent="0.4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 x14ac:dyDescent="0.4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 x14ac:dyDescent="0.4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 x14ac:dyDescent="0.4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 x14ac:dyDescent="0.4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 x14ac:dyDescent="0.4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 x14ac:dyDescent="0.4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 x14ac:dyDescent="0.4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 x14ac:dyDescent="0.4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 x14ac:dyDescent="0.4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 x14ac:dyDescent="0.4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 x14ac:dyDescent="0.4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 x14ac:dyDescent="0.4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 x14ac:dyDescent="0.4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 x14ac:dyDescent="0.4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 x14ac:dyDescent="0.4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 x14ac:dyDescent="0.4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 x14ac:dyDescent="0.4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 x14ac:dyDescent="0.4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 x14ac:dyDescent="0.4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 x14ac:dyDescent="0.4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 x14ac:dyDescent="0.4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 x14ac:dyDescent="0.4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 x14ac:dyDescent="0.4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 x14ac:dyDescent="0.4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 x14ac:dyDescent="0.4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 x14ac:dyDescent="0.4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 x14ac:dyDescent="0.4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 x14ac:dyDescent="0.4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 x14ac:dyDescent="0.4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 x14ac:dyDescent="0.4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 x14ac:dyDescent="0.4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 x14ac:dyDescent="0.4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 x14ac:dyDescent="0.4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 x14ac:dyDescent="0.4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 x14ac:dyDescent="0.4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 x14ac:dyDescent="0.4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 x14ac:dyDescent="0.4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 x14ac:dyDescent="0.4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 x14ac:dyDescent="0.4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 x14ac:dyDescent="0.4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 x14ac:dyDescent="0.4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 x14ac:dyDescent="0.4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 x14ac:dyDescent="0.4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 x14ac:dyDescent="0.4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 x14ac:dyDescent="0.4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 x14ac:dyDescent="0.4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 x14ac:dyDescent="0.4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 x14ac:dyDescent="0.4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 x14ac:dyDescent="0.4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 x14ac:dyDescent="0.4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 x14ac:dyDescent="0.4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 x14ac:dyDescent="0.4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 x14ac:dyDescent="0.4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 x14ac:dyDescent="0.4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 x14ac:dyDescent="0.4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 x14ac:dyDescent="0.4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 x14ac:dyDescent="0.4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 x14ac:dyDescent="0.4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 x14ac:dyDescent="0.4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 x14ac:dyDescent="0.4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 x14ac:dyDescent="0.4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 x14ac:dyDescent="0.4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 x14ac:dyDescent="0.4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 x14ac:dyDescent="0.4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 x14ac:dyDescent="0.4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 x14ac:dyDescent="0.4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 x14ac:dyDescent="0.4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 x14ac:dyDescent="0.4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 x14ac:dyDescent="0.4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 x14ac:dyDescent="0.4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 x14ac:dyDescent="0.4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 x14ac:dyDescent="0.4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 x14ac:dyDescent="0.4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 x14ac:dyDescent="0.4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 x14ac:dyDescent="0.4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 x14ac:dyDescent="0.4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 x14ac:dyDescent="0.4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 x14ac:dyDescent="0.4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 x14ac:dyDescent="0.4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 x14ac:dyDescent="0.4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 x14ac:dyDescent="0.4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 x14ac:dyDescent="0.4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 x14ac:dyDescent="0.4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 x14ac:dyDescent="0.4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 x14ac:dyDescent="0.4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 x14ac:dyDescent="0.4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 x14ac:dyDescent="0.4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 x14ac:dyDescent="0.4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 x14ac:dyDescent="0.4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 x14ac:dyDescent="0.4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 x14ac:dyDescent="0.4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 x14ac:dyDescent="0.4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 x14ac:dyDescent="0.4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 x14ac:dyDescent="0.4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 x14ac:dyDescent="0.4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 x14ac:dyDescent="0.4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 x14ac:dyDescent="0.4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 x14ac:dyDescent="0.4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 x14ac:dyDescent="0.4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 x14ac:dyDescent="0.4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 x14ac:dyDescent="0.4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 x14ac:dyDescent="0.4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 x14ac:dyDescent="0.4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 x14ac:dyDescent="0.4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 x14ac:dyDescent="0.4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 x14ac:dyDescent="0.4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 x14ac:dyDescent="0.4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 x14ac:dyDescent="0.4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 x14ac:dyDescent="0.4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 x14ac:dyDescent="0.4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 x14ac:dyDescent="0.4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 x14ac:dyDescent="0.4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 x14ac:dyDescent="0.4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 x14ac:dyDescent="0.4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 x14ac:dyDescent="0.4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 x14ac:dyDescent="0.4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 x14ac:dyDescent="0.4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 x14ac:dyDescent="0.4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 x14ac:dyDescent="0.4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 x14ac:dyDescent="0.4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 x14ac:dyDescent="0.4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 x14ac:dyDescent="0.4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 x14ac:dyDescent="0.4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 x14ac:dyDescent="0.4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 x14ac:dyDescent="0.4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 x14ac:dyDescent="0.4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 x14ac:dyDescent="0.4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 x14ac:dyDescent="0.4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 x14ac:dyDescent="0.4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 x14ac:dyDescent="0.4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 x14ac:dyDescent="0.4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 x14ac:dyDescent="0.4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 x14ac:dyDescent="0.4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 x14ac:dyDescent="0.4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 x14ac:dyDescent="0.4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 x14ac:dyDescent="0.4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 x14ac:dyDescent="0.4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 x14ac:dyDescent="0.4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 x14ac:dyDescent="0.4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 x14ac:dyDescent="0.4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 x14ac:dyDescent="0.4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 x14ac:dyDescent="0.4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 x14ac:dyDescent="0.4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 x14ac:dyDescent="0.4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 x14ac:dyDescent="0.4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 x14ac:dyDescent="0.4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 x14ac:dyDescent="0.4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 x14ac:dyDescent="0.4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 x14ac:dyDescent="0.4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 x14ac:dyDescent="0.4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 x14ac:dyDescent="0.4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 x14ac:dyDescent="0.4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 x14ac:dyDescent="0.4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 x14ac:dyDescent="0.4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 x14ac:dyDescent="0.4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 x14ac:dyDescent="0.4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 x14ac:dyDescent="0.4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 x14ac:dyDescent="0.4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 x14ac:dyDescent="0.4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 x14ac:dyDescent="0.4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 x14ac:dyDescent="0.4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 x14ac:dyDescent="0.4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 x14ac:dyDescent="0.4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 x14ac:dyDescent="0.4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 x14ac:dyDescent="0.4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 x14ac:dyDescent="0.4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 x14ac:dyDescent="0.4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 x14ac:dyDescent="0.4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 x14ac:dyDescent="0.4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 x14ac:dyDescent="0.4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 x14ac:dyDescent="0.4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 x14ac:dyDescent="0.4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 x14ac:dyDescent="0.4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 x14ac:dyDescent="0.4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 x14ac:dyDescent="0.4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 x14ac:dyDescent="0.4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 x14ac:dyDescent="0.4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 x14ac:dyDescent="0.4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 x14ac:dyDescent="0.4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 x14ac:dyDescent="0.4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 x14ac:dyDescent="0.4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 x14ac:dyDescent="0.4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 x14ac:dyDescent="0.4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 x14ac:dyDescent="0.4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 x14ac:dyDescent="0.4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 x14ac:dyDescent="0.4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 x14ac:dyDescent="0.4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 x14ac:dyDescent="0.4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 x14ac:dyDescent="0.4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 x14ac:dyDescent="0.4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 x14ac:dyDescent="0.4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 x14ac:dyDescent="0.4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 x14ac:dyDescent="0.4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 x14ac:dyDescent="0.4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 x14ac:dyDescent="0.4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 x14ac:dyDescent="0.4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 x14ac:dyDescent="0.4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 x14ac:dyDescent="0.4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 x14ac:dyDescent="0.4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 x14ac:dyDescent="0.4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 x14ac:dyDescent="0.4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 x14ac:dyDescent="0.4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 x14ac:dyDescent="0.4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 x14ac:dyDescent="0.4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 x14ac:dyDescent="0.4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 x14ac:dyDescent="0.4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 x14ac:dyDescent="0.4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 x14ac:dyDescent="0.4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 x14ac:dyDescent="0.4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 x14ac:dyDescent="0.4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 x14ac:dyDescent="0.4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 x14ac:dyDescent="0.4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 x14ac:dyDescent="0.4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 x14ac:dyDescent="0.4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 x14ac:dyDescent="0.4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 x14ac:dyDescent="0.4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 x14ac:dyDescent="0.4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 x14ac:dyDescent="0.4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 x14ac:dyDescent="0.4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 x14ac:dyDescent="0.4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 x14ac:dyDescent="0.4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 x14ac:dyDescent="0.4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 x14ac:dyDescent="0.4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 x14ac:dyDescent="0.4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 x14ac:dyDescent="0.4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 x14ac:dyDescent="0.4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 x14ac:dyDescent="0.4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 x14ac:dyDescent="0.4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 x14ac:dyDescent="0.4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 x14ac:dyDescent="0.4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 x14ac:dyDescent="0.4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 x14ac:dyDescent="0.4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 x14ac:dyDescent="0.4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 x14ac:dyDescent="0.4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 x14ac:dyDescent="0.4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 x14ac:dyDescent="0.4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 x14ac:dyDescent="0.4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 x14ac:dyDescent="0.4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 x14ac:dyDescent="0.4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 x14ac:dyDescent="0.4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 x14ac:dyDescent="0.4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 x14ac:dyDescent="0.4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 x14ac:dyDescent="0.4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 x14ac:dyDescent="0.4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 x14ac:dyDescent="0.4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 x14ac:dyDescent="0.4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 x14ac:dyDescent="0.4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 x14ac:dyDescent="0.4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 x14ac:dyDescent="0.4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 x14ac:dyDescent="0.4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 x14ac:dyDescent="0.4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 x14ac:dyDescent="0.4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 x14ac:dyDescent="0.4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 x14ac:dyDescent="0.4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 x14ac:dyDescent="0.4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 x14ac:dyDescent="0.4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 x14ac:dyDescent="0.4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 x14ac:dyDescent="0.4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 x14ac:dyDescent="0.4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 x14ac:dyDescent="0.4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 x14ac:dyDescent="0.4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 x14ac:dyDescent="0.4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 x14ac:dyDescent="0.4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 x14ac:dyDescent="0.4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 x14ac:dyDescent="0.4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 x14ac:dyDescent="0.4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 x14ac:dyDescent="0.4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 x14ac:dyDescent="0.4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 x14ac:dyDescent="0.4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 x14ac:dyDescent="0.4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 x14ac:dyDescent="0.4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 x14ac:dyDescent="0.4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 x14ac:dyDescent="0.4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 x14ac:dyDescent="0.4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 x14ac:dyDescent="0.4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 x14ac:dyDescent="0.4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 x14ac:dyDescent="0.4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 x14ac:dyDescent="0.4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 x14ac:dyDescent="0.4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 x14ac:dyDescent="0.4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 x14ac:dyDescent="0.4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 x14ac:dyDescent="0.4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 x14ac:dyDescent="0.4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 x14ac:dyDescent="0.4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 x14ac:dyDescent="0.4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 x14ac:dyDescent="0.4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 x14ac:dyDescent="0.4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 x14ac:dyDescent="0.4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 x14ac:dyDescent="0.4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 x14ac:dyDescent="0.4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 x14ac:dyDescent="0.4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 x14ac:dyDescent="0.4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 x14ac:dyDescent="0.4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 x14ac:dyDescent="0.4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 x14ac:dyDescent="0.4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 x14ac:dyDescent="0.4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 x14ac:dyDescent="0.4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 x14ac:dyDescent="0.4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 x14ac:dyDescent="0.4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 x14ac:dyDescent="0.4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 x14ac:dyDescent="0.4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 x14ac:dyDescent="0.4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 x14ac:dyDescent="0.4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 x14ac:dyDescent="0.4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 x14ac:dyDescent="0.4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 x14ac:dyDescent="0.4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 x14ac:dyDescent="0.4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 x14ac:dyDescent="0.4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 x14ac:dyDescent="0.4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 x14ac:dyDescent="0.4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 x14ac:dyDescent="0.4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 x14ac:dyDescent="0.4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 x14ac:dyDescent="0.4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 x14ac:dyDescent="0.4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 x14ac:dyDescent="0.4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 x14ac:dyDescent="0.4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 x14ac:dyDescent="0.4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 x14ac:dyDescent="0.4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 x14ac:dyDescent="0.4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 x14ac:dyDescent="0.4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 x14ac:dyDescent="0.4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 x14ac:dyDescent="0.4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 x14ac:dyDescent="0.4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 x14ac:dyDescent="0.4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 x14ac:dyDescent="0.4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 x14ac:dyDescent="0.4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 x14ac:dyDescent="0.4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 x14ac:dyDescent="0.4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 x14ac:dyDescent="0.4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 x14ac:dyDescent="0.4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 x14ac:dyDescent="0.4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 x14ac:dyDescent="0.4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 x14ac:dyDescent="0.4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 x14ac:dyDescent="0.4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 x14ac:dyDescent="0.4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 x14ac:dyDescent="0.4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 x14ac:dyDescent="0.4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 x14ac:dyDescent="0.4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 x14ac:dyDescent="0.4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 x14ac:dyDescent="0.4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 x14ac:dyDescent="0.4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 x14ac:dyDescent="0.4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 x14ac:dyDescent="0.4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F992-C1EC-44EA-93B7-61FC7A6922E0}">
  <dimension ref="A1:J6"/>
  <sheetViews>
    <sheetView workbookViewId="0">
      <selection activeCell="W15" sqref="W15"/>
    </sheetView>
  </sheetViews>
  <sheetFormatPr defaultRowHeight="13.9" x14ac:dyDescent="0.4"/>
  <sheetData>
    <row r="1" spans="1:10" ht="34.9" customHeight="1" x14ac:dyDescent="0.4">
      <c r="A1" s="20" t="s">
        <v>94</v>
      </c>
    </row>
    <row r="2" spans="1:10" ht="25.25" customHeight="1" x14ac:dyDescent="0.4">
      <c r="B2" t="s">
        <v>96</v>
      </c>
      <c r="J2" t="s">
        <v>95</v>
      </c>
    </row>
    <row r="3" spans="1:10" ht="15.4" customHeight="1" x14ac:dyDescent="0.4">
      <c r="J3" t="s">
        <v>97</v>
      </c>
    </row>
    <row r="4" spans="1:10" ht="15.4" customHeight="1" x14ac:dyDescent="0.4"/>
    <row r="5" spans="1:10" ht="15.4" customHeight="1" x14ac:dyDescent="0.4"/>
    <row r="6" spans="1:10" ht="15.4" customHeight="1" x14ac:dyDescent="0.4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D3B4-672B-41E3-9AC8-A95660766F76}">
  <dimension ref="A1:K28"/>
  <sheetViews>
    <sheetView workbookViewId="0">
      <selection activeCell="F31" sqref="F31"/>
    </sheetView>
  </sheetViews>
  <sheetFormatPr defaultRowHeight="13.9" x14ac:dyDescent="0.4"/>
  <cols>
    <col min="2" max="2" width="11.265625" customWidth="1"/>
    <col min="3" max="9" width="11.06640625" customWidth="1"/>
  </cols>
  <sheetData>
    <row r="1" spans="1:11" ht="32.65" customHeight="1" x14ac:dyDescent="0.4">
      <c r="A1" s="20" t="s">
        <v>16</v>
      </c>
    </row>
    <row r="2" spans="1:11" ht="32.65" customHeight="1" x14ac:dyDescent="0.4">
      <c r="A2" s="20"/>
      <c r="K2" s="21" t="s">
        <v>56</v>
      </c>
    </row>
    <row r="3" spans="1:11" x14ac:dyDescent="0.4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 x14ac:dyDescent="0.4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 x14ac:dyDescent="0.4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 x14ac:dyDescent="0.4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 x14ac:dyDescent="0.4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 x14ac:dyDescent="0.4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 x14ac:dyDescent="0.4">
      <c r="A16" s="4" t="s">
        <v>50</v>
      </c>
    </row>
    <row r="17" spans="1:9" x14ac:dyDescent="0.4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 x14ac:dyDescent="0.4">
      <c r="A18" s="1" t="s">
        <v>34</v>
      </c>
      <c r="B18">
        <v>24</v>
      </c>
      <c r="C18">
        <v>16</v>
      </c>
    </row>
    <row r="19" spans="1:9" x14ac:dyDescent="0.4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 x14ac:dyDescent="0.4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 x14ac:dyDescent="0.4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 x14ac:dyDescent="0.4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 x14ac:dyDescent="0.4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 x14ac:dyDescent="0.4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 x14ac:dyDescent="0.4">
      <c r="A26" s="19" t="s">
        <v>51</v>
      </c>
    </row>
    <row r="27" spans="1:9" x14ac:dyDescent="0.4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 x14ac:dyDescent="0.4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9D60E994-9D88-448A-86DD-49DFFBA13A4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D6AD-6610-484E-8469-8596D7FA0407}">
  <dimension ref="A1:D2"/>
  <sheetViews>
    <sheetView zoomScale="96" zoomScaleNormal="96" workbookViewId="0">
      <selection activeCell="K4" sqref="K4"/>
    </sheetView>
  </sheetViews>
  <sheetFormatPr defaultRowHeight="13.9" x14ac:dyDescent="0.4"/>
  <sheetData>
    <row r="1" spans="1:4" ht="30.4" customHeight="1" x14ac:dyDescent="0.4">
      <c r="A1" s="20" t="s">
        <v>53</v>
      </c>
      <c r="D1" s="4" t="s">
        <v>54</v>
      </c>
    </row>
    <row r="2" spans="1:4" x14ac:dyDescent="0.4">
      <c r="D2" s="21" t="s">
        <v>55</v>
      </c>
    </row>
  </sheetData>
  <phoneticPr fontId="2" type="noConversion"/>
  <hyperlinks>
    <hyperlink ref="D2" r:id="rId1" xr:uid="{728D6BF9-E4BC-417D-A82B-94E2018764F8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336D5-7797-4025-B426-5A9243A69F27}">
  <dimension ref="A1:G2"/>
  <sheetViews>
    <sheetView workbookViewId="0">
      <selection activeCell="P3" sqref="P3"/>
    </sheetView>
  </sheetViews>
  <sheetFormatPr defaultRowHeight="13.9" x14ac:dyDescent="0.4"/>
  <sheetData>
    <row r="1" spans="1:7" ht="37.15" customHeight="1" x14ac:dyDescent="0.4">
      <c r="A1" s="20" t="s">
        <v>57</v>
      </c>
      <c r="G1" s="21" t="s">
        <v>58</v>
      </c>
    </row>
    <row r="2" spans="1:7" x14ac:dyDescent="0.4">
      <c r="G2" s="21"/>
    </row>
  </sheetData>
  <phoneticPr fontId="2" type="noConversion"/>
  <hyperlinks>
    <hyperlink ref="G1" r:id="rId1" xr:uid="{3F8D7049-3465-435F-AB12-484E363929A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3D412-EB41-436B-A9E1-AF0DF32D8260}">
  <dimension ref="A1"/>
  <sheetViews>
    <sheetView workbookViewId="0">
      <selection activeCell="D4" sqref="D4"/>
    </sheetView>
  </sheetViews>
  <sheetFormatPr defaultRowHeight="13.9" x14ac:dyDescent="0.4"/>
  <sheetData>
    <row r="1" spans="1:1" ht="34.9" customHeight="1" x14ac:dyDescent="0.4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31BF0-BAE2-489E-AE04-B52C04E4AD80}">
  <dimension ref="A1:F9"/>
  <sheetViews>
    <sheetView workbookViewId="0">
      <selection activeCell="F12" sqref="F12"/>
    </sheetView>
  </sheetViews>
  <sheetFormatPr defaultRowHeight="13.9" x14ac:dyDescent="0.4"/>
  <sheetData>
    <row r="1" spans="1:6" ht="37.15" customHeight="1" x14ac:dyDescent="0.4">
      <c r="A1" s="15" t="s">
        <v>60</v>
      </c>
    </row>
    <row r="4" spans="1:6" x14ac:dyDescent="0.4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 x14ac:dyDescent="0.4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 x14ac:dyDescent="0.4">
      <c r="C8" s="1" t="s">
        <v>61</v>
      </c>
      <c r="D8" s="1"/>
      <c r="E8" s="1" t="s">
        <v>62</v>
      </c>
    </row>
    <row r="9" spans="1:6" x14ac:dyDescent="0.4">
      <c r="C9" s="18">
        <f>-D5/B5</f>
        <v>74.907619718013279</v>
      </c>
      <c r="D9" s="18"/>
      <c r="E9" s="47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8A4D-88BD-4FA0-B5BA-BEBA12F2E6FC}">
  <dimension ref="A1:W1013"/>
  <sheetViews>
    <sheetView workbookViewId="0">
      <selection activeCell="L28" sqref="L28"/>
    </sheetView>
  </sheetViews>
  <sheetFormatPr defaultRowHeight="13.9" x14ac:dyDescent="0.4"/>
  <cols>
    <col min="1" max="1" width="9.06640625" style="5"/>
    <col min="2" max="16384" width="9.06640625" style="6"/>
  </cols>
  <sheetData>
    <row r="1" spans="1:23" ht="31.9" customHeight="1" x14ac:dyDescent="0.4">
      <c r="A1" s="15" t="s">
        <v>82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 x14ac:dyDescent="0.4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 x14ac:dyDescent="0.4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 x14ac:dyDescent="0.4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 x14ac:dyDescent="0.4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 x14ac:dyDescent="0.4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 x14ac:dyDescent="0.4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 x14ac:dyDescent="0.4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 x14ac:dyDescent="0.4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 x14ac:dyDescent="0.4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 x14ac:dyDescent="0.4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 x14ac:dyDescent="0.4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 x14ac:dyDescent="0.4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 x14ac:dyDescent="0.4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 x14ac:dyDescent="0.4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 x14ac:dyDescent="0.4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 x14ac:dyDescent="0.4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 x14ac:dyDescent="0.4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 x14ac:dyDescent="0.4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 x14ac:dyDescent="0.4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 x14ac:dyDescent="0.4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 x14ac:dyDescent="0.4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 x14ac:dyDescent="0.4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 x14ac:dyDescent="0.4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 x14ac:dyDescent="0.4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 x14ac:dyDescent="0.4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 x14ac:dyDescent="0.4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 x14ac:dyDescent="0.4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 x14ac:dyDescent="0.4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 x14ac:dyDescent="0.4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 x14ac:dyDescent="0.4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 x14ac:dyDescent="0.4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 x14ac:dyDescent="0.4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 x14ac:dyDescent="0.4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 x14ac:dyDescent="0.4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 x14ac:dyDescent="0.4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 x14ac:dyDescent="0.4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 x14ac:dyDescent="0.4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 x14ac:dyDescent="0.4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 x14ac:dyDescent="0.4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 x14ac:dyDescent="0.4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 x14ac:dyDescent="0.4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 x14ac:dyDescent="0.4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 x14ac:dyDescent="0.4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 x14ac:dyDescent="0.4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 x14ac:dyDescent="0.4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 x14ac:dyDescent="0.4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 x14ac:dyDescent="0.4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 x14ac:dyDescent="0.4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 x14ac:dyDescent="0.4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 x14ac:dyDescent="0.4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 x14ac:dyDescent="0.4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 x14ac:dyDescent="0.4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 x14ac:dyDescent="0.4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 x14ac:dyDescent="0.4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 x14ac:dyDescent="0.4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 x14ac:dyDescent="0.4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 x14ac:dyDescent="0.4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 x14ac:dyDescent="0.4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 x14ac:dyDescent="0.4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 x14ac:dyDescent="0.4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 x14ac:dyDescent="0.4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 x14ac:dyDescent="0.4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 x14ac:dyDescent="0.4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 x14ac:dyDescent="0.4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 x14ac:dyDescent="0.4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 x14ac:dyDescent="0.4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 x14ac:dyDescent="0.4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 x14ac:dyDescent="0.4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 x14ac:dyDescent="0.4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 x14ac:dyDescent="0.4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 x14ac:dyDescent="0.4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 x14ac:dyDescent="0.4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 x14ac:dyDescent="0.4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 x14ac:dyDescent="0.4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 x14ac:dyDescent="0.4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 x14ac:dyDescent="0.4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 x14ac:dyDescent="0.4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 x14ac:dyDescent="0.4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 x14ac:dyDescent="0.4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 x14ac:dyDescent="0.4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 x14ac:dyDescent="0.4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 x14ac:dyDescent="0.4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 x14ac:dyDescent="0.4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 x14ac:dyDescent="0.4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 x14ac:dyDescent="0.4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 x14ac:dyDescent="0.4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 x14ac:dyDescent="0.4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 x14ac:dyDescent="0.4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 x14ac:dyDescent="0.4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 x14ac:dyDescent="0.4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 x14ac:dyDescent="0.4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 x14ac:dyDescent="0.4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 x14ac:dyDescent="0.4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 x14ac:dyDescent="0.4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 x14ac:dyDescent="0.4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 x14ac:dyDescent="0.4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 x14ac:dyDescent="0.4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 x14ac:dyDescent="0.4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 x14ac:dyDescent="0.4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 x14ac:dyDescent="0.4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 x14ac:dyDescent="0.4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 x14ac:dyDescent="0.4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 x14ac:dyDescent="0.4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 x14ac:dyDescent="0.4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 x14ac:dyDescent="0.4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 x14ac:dyDescent="0.4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 x14ac:dyDescent="0.4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 x14ac:dyDescent="0.4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 x14ac:dyDescent="0.4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 x14ac:dyDescent="0.4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 x14ac:dyDescent="0.4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 x14ac:dyDescent="0.4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 x14ac:dyDescent="0.4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 x14ac:dyDescent="0.4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 x14ac:dyDescent="0.4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 x14ac:dyDescent="0.4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 x14ac:dyDescent="0.4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 x14ac:dyDescent="0.4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 x14ac:dyDescent="0.4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 x14ac:dyDescent="0.4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 x14ac:dyDescent="0.4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 x14ac:dyDescent="0.4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 x14ac:dyDescent="0.4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 x14ac:dyDescent="0.4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 x14ac:dyDescent="0.4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 x14ac:dyDescent="0.4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 x14ac:dyDescent="0.4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 x14ac:dyDescent="0.4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 x14ac:dyDescent="0.4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 x14ac:dyDescent="0.4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 x14ac:dyDescent="0.4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 x14ac:dyDescent="0.4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 x14ac:dyDescent="0.4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 x14ac:dyDescent="0.4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 x14ac:dyDescent="0.4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 x14ac:dyDescent="0.4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 x14ac:dyDescent="0.4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 x14ac:dyDescent="0.4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 x14ac:dyDescent="0.4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 x14ac:dyDescent="0.4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 x14ac:dyDescent="0.4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 x14ac:dyDescent="0.4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 x14ac:dyDescent="0.4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 x14ac:dyDescent="0.4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 x14ac:dyDescent="0.4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 x14ac:dyDescent="0.4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 x14ac:dyDescent="0.4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 x14ac:dyDescent="0.4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 x14ac:dyDescent="0.4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 x14ac:dyDescent="0.4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 x14ac:dyDescent="0.4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 x14ac:dyDescent="0.4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 x14ac:dyDescent="0.4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 x14ac:dyDescent="0.4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 x14ac:dyDescent="0.4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 x14ac:dyDescent="0.4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 x14ac:dyDescent="0.4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 x14ac:dyDescent="0.4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 x14ac:dyDescent="0.4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 x14ac:dyDescent="0.4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 x14ac:dyDescent="0.4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 x14ac:dyDescent="0.4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 x14ac:dyDescent="0.4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 x14ac:dyDescent="0.4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 x14ac:dyDescent="0.4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 x14ac:dyDescent="0.4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 x14ac:dyDescent="0.4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 x14ac:dyDescent="0.4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 x14ac:dyDescent="0.4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 x14ac:dyDescent="0.4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 x14ac:dyDescent="0.4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 x14ac:dyDescent="0.4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 x14ac:dyDescent="0.4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 x14ac:dyDescent="0.4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 x14ac:dyDescent="0.4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 x14ac:dyDescent="0.4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 x14ac:dyDescent="0.4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 x14ac:dyDescent="0.4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 x14ac:dyDescent="0.4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 x14ac:dyDescent="0.4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 x14ac:dyDescent="0.4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 x14ac:dyDescent="0.4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 x14ac:dyDescent="0.4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 x14ac:dyDescent="0.4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 x14ac:dyDescent="0.4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 x14ac:dyDescent="0.4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 x14ac:dyDescent="0.4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 x14ac:dyDescent="0.4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 x14ac:dyDescent="0.4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 x14ac:dyDescent="0.4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 x14ac:dyDescent="0.4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 x14ac:dyDescent="0.4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 x14ac:dyDescent="0.4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 x14ac:dyDescent="0.4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 x14ac:dyDescent="0.4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 x14ac:dyDescent="0.4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 x14ac:dyDescent="0.4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 x14ac:dyDescent="0.4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 x14ac:dyDescent="0.4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 x14ac:dyDescent="0.4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 x14ac:dyDescent="0.4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 x14ac:dyDescent="0.4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 x14ac:dyDescent="0.4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 x14ac:dyDescent="0.4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 x14ac:dyDescent="0.4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 x14ac:dyDescent="0.4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 x14ac:dyDescent="0.4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 x14ac:dyDescent="0.4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 x14ac:dyDescent="0.4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 x14ac:dyDescent="0.4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 x14ac:dyDescent="0.4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 x14ac:dyDescent="0.4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 x14ac:dyDescent="0.4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 x14ac:dyDescent="0.4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 x14ac:dyDescent="0.4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 x14ac:dyDescent="0.4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 x14ac:dyDescent="0.4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 x14ac:dyDescent="0.4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 x14ac:dyDescent="0.4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 x14ac:dyDescent="0.4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 x14ac:dyDescent="0.4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 x14ac:dyDescent="0.4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 x14ac:dyDescent="0.4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 x14ac:dyDescent="0.4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 x14ac:dyDescent="0.4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 x14ac:dyDescent="0.4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 x14ac:dyDescent="0.4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 x14ac:dyDescent="0.4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 x14ac:dyDescent="0.4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 x14ac:dyDescent="0.4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 x14ac:dyDescent="0.4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 x14ac:dyDescent="0.4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 x14ac:dyDescent="0.4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 x14ac:dyDescent="0.4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 x14ac:dyDescent="0.4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 x14ac:dyDescent="0.4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 x14ac:dyDescent="0.4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 x14ac:dyDescent="0.4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 x14ac:dyDescent="0.4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 x14ac:dyDescent="0.4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 x14ac:dyDescent="0.4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 x14ac:dyDescent="0.4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 x14ac:dyDescent="0.4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 x14ac:dyDescent="0.4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 x14ac:dyDescent="0.4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 x14ac:dyDescent="0.4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 x14ac:dyDescent="0.4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 x14ac:dyDescent="0.4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 x14ac:dyDescent="0.4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 x14ac:dyDescent="0.4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 x14ac:dyDescent="0.4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 x14ac:dyDescent="0.4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 x14ac:dyDescent="0.4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 x14ac:dyDescent="0.4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 x14ac:dyDescent="0.4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 x14ac:dyDescent="0.4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 x14ac:dyDescent="0.4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 x14ac:dyDescent="0.4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 x14ac:dyDescent="0.4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 x14ac:dyDescent="0.4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 x14ac:dyDescent="0.4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 x14ac:dyDescent="0.4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 x14ac:dyDescent="0.4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 x14ac:dyDescent="0.4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 x14ac:dyDescent="0.4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 x14ac:dyDescent="0.4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 x14ac:dyDescent="0.4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 x14ac:dyDescent="0.4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 x14ac:dyDescent="0.4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 x14ac:dyDescent="0.4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 x14ac:dyDescent="0.4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 x14ac:dyDescent="0.4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 x14ac:dyDescent="0.4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 x14ac:dyDescent="0.4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 x14ac:dyDescent="0.4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 x14ac:dyDescent="0.4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 x14ac:dyDescent="0.4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 x14ac:dyDescent="0.4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 x14ac:dyDescent="0.4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 x14ac:dyDescent="0.4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 x14ac:dyDescent="0.4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 x14ac:dyDescent="0.4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 x14ac:dyDescent="0.4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 x14ac:dyDescent="0.4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 x14ac:dyDescent="0.4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 x14ac:dyDescent="0.4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 x14ac:dyDescent="0.4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 x14ac:dyDescent="0.4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 x14ac:dyDescent="0.4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 x14ac:dyDescent="0.4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 x14ac:dyDescent="0.4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 x14ac:dyDescent="0.4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 x14ac:dyDescent="0.4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 x14ac:dyDescent="0.4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 x14ac:dyDescent="0.4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 x14ac:dyDescent="0.4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 x14ac:dyDescent="0.4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 x14ac:dyDescent="0.4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 x14ac:dyDescent="0.4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 x14ac:dyDescent="0.4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 x14ac:dyDescent="0.4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 x14ac:dyDescent="0.4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 x14ac:dyDescent="0.4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 x14ac:dyDescent="0.4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 x14ac:dyDescent="0.4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 x14ac:dyDescent="0.4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 x14ac:dyDescent="0.4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 x14ac:dyDescent="0.4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 x14ac:dyDescent="0.4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 x14ac:dyDescent="0.4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 x14ac:dyDescent="0.4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 x14ac:dyDescent="0.4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 x14ac:dyDescent="0.4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 x14ac:dyDescent="0.4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 x14ac:dyDescent="0.4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 x14ac:dyDescent="0.4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 x14ac:dyDescent="0.4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 x14ac:dyDescent="0.4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 x14ac:dyDescent="0.4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 x14ac:dyDescent="0.4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 x14ac:dyDescent="0.4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 x14ac:dyDescent="0.4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 x14ac:dyDescent="0.4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 x14ac:dyDescent="0.4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 x14ac:dyDescent="0.4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 x14ac:dyDescent="0.4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 x14ac:dyDescent="0.4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 x14ac:dyDescent="0.4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 x14ac:dyDescent="0.4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 x14ac:dyDescent="0.4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 x14ac:dyDescent="0.4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 x14ac:dyDescent="0.4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 x14ac:dyDescent="0.4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 x14ac:dyDescent="0.4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 x14ac:dyDescent="0.4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 x14ac:dyDescent="0.4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 x14ac:dyDescent="0.4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 x14ac:dyDescent="0.4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 x14ac:dyDescent="0.4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 x14ac:dyDescent="0.4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 x14ac:dyDescent="0.4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 x14ac:dyDescent="0.4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 x14ac:dyDescent="0.4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 x14ac:dyDescent="0.4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 x14ac:dyDescent="0.4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 x14ac:dyDescent="0.4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 x14ac:dyDescent="0.4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 x14ac:dyDescent="0.4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 x14ac:dyDescent="0.4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 x14ac:dyDescent="0.4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 x14ac:dyDescent="0.4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 x14ac:dyDescent="0.4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 x14ac:dyDescent="0.4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 x14ac:dyDescent="0.4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 x14ac:dyDescent="0.4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 x14ac:dyDescent="0.4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 x14ac:dyDescent="0.4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 x14ac:dyDescent="0.4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 x14ac:dyDescent="0.4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 x14ac:dyDescent="0.4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 x14ac:dyDescent="0.4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 x14ac:dyDescent="0.4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 x14ac:dyDescent="0.4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 x14ac:dyDescent="0.4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 x14ac:dyDescent="0.4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 x14ac:dyDescent="0.4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 x14ac:dyDescent="0.4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 x14ac:dyDescent="0.4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 x14ac:dyDescent="0.4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 x14ac:dyDescent="0.4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 x14ac:dyDescent="0.4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 x14ac:dyDescent="0.4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 x14ac:dyDescent="0.4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 x14ac:dyDescent="0.4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 x14ac:dyDescent="0.4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 x14ac:dyDescent="0.4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 x14ac:dyDescent="0.4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 x14ac:dyDescent="0.4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 x14ac:dyDescent="0.4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 x14ac:dyDescent="0.4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 x14ac:dyDescent="0.4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 x14ac:dyDescent="0.4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 x14ac:dyDescent="0.4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 x14ac:dyDescent="0.4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 x14ac:dyDescent="0.4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 x14ac:dyDescent="0.4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 x14ac:dyDescent="0.4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 x14ac:dyDescent="0.4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 x14ac:dyDescent="0.4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 x14ac:dyDescent="0.4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 x14ac:dyDescent="0.4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 x14ac:dyDescent="0.4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 x14ac:dyDescent="0.4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 x14ac:dyDescent="0.4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 x14ac:dyDescent="0.4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 x14ac:dyDescent="0.4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 x14ac:dyDescent="0.4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 x14ac:dyDescent="0.4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 x14ac:dyDescent="0.4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 x14ac:dyDescent="0.4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 x14ac:dyDescent="0.4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 x14ac:dyDescent="0.4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 x14ac:dyDescent="0.4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 x14ac:dyDescent="0.4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 x14ac:dyDescent="0.4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 x14ac:dyDescent="0.4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 x14ac:dyDescent="0.4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 x14ac:dyDescent="0.4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 x14ac:dyDescent="0.4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 x14ac:dyDescent="0.4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 x14ac:dyDescent="0.4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 x14ac:dyDescent="0.4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 x14ac:dyDescent="0.4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 x14ac:dyDescent="0.4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 x14ac:dyDescent="0.4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 x14ac:dyDescent="0.4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 x14ac:dyDescent="0.4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 x14ac:dyDescent="0.4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 x14ac:dyDescent="0.4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 x14ac:dyDescent="0.4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 x14ac:dyDescent="0.4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 x14ac:dyDescent="0.4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 x14ac:dyDescent="0.4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 x14ac:dyDescent="0.4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 x14ac:dyDescent="0.4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 x14ac:dyDescent="0.4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 x14ac:dyDescent="0.4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 x14ac:dyDescent="0.4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 x14ac:dyDescent="0.4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 x14ac:dyDescent="0.4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 x14ac:dyDescent="0.4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 x14ac:dyDescent="0.4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 x14ac:dyDescent="0.4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 x14ac:dyDescent="0.4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 x14ac:dyDescent="0.4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 x14ac:dyDescent="0.4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 x14ac:dyDescent="0.4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 x14ac:dyDescent="0.4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 x14ac:dyDescent="0.4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 x14ac:dyDescent="0.4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 x14ac:dyDescent="0.4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 x14ac:dyDescent="0.4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 x14ac:dyDescent="0.4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 x14ac:dyDescent="0.4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 x14ac:dyDescent="0.4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 x14ac:dyDescent="0.4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 x14ac:dyDescent="0.4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 x14ac:dyDescent="0.4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 x14ac:dyDescent="0.4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 x14ac:dyDescent="0.4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 x14ac:dyDescent="0.4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 x14ac:dyDescent="0.4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 x14ac:dyDescent="0.4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 x14ac:dyDescent="0.4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 x14ac:dyDescent="0.4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 x14ac:dyDescent="0.4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 x14ac:dyDescent="0.4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 x14ac:dyDescent="0.4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 x14ac:dyDescent="0.4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 x14ac:dyDescent="0.4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 x14ac:dyDescent="0.4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 x14ac:dyDescent="0.4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 x14ac:dyDescent="0.4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 x14ac:dyDescent="0.4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 x14ac:dyDescent="0.4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 x14ac:dyDescent="0.4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 x14ac:dyDescent="0.4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 x14ac:dyDescent="0.4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 x14ac:dyDescent="0.4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 x14ac:dyDescent="0.4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 x14ac:dyDescent="0.4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 x14ac:dyDescent="0.4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 x14ac:dyDescent="0.4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 x14ac:dyDescent="0.4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 x14ac:dyDescent="0.4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 x14ac:dyDescent="0.4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 x14ac:dyDescent="0.4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 x14ac:dyDescent="0.4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 x14ac:dyDescent="0.4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 x14ac:dyDescent="0.4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 x14ac:dyDescent="0.4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 x14ac:dyDescent="0.4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 x14ac:dyDescent="0.4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 x14ac:dyDescent="0.4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 x14ac:dyDescent="0.4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 x14ac:dyDescent="0.4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 x14ac:dyDescent="0.4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 x14ac:dyDescent="0.4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 x14ac:dyDescent="0.4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 x14ac:dyDescent="0.4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 x14ac:dyDescent="0.4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 x14ac:dyDescent="0.4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 x14ac:dyDescent="0.4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 x14ac:dyDescent="0.4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 x14ac:dyDescent="0.4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 x14ac:dyDescent="0.4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 x14ac:dyDescent="0.4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 x14ac:dyDescent="0.4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 x14ac:dyDescent="0.4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 x14ac:dyDescent="0.4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 x14ac:dyDescent="0.4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 x14ac:dyDescent="0.4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 x14ac:dyDescent="0.4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 x14ac:dyDescent="0.4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 x14ac:dyDescent="0.4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 x14ac:dyDescent="0.4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 x14ac:dyDescent="0.4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 x14ac:dyDescent="0.4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 x14ac:dyDescent="0.4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 x14ac:dyDescent="0.4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 x14ac:dyDescent="0.4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 x14ac:dyDescent="0.4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 x14ac:dyDescent="0.4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 x14ac:dyDescent="0.4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 x14ac:dyDescent="0.4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 x14ac:dyDescent="0.4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 x14ac:dyDescent="0.4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 x14ac:dyDescent="0.4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 x14ac:dyDescent="0.4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 x14ac:dyDescent="0.4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 x14ac:dyDescent="0.4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 x14ac:dyDescent="0.4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 x14ac:dyDescent="0.4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 x14ac:dyDescent="0.4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 x14ac:dyDescent="0.4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 x14ac:dyDescent="0.4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 x14ac:dyDescent="0.4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 x14ac:dyDescent="0.4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 x14ac:dyDescent="0.4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 x14ac:dyDescent="0.4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 x14ac:dyDescent="0.4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 x14ac:dyDescent="0.4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 x14ac:dyDescent="0.4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 x14ac:dyDescent="0.4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 x14ac:dyDescent="0.4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 x14ac:dyDescent="0.4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 x14ac:dyDescent="0.4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 x14ac:dyDescent="0.4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 x14ac:dyDescent="0.4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 x14ac:dyDescent="0.4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 x14ac:dyDescent="0.4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 x14ac:dyDescent="0.4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 x14ac:dyDescent="0.4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 x14ac:dyDescent="0.4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 x14ac:dyDescent="0.4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 x14ac:dyDescent="0.4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 x14ac:dyDescent="0.4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 x14ac:dyDescent="0.4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 x14ac:dyDescent="0.4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 x14ac:dyDescent="0.4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 x14ac:dyDescent="0.4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 x14ac:dyDescent="0.4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 x14ac:dyDescent="0.4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 x14ac:dyDescent="0.4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 x14ac:dyDescent="0.4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 x14ac:dyDescent="0.4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 x14ac:dyDescent="0.4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 x14ac:dyDescent="0.4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 x14ac:dyDescent="0.4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 x14ac:dyDescent="0.4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 x14ac:dyDescent="0.4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 x14ac:dyDescent="0.4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 x14ac:dyDescent="0.4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 x14ac:dyDescent="0.4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 x14ac:dyDescent="0.4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 x14ac:dyDescent="0.4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 x14ac:dyDescent="0.4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 x14ac:dyDescent="0.4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 x14ac:dyDescent="0.4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 x14ac:dyDescent="0.4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 x14ac:dyDescent="0.4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 x14ac:dyDescent="0.4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 x14ac:dyDescent="0.4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 x14ac:dyDescent="0.4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 x14ac:dyDescent="0.4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 x14ac:dyDescent="0.4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 x14ac:dyDescent="0.4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 x14ac:dyDescent="0.4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 x14ac:dyDescent="0.4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 x14ac:dyDescent="0.4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 x14ac:dyDescent="0.4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 x14ac:dyDescent="0.4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 x14ac:dyDescent="0.4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 x14ac:dyDescent="0.4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 x14ac:dyDescent="0.4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 x14ac:dyDescent="0.4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 x14ac:dyDescent="0.4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 x14ac:dyDescent="0.4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 x14ac:dyDescent="0.4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 x14ac:dyDescent="0.4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 x14ac:dyDescent="0.4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 x14ac:dyDescent="0.4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 x14ac:dyDescent="0.4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 x14ac:dyDescent="0.4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 x14ac:dyDescent="0.4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 x14ac:dyDescent="0.4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 x14ac:dyDescent="0.4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 x14ac:dyDescent="0.4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 x14ac:dyDescent="0.4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 x14ac:dyDescent="0.4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 x14ac:dyDescent="0.4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 x14ac:dyDescent="0.4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 x14ac:dyDescent="0.4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 x14ac:dyDescent="0.4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 x14ac:dyDescent="0.4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 x14ac:dyDescent="0.4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 x14ac:dyDescent="0.4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 x14ac:dyDescent="0.4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 x14ac:dyDescent="0.4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 x14ac:dyDescent="0.4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 x14ac:dyDescent="0.4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 x14ac:dyDescent="0.4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 x14ac:dyDescent="0.4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 x14ac:dyDescent="0.4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 x14ac:dyDescent="0.4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 x14ac:dyDescent="0.4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 x14ac:dyDescent="0.4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 x14ac:dyDescent="0.4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 x14ac:dyDescent="0.4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 x14ac:dyDescent="0.4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 x14ac:dyDescent="0.4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 x14ac:dyDescent="0.4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 x14ac:dyDescent="0.4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 x14ac:dyDescent="0.4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 x14ac:dyDescent="0.4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 x14ac:dyDescent="0.4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 x14ac:dyDescent="0.4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 x14ac:dyDescent="0.4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 x14ac:dyDescent="0.4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 x14ac:dyDescent="0.4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 x14ac:dyDescent="0.4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 x14ac:dyDescent="0.4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 x14ac:dyDescent="0.4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 x14ac:dyDescent="0.4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 x14ac:dyDescent="0.4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 x14ac:dyDescent="0.4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 x14ac:dyDescent="0.4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 x14ac:dyDescent="0.4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 x14ac:dyDescent="0.4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 x14ac:dyDescent="0.4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 x14ac:dyDescent="0.4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 x14ac:dyDescent="0.4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 x14ac:dyDescent="0.4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 x14ac:dyDescent="0.4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 x14ac:dyDescent="0.4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 x14ac:dyDescent="0.4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 x14ac:dyDescent="0.4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 x14ac:dyDescent="0.4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 x14ac:dyDescent="0.4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 x14ac:dyDescent="0.4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 x14ac:dyDescent="0.4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 x14ac:dyDescent="0.4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 x14ac:dyDescent="0.4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 x14ac:dyDescent="0.4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 x14ac:dyDescent="0.4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 x14ac:dyDescent="0.4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 x14ac:dyDescent="0.4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 x14ac:dyDescent="0.4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 x14ac:dyDescent="0.4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 x14ac:dyDescent="0.4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 x14ac:dyDescent="0.4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 x14ac:dyDescent="0.4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 x14ac:dyDescent="0.4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 x14ac:dyDescent="0.4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 x14ac:dyDescent="0.4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 x14ac:dyDescent="0.4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 x14ac:dyDescent="0.4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 x14ac:dyDescent="0.4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 x14ac:dyDescent="0.4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 x14ac:dyDescent="0.4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 x14ac:dyDescent="0.4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 x14ac:dyDescent="0.4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 x14ac:dyDescent="0.4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 x14ac:dyDescent="0.4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 x14ac:dyDescent="0.4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 x14ac:dyDescent="0.4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 x14ac:dyDescent="0.4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 x14ac:dyDescent="0.4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 x14ac:dyDescent="0.4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 x14ac:dyDescent="0.4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 x14ac:dyDescent="0.4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 x14ac:dyDescent="0.4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 x14ac:dyDescent="0.4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 x14ac:dyDescent="0.4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 x14ac:dyDescent="0.4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 x14ac:dyDescent="0.4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 x14ac:dyDescent="0.4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 x14ac:dyDescent="0.4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 x14ac:dyDescent="0.4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 x14ac:dyDescent="0.4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 x14ac:dyDescent="0.4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 x14ac:dyDescent="0.4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 x14ac:dyDescent="0.4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 x14ac:dyDescent="0.4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 x14ac:dyDescent="0.4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 x14ac:dyDescent="0.4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 x14ac:dyDescent="0.4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 x14ac:dyDescent="0.4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 x14ac:dyDescent="0.4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 x14ac:dyDescent="0.4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 x14ac:dyDescent="0.4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 x14ac:dyDescent="0.4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 x14ac:dyDescent="0.4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 x14ac:dyDescent="0.4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 x14ac:dyDescent="0.4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 x14ac:dyDescent="0.4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 x14ac:dyDescent="0.4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 x14ac:dyDescent="0.4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 x14ac:dyDescent="0.4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 x14ac:dyDescent="0.4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 x14ac:dyDescent="0.4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 x14ac:dyDescent="0.4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 x14ac:dyDescent="0.4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 x14ac:dyDescent="0.4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 x14ac:dyDescent="0.4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 x14ac:dyDescent="0.4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 x14ac:dyDescent="0.4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 x14ac:dyDescent="0.4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 x14ac:dyDescent="0.4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 x14ac:dyDescent="0.4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 x14ac:dyDescent="0.4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 x14ac:dyDescent="0.4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 x14ac:dyDescent="0.4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 x14ac:dyDescent="0.4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 x14ac:dyDescent="0.4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 x14ac:dyDescent="0.4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 x14ac:dyDescent="0.4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 x14ac:dyDescent="0.4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 x14ac:dyDescent="0.4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 x14ac:dyDescent="0.4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 x14ac:dyDescent="0.4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 x14ac:dyDescent="0.4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 x14ac:dyDescent="0.4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 x14ac:dyDescent="0.4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 x14ac:dyDescent="0.4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 x14ac:dyDescent="0.4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 x14ac:dyDescent="0.4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 x14ac:dyDescent="0.4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 x14ac:dyDescent="0.4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 x14ac:dyDescent="0.4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 x14ac:dyDescent="0.4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 x14ac:dyDescent="0.4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 x14ac:dyDescent="0.4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 x14ac:dyDescent="0.4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 x14ac:dyDescent="0.4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 x14ac:dyDescent="0.4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 x14ac:dyDescent="0.4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 x14ac:dyDescent="0.4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 x14ac:dyDescent="0.4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 x14ac:dyDescent="0.4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 x14ac:dyDescent="0.4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 x14ac:dyDescent="0.4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 x14ac:dyDescent="0.4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 x14ac:dyDescent="0.4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 x14ac:dyDescent="0.4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 x14ac:dyDescent="0.4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 x14ac:dyDescent="0.4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 x14ac:dyDescent="0.4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 x14ac:dyDescent="0.4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 x14ac:dyDescent="0.4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 x14ac:dyDescent="0.4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 x14ac:dyDescent="0.4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 x14ac:dyDescent="0.4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 x14ac:dyDescent="0.4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 x14ac:dyDescent="0.4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 x14ac:dyDescent="0.4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 x14ac:dyDescent="0.4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 x14ac:dyDescent="0.4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 x14ac:dyDescent="0.4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 x14ac:dyDescent="0.4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 x14ac:dyDescent="0.4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 x14ac:dyDescent="0.4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 x14ac:dyDescent="0.4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 x14ac:dyDescent="0.4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 x14ac:dyDescent="0.4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 x14ac:dyDescent="0.4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 x14ac:dyDescent="0.4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 x14ac:dyDescent="0.4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 x14ac:dyDescent="0.4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 x14ac:dyDescent="0.4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 x14ac:dyDescent="0.4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 x14ac:dyDescent="0.4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 x14ac:dyDescent="0.4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 x14ac:dyDescent="0.4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 x14ac:dyDescent="0.4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 x14ac:dyDescent="0.4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 x14ac:dyDescent="0.4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 x14ac:dyDescent="0.4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 x14ac:dyDescent="0.4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 x14ac:dyDescent="0.4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 x14ac:dyDescent="0.4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 x14ac:dyDescent="0.4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 x14ac:dyDescent="0.4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 x14ac:dyDescent="0.4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 x14ac:dyDescent="0.4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 x14ac:dyDescent="0.4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 x14ac:dyDescent="0.4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 x14ac:dyDescent="0.4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 x14ac:dyDescent="0.4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 x14ac:dyDescent="0.4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 x14ac:dyDescent="0.4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 x14ac:dyDescent="0.4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 x14ac:dyDescent="0.4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 x14ac:dyDescent="0.4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 x14ac:dyDescent="0.4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 x14ac:dyDescent="0.4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 x14ac:dyDescent="0.4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 x14ac:dyDescent="0.4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 x14ac:dyDescent="0.4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 x14ac:dyDescent="0.4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 x14ac:dyDescent="0.4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 x14ac:dyDescent="0.4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 x14ac:dyDescent="0.4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 x14ac:dyDescent="0.4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 x14ac:dyDescent="0.4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 x14ac:dyDescent="0.4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 x14ac:dyDescent="0.4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 x14ac:dyDescent="0.4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 x14ac:dyDescent="0.4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 x14ac:dyDescent="0.4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 x14ac:dyDescent="0.4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 x14ac:dyDescent="0.4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 x14ac:dyDescent="0.4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 x14ac:dyDescent="0.4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 x14ac:dyDescent="0.4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 x14ac:dyDescent="0.4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 x14ac:dyDescent="0.4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 x14ac:dyDescent="0.4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 x14ac:dyDescent="0.4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 x14ac:dyDescent="0.4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 x14ac:dyDescent="0.4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 x14ac:dyDescent="0.4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 x14ac:dyDescent="0.4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 x14ac:dyDescent="0.4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 x14ac:dyDescent="0.4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 x14ac:dyDescent="0.4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 x14ac:dyDescent="0.4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 x14ac:dyDescent="0.4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 x14ac:dyDescent="0.4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 x14ac:dyDescent="0.4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 x14ac:dyDescent="0.4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 x14ac:dyDescent="0.4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 x14ac:dyDescent="0.4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 x14ac:dyDescent="0.4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 x14ac:dyDescent="0.4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 x14ac:dyDescent="0.4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 x14ac:dyDescent="0.4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 x14ac:dyDescent="0.4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 x14ac:dyDescent="0.4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 x14ac:dyDescent="0.4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 x14ac:dyDescent="0.4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 x14ac:dyDescent="0.4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 x14ac:dyDescent="0.4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 x14ac:dyDescent="0.4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 x14ac:dyDescent="0.4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 x14ac:dyDescent="0.4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 x14ac:dyDescent="0.4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 x14ac:dyDescent="0.4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 x14ac:dyDescent="0.4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 x14ac:dyDescent="0.4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 x14ac:dyDescent="0.4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 x14ac:dyDescent="0.4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 x14ac:dyDescent="0.4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 x14ac:dyDescent="0.4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 x14ac:dyDescent="0.4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 x14ac:dyDescent="0.4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 x14ac:dyDescent="0.4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 x14ac:dyDescent="0.4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 x14ac:dyDescent="0.4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 x14ac:dyDescent="0.4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 x14ac:dyDescent="0.4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 x14ac:dyDescent="0.4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 x14ac:dyDescent="0.4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 x14ac:dyDescent="0.4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 x14ac:dyDescent="0.4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 x14ac:dyDescent="0.4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 x14ac:dyDescent="0.4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 x14ac:dyDescent="0.4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 x14ac:dyDescent="0.4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 x14ac:dyDescent="0.4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 x14ac:dyDescent="0.4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 x14ac:dyDescent="0.4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 x14ac:dyDescent="0.4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 x14ac:dyDescent="0.4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 x14ac:dyDescent="0.4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 x14ac:dyDescent="0.4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 x14ac:dyDescent="0.4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 x14ac:dyDescent="0.4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 x14ac:dyDescent="0.4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 x14ac:dyDescent="0.4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 x14ac:dyDescent="0.4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 x14ac:dyDescent="0.4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 x14ac:dyDescent="0.4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 x14ac:dyDescent="0.4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 x14ac:dyDescent="0.4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 x14ac:dyDescent="0.4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 x14ac:dyDescent="0.4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 x14ac:dyDescent="0.4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 x14ac:dyDescent="0.4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 x14ac:dyDescent="0.4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 x14ac:dyDescent="0.4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 x14ac:dyDescent="0.4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 x14ac:dyDescent="0.4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 x14ac:dyDescent="0.4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 x14ac:dyDescent="0.4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 x14ac:dyDescent="0.4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 x14ac:dyDescent="0.4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 x14ac:dyDescent="0.4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 x14ac:dyDescent="0.4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 x14ac:dyDescent="0.4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 x14ac:dyDescent="0.4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 x14ac:dyDescent="0.4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 x14ac:dyDescent="0.4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 x14ac:dyDescent="0.4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 x14ac:dyDescent="0.4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 x14ac:dyDescent="0.4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 x14ac:dyDescent="0.4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 x14ac:dyDescent="0.4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 x14ac:dyDescent="0.4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 x14ac:dyDescent="0.4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 x14ac:dyDescent="0.4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 x14ac:dyDescent="0.4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 x14ac:dyDescent="0.4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 x14ac:dyDescent="0.4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 x14ac:dyDescent="0.4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 x14ac:dyDescent="0.4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 x14ac:dyDescent="0.4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 x14ac:dyDescent="0.4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 x14ac:dyDescent="0.4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 x14ac:dyDescent="0.4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 x14ac:dyDescent="0.4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 x14ac:dyDescent="0.4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 x14ac:dyDescent="0.4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 x14ac:dyDescent="0.4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 x14ac:dyDescent="0.4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 x14ac:dyDescent="0.4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6BF4-D6FA-45B4-95AD-FC9812E3179E}">
  <dimension ref="A1:W1013"/>
  <sheetViews>
    <sheetView workbookViewId="0">
      <selection activeCell="M12" sqref="M12"/>
    </sheetView>
  </sheetViews>
  <sheetFormatPr defaultRowHeight="13.9" x14ac:dyDescent="0.4"/>
  <cols>
    <col min="1" max="1" width="9.06640625" style="5"/>
    <col min="2" max="2" width="12.265625" style="6" customWidth="1"/>
    <col min="3" max="16384" width="9.06640625" style="6"/>
  </cols>
  <sheetData>
    <row r="1" spans="1:23" ht="23.65" customHeight="1" x14ac:dyDescent="0.4">
      <c r="A1" s="15" t="s">
        <v>83</v>
      </c>
    </row>
    <row r="2" spans="1:23" x14ac:dyDescent="0.4">
      <c r="C2" s="24" t="s">
        <v>1</v>
      </c>
      <c r="D2" s="6">
        <f>PI()</f>
        <v>3.1415926535897931</v>
      </c>
    </row>
    <row r="3" spans="1:23" x14ac:dyDescent="0.4">
      <c r="A3" s="5">
        <v>1E-3</v>
      </c>
    </row>
    <row r="4" spans="1:23" x14ac:dyDescent="0.4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 x14ac:dyDescent="0.4">
      <c r="A5" s="12" t="s">
        <v>14</v>
      </c>
      <c r="B5" s="9" t="s">
        <v>63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 x14ac:dyDescent="0.4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 x14ac:dyDescent="0.4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 x14ac:dyDescent="0.4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 x14ac:dyDescent="0.4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 x14ac:dyDescent="0.4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 x14ac:dyDescent="0.4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 x14ac:dyDescent="0.4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 x14ac:dyDescent="0.4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 x14ac:dyDescent="0.4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 x14ac:dyDescent="0.4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 x14ac:dyDescent="0.4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 x14ac:dyDescent="0.4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 x14ac:dyDescent="0.4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 x14ac:dyDescent="0.4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 x14ac:dyDescent="0.4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 x14ac:dyDescent="0.4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 x14ac:dyDescent="0.4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 x14ac:dyDescent="0.4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 x14ac:dyDescent="0.4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 x14ac:dyDescent="0.4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 x14ac:dyDescent="0.4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 x14ac:dyDescent="0.4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 x14ac:dyDescent="0.4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 x14ac:dyDescent="0.4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 x14ac:dyDescent="0.4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 x14ac:dyDescent="0.4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 x14ac:dyDescent="0.4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 x14ac:dyDescent="0.4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 x14ac:dyDescent="0.4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 x14ac:dyDescent="0.4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 x14ac:dyDescent="0.4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 x14ac:dyDescent="0.4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 x14ac:dyDescent="0.4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 x14ac:dyDescent="0.4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 x14ac:dyDescent="0.4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 x14ac:dyDescent="0.4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 x14ac:dyDescent="0.4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 x14ac:dyDescent="0.4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 x14ac:dyDescent="0.4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 x14ac:dyDescent="0.4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 x14ac:dyDescent="0.4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 x14ac:dyDescent="0.4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 x14ac:dyDescent="0.4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 x14ac:dyDescent="0.4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 x14ac:dyDescent="0.4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 x14ac:dyDescent="0.4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 x14ac:dyDescent="0.4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 x14ac:dyDescent="0.4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 x14ac:dyDescent="0.4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 x14ac:dyDescent="0.4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 x14ac:dyDescent="0.4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 x14ac:dyDescent="0.4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 x14ac:dyDescent="0.4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 x14ac:dyDescent="0.4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 x14ac:dyDescent="0.4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 x14ac:dyDescent="0.4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 x14ac:dyDescent="0.4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 x14ac:dyDescent="0.4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 x14ac:dyDescent="0.4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 x14ac:dyDescent="0.4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 x14ac:dyDescent="0.4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 x14ac:dyDescent="0.4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 x14ac:dyDescent="0.4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 x14ac:dyDescent="0.4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 x14ac:dyDescent="0.4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 x14ac:dyDescent="0.4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 x14ac:dyDescent="0.4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 x14ac:dyDescent="0.4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 x14ac:dyDescent="0.4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 x14ac:dyDescent="0.4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 x14ac:dyDescent="0.4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 x14ac:dyDescent="0.4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 x14ac:dyDescent="0.4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 x14ac:dyDescent="0.4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 x14ac:dyDescent="0.4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 x14ac:dyDescent="0.4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 x14ac:dyDescent="0.4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 x14ac:dyDescent="0.4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 x14ac:dyDescent="0.4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 x14ac:dyDescent="0.4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 x14ac:dyDescent="0.4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 x14ac:dyDescent="0.4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 x14ac:dyDescent="0.4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 x14ac:dyDescent="0.4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 x14ac:dyDescent="0.4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 x14ac:dyDescent="0.4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 x14ac:dyDescent="0.4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 x14ac:dyDescent="0.4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 x14ac:dyDescent="0.4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 x14ac:dyDescent="0.4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 x14ac:dyDescent="0.4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 x14ac:dyDescent="0.4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 x14ac:dyDescent="0.4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 x14ac:dyDescent="0.4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 x14ac:dyDescent="0.4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 x14ac:dyDescent="0.4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 x14ac:dyDescent="0.4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 x14ac:dyDescent="0.4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 x14ac:dyDescent="0.4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 x14ac:dyDescent="0.4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 x14ac:dyDescent="0.4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 x14ac:dyDescent="0.4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 x14ac:dyDescent="0.4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 x14ac:dyDescent="0.4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 x14ac:dyDescent="0.4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 x14ac:dyDescent="0.4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 x14ac:dyDescent="0.4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 x14ac:dyDescent="0.4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 x14ac:dyDescent="0.4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 x14ac:dyDescent="0.4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 x14ac:dyDescent="0.4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 x14ac:dyDescent="0.4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 x14ac:dyDescent="0.4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 x14ac:dyDescent="0.4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 x14ac:dyDescent="0.4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 x14ac:dyDescent="0.4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 x14ac:dyDescent="0.4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 x14ac:dyDescent="0.4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 x14ac:dyDescent="0.4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 x14ac:dyDescent="0.4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 x14ac:dyDescent="0.4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 x14ac:dyDescent="0.4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 x14ac:dyDescent="0.4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 x14ac:dyDescent="0.4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 x14ac:dyDescent="0.4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 x14ac:dyDescent="0.4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 x14ac:dyDescent="0.4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 x14ac:dyDescent="0.4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 x14ac:dyDescent="0.4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 x14ac:dyDescent="0.4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 x14ac:dyDescent="0.4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 x14ac:dyDescent="0.4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 x14ac:dyDescent="0.4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 x14ac:dyDescent="0.4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 x14ac:dyDescent="0.4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 x14ac:dyDescent="0.4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 x14ac:dyDescent="0.4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 x14ac:dyDescent="0.4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 x14ac:dyDescent="0.4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 x14ac:dyDescent="0.4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 x14ac:dyDescent="0.4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 x14ac:dyDescent="0.4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 x14ac:dyDescent="0.4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 x14ac:dyDescent="0.4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 x14ac:dyDescent="0.4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 x14ac:dyDescent="0.4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 x14ac:dyDescent="0.4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 x14ac:dyDescent="0.4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 x14ac:dyDescent="0.4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 x14ac:dyDescent="0.4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 x14ac:dyDescent="0.4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 x14ac:dyDescent="0.4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 x14ac:dyDescent="0.4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 x14ac:dyDescent="0.4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 x14ac:dyDescent="0.4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 x14ac:dyDescent="0.4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 x14ac:dyDescent="0.4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 x14ac:dyDescent="0.4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 x14ac:dyDescent="0.4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 x14ac:dyDescent="0.4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 x14ac:dyDescent="0.4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 x14ac:dyDescent="0.4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 x14ac:dyDescent="0.4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 x14ac:dyDescent="0.4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 x14ac:dyDescent="0.4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 x14ac:dyDescent="0.4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 x14ac:dyDescent="0.4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 x14ac:dyDescent="0.4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 x14ac:dyDescent="0.4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 x14ac:dyDescent="0.4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 x14ac:dyDescent="0.4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 x14ac:dyDescent="0.4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 x14ac:dyDescent="0.4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 x14ac:dyDescent="0.4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 x14ac:dyDescent="0.4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 x14ac:dyDescent="0.4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 x14ac:dyDescent="0.4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 x14ac:dyDescent="0.4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 x14ac:dyDescent="0.4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 x14ac:dyDescent="0.4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 x14ac:dyDescent="0.4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 x14ac:dyDescent="0.4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 x14ac:dyDescent="0.4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 x14ac:dyDescent="0.4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 x14ac:dyDescent="0.4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 x14ac:dyDescent="0.4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 x14ac:dyDescent="0.4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 x14ac:dyDescent="0.4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 x14ac:dyDescent="0.4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 x14ac:dyDescent="0.4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 x14ac:dyDescent="0.4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 x14ac:dyDescent="0.4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 x14ac:dyDescent="0.4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 x14ac:dyDescent="0.4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 x14ac:dyDescent="0.4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 x14ac:dyDescent="0.4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 x14ac:dyDescent="0.4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 x14ac:dyDescent="0.4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 x14ac:dyDescent="0.4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 x14ac:dyDescent="0.4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 x14ac:dyDescent="0.4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 x14ac:dyDescent="0.4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 x14ac:dyDescent="0.4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 x14ac:dyDescent="0.4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 x14ac:dyDescent="0.4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 x14ac:dyDescent="0.4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 x14ac:dyDescent="0.4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 x14ac:dyDescent="0.4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 x14ac:dyDescent="0.4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 x14ac:dyDescent="0.4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 x14ac:dyDescent="0.4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 x14ac:dyDescent="0.4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 x14ac:dyDescent="0.4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 x14ac:dyDescent="0.4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 x14ac:dyDescent="0.4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 x14ac:dyDescent="0.4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 x14ac:dyDescent="0.4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 x14ac:dyDescent="0.4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 x14ac:dyDescent="0.4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 x14ac:dyDescent="0.4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 x14ac:dyDescent="0.4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 x14ac:dyDescent="0.4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 x14ac:dyDescent="0.4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 x14ac:dyDescent="0.4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 x14ac:dyDescent="0.4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 x14ac:dyDescent="0.4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 x14ac:dyDescent="0.4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 x14ac:dyDescent="0.4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 x14ac:dyDescent="0.4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 x14ac:dyDescent="0.4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 x14ac:dyDescent="0.4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 x14ac:dyDescent="0.4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 x14ac:dyDescent="0.4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 x14ac:dyDescent="0.4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 x14ac:dyDescent="0.4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 x14ac:dyDescent="0.4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 x14ac:dyDescent="0.4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 x14ac:dyDescent="0.4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 x14ac:dyDescent="0.4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 x14ac:dyDescent="0.4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 x14ac:dyDescent="0.4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 x14ac:dyDescent="0.4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 x14ac:dyDescent="0.4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 x14ac:dyDescent="0.4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 x14ac:dyDescent="0.4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 x14ac:dyDescent="0.4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 x14ac:dyDescent="0.4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 x14ac:dyDescent="0.4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 x14ac:dyDescent="0.4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 x14ac:dyDescent="0.4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 x14ac:dyDescent="0.4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 x14ac:dyDescent="0.4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 x14ac:dyDescent="0.4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 x14ac:dyDescent="0.4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 x14ac:dyDescent="0.4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 x14ac:dyDescent="0.4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 x14ac:dyDescent="0.4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 x14ac:dyDescent="0.4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 x14ac:dyDescent="0.4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 x14ac:dyDescent="0.4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 x14ac:dyDescent="0.4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 x14ac:dyDescent="0.4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 x14ac:dyDescent="0.4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 x14ac:dyDescent="0.4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 x14ac:dyDescent="0.4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 x14ac:dyDescent="0.4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 x14ac:dyDescent="0.4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 x14ac:dyDescent="0.4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 x14ac:dyDescent="0.4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 x14ac:dyDescent="0.4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 x14ac:dyDescent="0.4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 x14ac:dyDescent="0.4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 x14ac:dyDescent="0.4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 x14ac:dyDescent="0.4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 x14ac:dyDescent="0.4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 x14ac:dyDescent="0.4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 x14ac:dyDescent="0.4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 x14ac:dyDescent="0.4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 x14ac:dyDescent="0.4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 x14ac:dyDescent="0.4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 x14ac:dyDescent="0.4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 x14ac:dyDescent="0.4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 x14ac:dyDescent="0.4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 x14ac:dyDescent="0.4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 x14ac:dyDescent="0.4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 x14ac:dyDescent="0.4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 x14ac:dyDescent="0.4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 x14ac:dyDescent="0.4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 x14ac:dyDescent="0.4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 x14ac:dyDescent="0.4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 x14ac:dyDescent="0.4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 x14ac:dyDescent="0.4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 x14ac:dyDescent="0.4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 x14ac:dyDescent="0.4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 x14ac:dyDescent="0.4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 x14ac:dyDescent="0.4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 x14ac:dyDescent="0.4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 x14ac:dyDescent="0.4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 x14ac:dyDescent="0.4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 x14ac:dyDescent="0.4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 x14ac:dyDescent="0.4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 x14ac:dyDescent="0.4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 x14ac:dyDescent="0.4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 x14ac:dyDescent="0.4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 x14ac:dyDescent="0.4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 x14ac:dyDescent="0.4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 x14ac:dyDescent="0.4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 x14ac:dyDescent="0.4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 x14ac:dyDescent="0.4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 x14ac:dyDescent="0.4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 x14ac:dyDescent="0.4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 x14ac:dyDescent="0.4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 x14ac:dyDescent="0.4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 x14ac:dyDescent="0.4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 x14ac:dyDescent="0.4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 x14ac:dyDescent="0.4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 x14ac:dyDescent="0.4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 x14ac:dyDescent="0.4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 x14ac:dyDescent="0.4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 x14ac:dyDescent="0.4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 x14ac:dyDescent="0.4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 x14ac:dyDescent="0.4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 x14ac:dyDescent="0.4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 x14ac:dyDescent="0.4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 x14ac:dyDescent="0.4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 x14ac:dyDescent="0.4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 x14ac:dyDescent="0.4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 x14ac:dyDescent="0.4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 x14ac:dyDescent="0.4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 x14ac:dyDescent="0.4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 x14ac:dyDescent="0.4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 x14ac:dyDescent="0.4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 x14ac:dyDescent="0.4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 x14ac:dyDescent="0.4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 x14ac:dyDescent="0.4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 x14ac:dyDescent="0.4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 x14ac:dyDescent="0.4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 x14ac:dyDescent="0.4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 x14ac:dyDescent="0.4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 x14ac:dyDescent="0.4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 x14ac:dyDescent="0.4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 x14ac:dyDescent="0.4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 x14ac:dyDescent="0.4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 x14ac:dyDescent="0.4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 x14ac:dyDescent="0.4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 x14ac:dyDescent="0.4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 x14ac:dyDescent="0.4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 x14ac:dyDescent="0.4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 x14ac:dyDescent="0.4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 x14ac:dyDescent="0.4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 x14ac:dyDescent="0.4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 x14ac:dyDescent="0.4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 x14ac:dyDescent="0.4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 x14ac:dyDescent="0.4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 x14ac:dyDescent="0.4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 x14ac:dyDescent="0.4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 x14ac:dyDescent="0.4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 x14ac:dyDescent="0.4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 x14ac:dyDescent="0.4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 x14ac:dyDescent="0.4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 x14ac:dyDescent="0.4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 x14ac:dyDescent="0.4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 x14ac:dyDescent="0.4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 x14ac:dyDescent="0.4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 x14ac:dyDescent="0.4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 x14ac:dyDescent="0.4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 x14ac:dyDescent="0.4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 x14ac:dyDescent="0.4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 x14ac:dyDescent="0.4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 x14ac:dyDescent="0.4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 x14ac:dyDescent="0.4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 x14ac:dyDescent="0.4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 x14ac:dyDescent="0.4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 x14ac:dyDescent="0.4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 x14ac:dyDescent="0.4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 x14ac:dyDescent="0.4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 x14ac:dyDescent="0.4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 x14ac:dyDescent="0.4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 x14ac:dyDescent="0.4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 x14ac:dyDescent="0.4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 x14ac:dyDescent="0.4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 x14ac:dyDescent="0.4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 x14ac:dyDescent="0.4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 x14ac:dyDescent="0.4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 x14ac:dyDescent="0.4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 x14ac:dyDescent="0.4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 x14ac:dyDescent="0.4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 x14ac:dyDescent="0.4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 x14ac:dyDescent="0.4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 x14ac:dyDescent="0.4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 x14ac:dyDescent="0.4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 x14ac:dyDescent="0.4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 x14ac:dyDescent="0.4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 x14ac:dyDescent="0.4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 x14ac:dyDescent="0.4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 x14ac:dyDescent="0.4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 x14ac:dyDescent="0.4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 x14ac:dyDescent="0.4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 x14ac:dyDescent="0.4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 x14ac:dyDescent="0.4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 x14ac:dyDescent="0.4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 x14ac:dyDescent="0.4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 x14ac:dyDescent="0.4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 x14ac:dyDescent="0.4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 x14ac:dyDescent="0.4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 x14ac:dyDescent="0.4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 x14ac:dyDescent="0.4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 x14ac:dyDescent="0.4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 x14ac:dyDescent="0.4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 x14ac:dyDescent="0.4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 x14ac:dyDescent="0.4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 x14ac:dyDescent="0.4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 x14ac:dyDescent="0.4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 x14ac:dyDescent="0.4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 x14ac:dyDescent="0.4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 x14ac:dyDescent="0.4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 x14ac:dyDescent="0.4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 x14ac:dyDescent="0.4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 x14ac:dyDescent="0.4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 x14ac:dyDescent="0.4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 x14ac:dyDescent="0.4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 x14ac:dyDescent="0.4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 x14ac:dyDescent="0.4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 x14ac:dyDescent="0.4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 x14ac:dyDescent="0.4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 x14ac:dyDescent="0.4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 x14ac:dyDescent="0.4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 x14ac:dyDescent="0.4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 x14ac:dyDescent="0.4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 x14ac:dyDescent="0.4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 x14ac:dyDescent="0.4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 x14ac:dyDescent="0.4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 x14ac:dyDescent="0.4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 x14ac:dyDescent="0.4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 x14ac:dyDescent="0.4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 x14ac:dyDescent="0.4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 x14ac:dyDescent="0.4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 x14ac:dyDescent="0.4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 x14ac:dyDescent="0.4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 x14ac:dyDescent="0.4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 x14ac:dyDescent="0.4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 x14ac:dyDescent="0.4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 x14ac:dyDescent="0.4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 x14ac:dyDescent="0.4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 x14ac:dyDescent="0.4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 x14ac:dyDescent="0.4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 x14ac:dyDescent="0.4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 x14ac:dyDescent="0.4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 x14ac:dyDescent="0.4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 x14ac:dyDescent="0.4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 x14ac:dyDescent="0.4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 x14ac:dyDescent="0.4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 x14ac:dyDescent="0.4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 x14ac:dyDescent="0.4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 x14ac:dyDescent="0.4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 x14ac:dyDescent="0.4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 x14ac:dyDescent="0.4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 x14ac:dyDescent="0.4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 x14ac:dyDescent="0.4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 x14ac:dyDescent="0.4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 x14ac:dyDescent="0.4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 x14ac:dyDescent="0.4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 x14ac:dyDescent="0.4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 x14ac:dyDescent="0.4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 x14ac:dyDescent="0.4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 x14ac:dyDescent="0.4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 x14ac:dyDescent="0.4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 x14ac:dyDescent="0.4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 x14ac:dyDescent="0.4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 x14ac:dyDescent="0.4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 x14ac:dyDescent="0.4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 x14ac:dyDescent="0.4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 x14ac:dyDescent="0.4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 x14ac:dyDescent="0.4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 x14ac:dyDescent="0.4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 x14ac:dyDescent="0.4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 x14ac:dyDescent="0.4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 x14ac:dyDescent="0.4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 x14ac:dyDescent="0.4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 x14ac:dyDescent="0.4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 x14ac:dyDescent="0.4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 x14ac:dyDescent="0.4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 x14ac:dyDescent="0.4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 x14ac:dyDescent="0.4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 x14ac:dyDescent="0.4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 x14ac:dyDescent="0.4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 x14ac:dyDescent="0.4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 x14ac:dyDescent="0.4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 x14ac:dyDescent="0.4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 x14ac:dyDescent="0.4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 x14ac:dyDescent="0.4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 x14ac:dyDescent="0.4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 x14ac:dyDescent="0.4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 x14ac:dyDescent="0.4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 x14ac:dyDescent="0.4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 x14ac:dyDescent="0.4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 x14ac:dyDescent="0.4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 x14ac:dyDescent="0.4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 x14ac:dyDescent="0.4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 x14ac:dyDescent="0.4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 x14ac:dyDescent="0.4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 x14ac:dyDescent="0.4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 x14ac:dyDescent="0.4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 x14ac:dyDescent="0.4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 x14ac:dyDescent="0.4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 x14ac:dyDescent="0.4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 x14ac:dyDescent="0.4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 x14ac:dyDescent="0.4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 x14ac:dyDescent="0.4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 x14ac:dyDescent="0.4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 x14ac:dyDescent="0.4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 x14ac:dyDescent="0.4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 x14ac:dyDescent="0.4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 x14ac:dyDescent="0.4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 x14ac:dyDescent="0.4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 x14ac:dyDescent="0.4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 x14ac:dyDescent="0.4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 x14ac:dyDescent="0.4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 x14ac:dyDescent="0.4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 x14ac:dyDescent="0.4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 x14ac:dyDescent="0.4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 x14ac:dyDescent="0.4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 x14ac:dyDescent="0.4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 x14ac:dyDescent="0.4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 x14ac:dyDescent="0.4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 x14ac:dyDescent="0.4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 x14ac:dyDescent="0.4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 x14ac:dyDescent="0.4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 x14ac:dyDescent="0.4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 x14ac:dyDescent="0.4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 x14ac:dyDescent="0.4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 x14ac:dyDescent="0.4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 x14ac:dyDescent="0.4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 x14ac:dyDescent="0.4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 x14ac:dyDescent="0.4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 x14ac:dyDescent="0.4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 x14ac:dyDescent="0.4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 x14ac:dyDescent="0.4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 x14ac:dyDescent="0.4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 x14ac:dyDescent="0.4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 x14ac:dyDescent="0.4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 x14ac:dyDescent="0.4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 x14ac:dyDescent="0.4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 x14ac:dyDescent="0.4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 x14ac:dyDescent="0.4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 x14ac:dyDescent="0.4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 x14ac:dyDescent="0.4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 x14ac:dyDescent="0.4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 x14ac:dyDescent="0.4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 x14ac:dyDescent="0.4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 x14ac:dyDescent="0.4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 x14ac:dyDescent="0.4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 x14ac:dyDescent="0.4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 x14ac:dyDescent="0.4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 x14ac:dyDescent="0.4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 x14ac:dyDescent="0.4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 x14ac:dyDescent="0.4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 x14ac:dyDescent="0.4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 x14ac:dyDescent="0.4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 x14ac:dyDescent="0.4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 x14ac:dyDescent="0.4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 x14ac:dyDescent="0.4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 x14ac:dyDescent="0.4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 x14ac:dyDescent="0.4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 x14ac:dyDescent="0.4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 x14ac:dyDescent="0.4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 x14ac:dyDescent="0.4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 x14ac:dyDescent="0.4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 x14ac:dyDescent="0.4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 x14ac:dyDescent="0.4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 x14ac:dyDescent="0.4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 x14ac:dyDescent="0.4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 x14ac:dyDescent="0.4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 x14ac:dyDescent="0.4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 x14ac:dyDescent="0.4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 x14ac:dyDescent="0.4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 x14ac:dyDescent="0.4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 x14ac:dyDescent="0.4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 x14ac:dyDescent="0.4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 x14ac:dyDescent="0.4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 x14ac:dyDescent="0.4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 x14ac:dyDescent="0.4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 x14ac:dyDescent="0.4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 x14ac:dyDescent="0.4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 x14ac:dyDescent="0.4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 x14ac:dyDescent="0.4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 x14ac:dyDescent="0.4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 x14ac:dyDescent="0.4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 x14ac:dyDescent="0.4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 x14ac:dyDescent="0.4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 x14ac:dyDescent="0.4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 x14ac:dyDescent="0.4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 x14ac:dyDescent="0.4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 x14ac:dyDescent="0.4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 x14ac:dyDescent="0.4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 x14ac:dyDescent="0.4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 x14ac:dyDescent="0.4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 x14ac:dyDescent="0.4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 x14ac:dyDescent="0.4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 x14ac:dyDescent="0.4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 x14ac:dyDescent="0.4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 x14ac:dyDescent="0.4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 x14ac:dyDescent="0.4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 x14ac:dyDescent="0.4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 x14ac:dyDescent="0.4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 x14ac:dyDescent="0.4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 x14ac:dyDescent="0.4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 x14ac:dyDescent="0.4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 x14ac:dyDescent="0.4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 x14ac:dyDescent="0.4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 x14ac:dyDescent="0.4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 x14ac:dyDescent="0.4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 x14ac:dyDescent="0.4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 x14ac:dyDescent="0.4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 x14ac:dyDescent="0.4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 x14ac:dyDescent="0.4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 x14ac:dyDescent="0.4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 x14ac:dyDescent="0.4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 x14ac:dyDescent="0.4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 x14ac:dyDescent="0.4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 x14ac:dyDescent="0.4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 x14ac:dyDescent="0.4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 x14ac:dyDescent="0.4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 x14ac:dyDescent="0.4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 x14ac:dyDescent="0.4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 x14ac:dyDescent="0.4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 x14ac:dyDescent="0.4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 x14ac:dyDescent="0.4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 x14ac:dyDescent="0.4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 x14ac:dyDescent="0.4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 x14ac:dyDescent="0.4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 x14ac:dyDescent="0.4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 x14ac:dyDescent="0.4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 x14ac:dyDescent="0.4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 x14ac:dyDescent="0.4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 x14ac:dyDescent="0.4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 x14ac:dyDescent="0.4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 x14ac:dyDescent="0.4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 x14ac:dyDescent="0.4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 x14ac:dyDescent="0.4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 x14ac:dyDescent="0.4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 x14ac:dyDescent="0.4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 x14ac:dyDescent="0.4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 x14ac:dyDescent="0.4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 x14ac:dyDescent="0.4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 x14ac:dyDescent="0.4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 x14ac:dyDescent="0.4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 x14ac:dyDescent="0.4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 x14ac:dyDescent="0.4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 x14ac:dyDescent="0.4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 x14ac:dyDescent="0.4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 x14ac:dyDescent="0.4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 x14ac:dyDescent="0.4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 x14ac:dyDescent="0.4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 x14ac:dyDescent="0.4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 x14ac:dyDescent="0.4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 x14ac:dyDescent="0.4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 x14ac:dyDescent="0.4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 x14ac:dyDescent="0.4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 x14ac:dyDescent="0.4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 x14ac:dyDescent="0.4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 x14ac:dyDescent="0.4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 x14ac:dyDescent="0.4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 x14ac:dyDescent="0.4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 x14ac:dyDescent="0.4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 x14ac:dyDescent="0.4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 x14ac:dyDescent="0.4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 x14ac:dyDescent="0.4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 x14ac:dyDescent="0.4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 x14ac:dyDescent="0.4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 x14ac:dyDescent="0.4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 x14ac:dyDescent="0.4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 x14ac:dyDescent="0.4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 x14ac:dyDescent="0.4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 x14ac:dyDescent="0.4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 x14ac:dyDescent="0.4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 x14ac:dyDescent="0.4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 x14ac:dyDescent="0.4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 x14ac:dyDescent="0.4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 x14ac:dyDescent="0.4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 x14ac:dyDescent="0.4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 x14ac:dyDescent="0.4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 x14ac:dyDescent="0.4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 x14ac:dyDescent="0.4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 x14ac:dyDescent="0.4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 x14ac:dyDescent="0.4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 x14ac:dyDescent="0.4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 x14ac:dyDescent="0.4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 x14ac:dyDescent="0.4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 x14ac:dyDescent="0.4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 x14ac:dyDescent="0.4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 x14ac:dyDescent="0.4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 x14ac:dyDescent="0.4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 x14ac:dyDescent="0.4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 x14ac:dyDescent="0.4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 x14ac:dyDescent="0.4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 x14ac:dyDescent="0.4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 x14ac:dyDescent="0.4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 x14ac:dyDescent="0.4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 x14ac:dyDescent="0.4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 x14ac:dyDescent="0.4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 x14ac:dyDescent="0.4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 x14ac:dyDescent="0.4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 x14ac:dyDescent="0.4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 x14ac:dyDescent="0.4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 x14ac:dyDescent="0.4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 x14ac:dyDescent="0.4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 x14ac:dyDescent="0.4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 x14ac:dyDescent="0.4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 x14ac:dyDescent="0.4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 x14ac:dyDescent="0.4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 x14ac:dyDescent="0.4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 x14ac:dyDescent="0.4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 x14ac:dyDescent="0.4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 x14ac:dyDescent="0.4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 x14ac:dyDescent="0.4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 x14ac:dyDescent="0.4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 x14ac:dyDescent="0.4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 x14ac:dyDescent="0.4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 x14ac:dyDescent="0.4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 x14ac:dyDescent="0.4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 x14ac:dyDescent="0.4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 x14ac:dyDescent="0.4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 x14ac:dyDescent="0.4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 x14ac:dyDescent="0.4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 x14ac:dyDescent="0.4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 x14ac:dyDescent="0.4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 x14ac:dyDescent="0.4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 x14ac:dyDescent="0.4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 x14ac:dyDescent="0.4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 x14ac:dyDescent="0.4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 x14ac:dyDescent="0.4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 x14ac:dyDescent="0.4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 x14ac:dyDescent="0.4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 x14ac:dyDescent="0.4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 x14ac:dyDescent="0.4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 x14ac:dyDescent="0.4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 x14ac:dyDescent="0.4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 x14ac:dyDescent="0.4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 x14ac:dyDescent="0.4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 x14ac:dyDescent="0.4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 x14ac:dyDescent="0.4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 x14ac:dyDescent="0.4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 x14ac:dyDescent="0.4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 x14ac:dyDescent="0.4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 x14ac:dyDescent="0.4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 x14ac:dyDescent="0.4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 x14ac:dyDescent="0.4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 x14ac:dyDescent="0.4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 x14ac:dyDescent="0.4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 x14ac:dyDescent="0.4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 x14ac:dyDescent="0.4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 x14ac:dyDescent="0.4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 x14ac:dyDescent="0.4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 x14ac:dyDescent="0.4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 x14ac:dyDescent="0.4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 x14ac:dyDescent="0.4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 x14ac:dyDescent="0.4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 x14ac:dyDescent="0.4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 x14ac:dyDescent="0.4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 x14ac:dyDescent="0.4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 x14ac:dyDescent="0.4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 x14ac:dyDescent="0.4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 x14ac:dyDescent="0.4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 x14ac:dyDescent="0.4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 x14ac:dyDescent="0.4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 x14ac:dyDescent="0.4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 x14ac:dyDescent="0.4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 x14ac:dyDescent="0.4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 x14ac:dyDescent="0.4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 x14ac:dyDescent="0.4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 x14ac:dyDescent="0.4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 x14ac:dyDescent="0.4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 x14ac:dyDescent="0.4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 x14ac:dyDescent="0.4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 x14ac:dyDescent="0.4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 x14ac:dyDescent="0.4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 x14ac:dyDescent="0.4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 x14ac:dyDescent="0.4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 x14ac:dyDescent="0.4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 x14ac:dyDescent="0.4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 x14ac:dyDescent="0.4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 x14ac:dyDescent="0.4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 x14ac:dyDescent="0.4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 x14ac:dyDescent="0.4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 x14ac:dyDescent="0.4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 x14ac:dyDescent="0.4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 x14ac:dyDescent="0.4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 x14ac:dyDescent="0.4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 x14ac:dyDescent="0.4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 x14ac:dyDescent="0.4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 x14ac:dyDescent="0.4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 x14ac:dyDescent="0.4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 x14ac:dyDescent="0.4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 x14ac:dyDescent="0.4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 x14ac:dyDescent="0.4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 x14ac:dyDescent="0.4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 x14ac:dyDescent="0.4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 x14ac:dyDescent="0.4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 x14ac:dyDescent="0.4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 x14ac:dyDescent="0.4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 x14ac:dyDescent="0.4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 x14ac:dyDescent="0.4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 x14ac:dyDescent="0.4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 x14ac:dyDescent="0.4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 x14ac:dyDescent="0.4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 x14ac:dyDescent="0.4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 x14ac:dyDescent="0.4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 x14ac:dyDescent="0.4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 x14ac:dyDescent="0.4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 x14ac:dyDescent="0.4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 x14ac:dyDescent="0.4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 x14ac:dyDescent="0.4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 x14ac:dyDescent="0.4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 x14ac:dyDescent="0.4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 x14ac:dyDescent="0.4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 x14ac:dyDescent="0.4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 x14ac:dyDescent="0.4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 x14ac:dyDescent="0.4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 x14ac:dyDescent="0.4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 x14ac:dyDescent="0.4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 x14ac:dyDescent="0.4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 x14ac:dyDescent="0.4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 x14ac:dyDescent="0.4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 x14ac:dyDescent="0.4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 x14ac:dyDescent="0.4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 x14ac:dyDescent="0.4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 x14ac:dyDescent="0.4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 x14ac:dyDescent="0.4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 x14ac:dyDescent="0.4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 x14ac:dyDescent="0.4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 x14ac:dyDescent="0.4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 x14ac:dyDescent="0.4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 x14ac:dyDescent="0.4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 x14ac:dyDescent="0.4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 x14ac:dyDescent="0.4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 x14ac:dyDescent="0.4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 x14ac:dyDescent="0.4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 x14ac:dyDescent="0.4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 x14ac:dyDescent="0.4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 x14ac:dyDescent="0.4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 x14ac:dyDescent="0.4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 x14ac:dyDescent="0.4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 x14ac:dyDescent="0.4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 x14ac:dyDescent="0.4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 x14ac:dyDescent="0.4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 x14ac:dyDescent="0.4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 x14ac:dyDescent="0.4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 x14ac:dyDescent="0.4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 x14ac:dyDescent="0.4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 x14ac:dyDescent="0.4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 x14ac:dyDescent="0.4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 x14ac:dyDescent="0.4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 x14ac:dyDescent="0.4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 x14ac:dyDescent="0.4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 x14ac:dyDescent="0.4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 x14ac:dyDescent="0.4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 x14ac:dyDescent="0.4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 x14ac:dyDescent="0.4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 x14ac:dyDescent="0.4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 x14ac:dyDescent="0.4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 x14ac:dyDescent="0.4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 x14ac:dyDescent="0.4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 x14ac:dyDescent="0.4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 x14ac:dyDescent="0.4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 x14ac:dyDescent="0.4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 x14ac:dyDescent="0.4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 x14ac:dyDescent="0.4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 x14ac:dyDescent="0.4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 x14ac:dyDescent="0.4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 x14ac:dyDescent="0.4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 x14ac:dyDescent="0.4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 x14ac:dyDescent="0.4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 x14ac:dyDescent="0.4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 x14ac:dyDescent="0.4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 x14ac:dyDescent="0.4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 x14ac:dyDescent="0.4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 x14ac:dyDescent="0.4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 x14ac:dyDescent="0.4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 x14ac:dyDescent="0.4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 x14ac:dyDescent="0.4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 x14ac:dyDescent="0.4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 x14ac:dyDescent="0.4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 x14ac:dyDescent="0.4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 x14ac:dyDescent="0.4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 x14ac:dyDescent="0.4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 x14ac:dyDescent="0.4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 x14ac:dyDescent="0.4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 x14ac:dyDescent="0.4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 x14ac:dyDescent="0.4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 x14ac:dyDescent="0.4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 x14ac:dyDescent="0.4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 x14ac:dyDescent="0.4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 x14ac:dyDescent="0.4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 x14ac:dyDescent="0.4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 x14ac:dyDescent="0.4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 x14ac:dyDescent="0.4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 x14ac:dyDescent="0.4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 x14ac:dyDescent="0.4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 x14ac:dyDescent="0.4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 x14ac:dyDescent="0.4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 x14ac:dyDescent="0.4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 x14ac:dyDescent="0.4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 x14ac:dyDescent="0.4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 x14ac:dyDescent="0.4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 x14ac:dyDescent="0.4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 x14ac:dyDescent="0.4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 x14ac:dyDescent="0.4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 x14ac:dyDescent="0.4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 x14ac:dyDescent="0.4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 x14ac:dyDescent="0.4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 x14ac:dyDescent="0.4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 x14ac:dyDescent="0.4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 x14ac:dyDescent="0.4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 x14ac:dyDescent="0.4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 x14ac:dyDescent="0.4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 x14ac:dyDescent="0.4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 x14ac:dyDescent="0.4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 x14ac:dyDescent="0.4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 x14ac:dyDescent="0.4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 x14ac:dyDescent="0.4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 x14ac:dyDescent="0.4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 x14ac:dyDescent="0.4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 x14ac:dyDescent="0.4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 x14ac:dyDescent="0.4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 x14ac:dyDescent="0.4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 x14ac:dyDescent="0.4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 x14ac:dyDescent="0.4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 x14ac:dyDescent="0.4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 x14ac:dyDescent="0.4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 x14ac:dyDescent="0.4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 x14ac:dyDescent="0.4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 x14ac:dyDescent="0.4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 x14ac:dyDescent="0.4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 x14ac:dyDescent="0.4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 x14ac:dyDescent="0.4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 x14ac:dyDescent="0.4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 x14ac:dyDescent="0.4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 x14ac:dyDescent="0.4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 x14ac:dyDescent="0.4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 x14ac:dyDescent="0.4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 x14ac:dyDescent="0.4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 x14ac:dyDescent="0.4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 x14ac:dyDescent="0.4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 x14ac:dyDescent="0.4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 x14ac:dyDescent="0.4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 x14ac:dyDescent="0.4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 x14ac:dyDescent="0.4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 x14ac:dyDescent="0.4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 x14ac:dyDescent="0.4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 x14ac:dyDescent="0.4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 x14ac:dyDescent="0.4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 x14ac:dyDescent="0.4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 x14ac:dyDescent="0.4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 x14ac:dyDescent="0.4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 x14ac:dyDescent="0.4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 x14ac:dyDescent="0.4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 x14ac:dyDescent="0.4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 x14ac:dyDescent="0.4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 x14ac:dyDescent="0.4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 x14ac:dyDescent="0.4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 x14ac:dyDescent="0.4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 x14ac:dyDescent="0.4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 x14ac:dyDescent="0.4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 x14ac:dyDescent="0.4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 x14ac:dyDescent="0.4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 x14ac:dyDescent="0.4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 x14ac:dyDescent="0.4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 x14ac:dyDescent="0.4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 x14ac:dyDescent="0.4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 x14ac:dyDescent="0.4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 x14ac:dyDescent="0.4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 x14ac:dyDescent="0.4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 x14ac:dyDescent="0.4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 x14ac:dyDescent="0.4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 x14ac:dyDescent="0.4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 x14ac:dyDescent="0.4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 x14ac:dyDescent="0.4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 x14ac:dyDescent="0.4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 x14ac:dyDescent="0.4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 x14ac:dyDescent="0.4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 x14ac:dyDescent="0.4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 x14ac:dyDescent="0.4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 x14ac:dyDescent="0.4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 x14ac:dyDescent="0.4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 x14ac:dyDescent="0.4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 x14ac:dyDescent="0.4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 x14ac:dyDescent="0.4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 x14ac:dyDescent="0.4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 x14ac:dyDescent="0.4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 x14ac:dyDescent="0.4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 x14ac:dyDescent="0.4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 x14ac:dyDescent="0.4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 x14ac:dyDescent="0.4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 x14ac:dyDescent="0.4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 x14ac:dyDescent="0.4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 x14ac:dyDescent="0.4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 x14ac:dyDescent="0.4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 x14ac:dyDescent="0.4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 x14ac:dyDescent="0.4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 x14ac:dyDescent="0.4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 x14ac:dyDescent="0.4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 x14ac:dyDescent="0.4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 x14ac:dyDescent="0.4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 x14ac:dyDescent="0.4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 x14ac:dyDescent="0.4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 x14ac:dyDescent="0.4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 x14ac:dyDescent="0.4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C95A-104B-469F-80B7-A58B58209531}">
  <dimension ref="A1:O506"/>
  <sheetViews>
    <sheetView workbookViewId="0">
      <selection activeCell="C15" sqref="C15"/>
    </sheetView>
  </sheetViews>
  <sheetFormatPr defaultRowHeight="13.9" x14ac:dyDescent="0.4"/>
  <cols>
    <col min="1" max="1" width="9.06640625" style="25"/>
    <col min="2" max="2" width="9.06640625" style="16"/>
    <col min="4" max="4" width="9.06640625" style="25"/>
    <col min="5" max="5" width="9.06640625" style="16"/>
    <col min="6" max="6" width="12.1328125" style="16" customWidth="1"/>
    <col min="8" max="8" width="9.06640625" style="25"/>
    <col min="9" max="9" width="9.06640625" style="16"/>
  </cols>
  <sheetData>
    <row r="1" spans="1:15" ht="29.65" customHeight="1" x14ac:dyDescent="0.4">
      <c r="A1" s="55" t="s">
        <v>84</v>
      </c>
      <c r="H1" s="26" t="s">
        <v>2</v>
      </c>
      <c r="I1" s="25">
        <f>PI()</f>
        <v>3.1415926535897931</v>
      </c>
      <c r="N1" s="50" t="s">
        <v>307</v>
      </c>
    </row>
    <row r="5" spans="1:15" x14ac:dyDescent="0.4">
      <c r="A5" s="9" t="s">
        <v>14</v>
      </c>
      <c r="B5" s="9" t="s">
        <v>12</v>
      </c>
      <c r="D5" s="9" t="s">
        <v>14</v>
      </c>
      <c r="E5" s="9" t="s">
        <v>63</v>
      </c>
      <c r="F5" s="27" t="s">
        <v>64</v>
      </c>
      <c r="H5" s="9" t="s">
        <v>13</v>
      </c>
      <c r="I5" s="9" t="s">
        <v>65</v>
      </c>
      <c r="N5" s="9" t="s">
        <v>13</v>
      </c>
      <c r="O5" s="9" t="s">
        <v>306</v>
      </c>
    </row>
    <row r="6" spans="1:15" x14ac:dyDescent="0.4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 x14ac:dyDescent="0.4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 x14ac:dyDescent="0.4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 x14ac:dyDescent="0.4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 x14ac:dyDescent="0.4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 x14ac:dyDescent="0.4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 x14ac:dyDescent="0.4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 x14ac:dyDescent="0.4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 x14ac:dyDescent="0.4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 x14ac:dyDescent="0.4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 x14ac:dyDescent="0.4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 x14ac:dyDescent="0.4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 x14ac:dyDescent="0.4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 x14ac:dyDescent="0.4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 x14ac:dyDescent="0.4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 x14ac:dyDescent="0.4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 x14ac:dyDescent="0.4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 x14ac:dyDescent="0.4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 x14ac:dyDescent="0.4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 x14ac:dyDescent="0.4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 x14ac:dyDescent="0.4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 x14ac:dyDescent="0.4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 x14ac:dyDescent="0.4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 x14ac:dyDescent="0.4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 x14ac:dyDescent="0.4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 x14ac:dyDescent="0.4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 x14ac:dyDescent="0.4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 x14ac:dyDescent="0.4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 x14ac:dyDescent="0.4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 x14ac:dyDescent="0.4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 x14ac:dyDescent="0.4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 x14ac:dyDescent="0.4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 x14ac:dyDescent="0.4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 x14ac:dyDescent="0.4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 x14ac:dyDescent="0.4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 x14ac:dyDescent="0.4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 x14ac:dyDescent="0.4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 x14ac:dyDescent="0.4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 x14ac:dyDescent="0.4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 x14ac:dyDescent="0.4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 x14ac:dyDescent="0.4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 x14ac:dyDescent="0.4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 x14ac:dyDescent="0.4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 x14ac:dyDescent="0.4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 x14ac:dyDescent="0.4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 x14ac:dyDescent="0.4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 x14ac:dyDescent="0.4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 x14ac:dyDescent="0.4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 x14ac:dyDescent="0.4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 x14ac:dyDescent="0.4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 x14ac:dyDescent="0.4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 x14ac:dyDescent="0.4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 x14ac:dyDescent="0.4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 x14ac:dyDescent="0.4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 x14ac:dyDescent="0.4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 x14ac:dyDescent="0.4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 x14ac:dyDescent="0.4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 x14ac:dyDescent="0.4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 x14ac:dyDescent="0.4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 x14ac:dyDescent="0.4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 x14ac:dyDescent="0.4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 x14ac:dyDescent="0.4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 x14ac:dyDescent="0.4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 x14ac:dyDescent="0.4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 x14ac:dyDescent="0.4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 x14ac:dyDescent="0.4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 x14ac:dyDescent="0.4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 x14ac:dyDescent="0.4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 x14ac:dyDescent="0.4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 x14ac:dyDescent="0.4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 x14ac:dyDescent="0.4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 x14ac:dyDescent="0.4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 x14ac:dyDescent="0.4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 x14ac:dyDescent="0.4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 x14ac:dyDescent="0.4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 x14ac:dyDescent="0.4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 x14ac:dyDescent="0.4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 x14ac:dyDescent="0.4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 x14ac:dyDescent="0.4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 x14ac:dyDescent="0.4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 x14ac:dyDescent="0.4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 x14ac:dyDescent="0.4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 x14ac:dyDescent="0.4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 x14ac:dyDescent="0.4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 x14ac:dyDescent="0.4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 x14ac:dyDescent="0.4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 x14ac:dyDescent="0.4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 x14ac:dyDescent="0.4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 x14ac:dyDescent="0.4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 x14ac:dyDescent="0.4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 x14ac:dyDescent="0.4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 x14ac:dyDescent="0.4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 x14ac:dyDescent="0.4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 x14ac:dyDescent="0.4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 x14ac:dyDescent="0.4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 x14ac:dyDescent="0.4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 x14ac:dyDescent="0.4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 x14ac:dyDescent="0.4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 x14ac:dyDescent="0.4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 x14ac:dyDescent="0.4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 x14ac:dyDescent="0.4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 x14ac:dyDescent="0.4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 x14ac:dyDescent="0.4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 x14ac:dyDescent="0.4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 x14ac:dyDescent="0.4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 x14ac:dyDescent="0.4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 x14ac:dyDescent="0.4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 x14ac:dyDescent="0.4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 x14ac:dyDescent="0.4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 x14ac:dyDescent="0.4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 x14ac:dyDescent="0.4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 x14ac:dyDescent="0.4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 x14ac:dyDescent="0.4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 x14ac:dyDescent="0.4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 x14ac:dyDescent="0.4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 x14ac:dyDescent="0.4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 x14ac:dyDescent="0.4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 x14ac:dyDescent="0.4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 x14ac:dyDescent="0.4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 x14ac:dyDescent="0.4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 x14ac:dyDescent="0.4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 x14ac:dyDescent="0.4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 x14ac:dyDescent="0.4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 x14ac:dyDescent="0.4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 x14ac:dyDescent="0.4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 x14ac:dyDescent="0.4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 x14ac:dyDescent="0.4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 x14ac:dyDescent="0.4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 x14ac:dyDescent="0.4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 x14ac:dyDescent="0.4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 x14ac:dyDescent="0.4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 x14ac:dyDescent="0.4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 x14ac:dyDescent="0.4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 x14ac:dyDescent="0.4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 x14ac:dyDescent="0.4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 x14ac:dyDescent="0.4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 x14ac:dyDescent="0.4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 x14ac:dyDescent="0.4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 x14ac:dyDescent="0.4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 x14ac:dyDescent="0.4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 x14ac:dyDescent="0.4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 x14ac:dyDescent="0.4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 x14ac:dyDescent="0.4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 x14ac:dyDescent="0.4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 x14ac:dyDescent="0.4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 x14ac:dyDescent="0.4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 x14ac:dyDescent="0.4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 x14ac:dyDescent="0.4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 x14ac:dyDescent="0.4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 x14ac:dyDescent="0.4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 x14ac:dyDescent="0.4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 x14ac:dyDescent="0.4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 x14ac:dyDescent="0.4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 x14ac:dyDescent="0.4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 x14ac:dyDescent="0.4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 x14ac:dyDescent="0.4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 x14ac:dyDescent="0.4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 x14ac:dyDescent="0.4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 x14ac:dyDescent="0.4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 x14ac:dyDescent="0.4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 x14ac:dyDescent="0.4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 x14ac:dyDescent="0.4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 x14ac:dyDescent="0.4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 x14ac:dyDescent="0.4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 x14ac:dyDescent="0.4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 x14ac:dyDescent="0.4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 x14ac:dyDescent="0.4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 x14ac:dyDescent="0.4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 x14ac:dyDescent="0.4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 x14ac:dyDescent="0.4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 x14ac:dyDescent="0.4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 x14ac:dyDescent="0.4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 x14ac:dyDescent="0.4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 x14ac:dyDescent="0.4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 x14ac:dyDescent="0.4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 x14ac:dyDescent="0.4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 x14ac:dyDescent="0.4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 x14ac:dyDescent="0.4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 x14ac:dyDescent="0.4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 x14ac:dyDescent="0.4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 x14ac:dyDescent="0.4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 x14ac:dyDescent="0.4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 x14ac:dyDescent="0.4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 x14ac:dyDescent="0.4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 x14ac:dyDescent="0.4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 x14ac:dyDescent="0.4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 x14ac:dyDescent="0.4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 x14ac:dyDescent="0.4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 x14ac:dyDescent="0.4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 x14ac:dyDescent="0.4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 x14ac:dyDescent="0.4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 x14ac:dyDescent="0.4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 x14ac:dyDescent="0.4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 x14ac:dyDescent="0.4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 x14ac:dyDescent="0.4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 x14ac:dyDescent="0.4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 x14ac:dyDescent="0.4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 x14ac:dyDescent="0.4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 x14ac:dyDescent="0.4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 x14ac:dyDescent="0.4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 x14ac:dyDescent="0.4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 x14ac:dyDescent="0.4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 x14ac:dyDescent="0.4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 x14ac:dyDescent="0.4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 x14ac:dyDescent="0.4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 x14ac:dyDescent="0.4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 x14ac:dyDescent="0.4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 x14ac:dyDescent="0.4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 x14ac:dyDescent="0.4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 x14ac:dyDescent="0.4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 x14ac:dyDescent="0.4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 x14ac:dyDescent="0.4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 x14ac:dyDescent="0.4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 x14ac:dyDescent="0.4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 x14ac:dyDescent="0.4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 x14ac:dyDescent="0.4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 x14ac:dyDescent="0.4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 x14ac:dyDescent="0.4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 x14ac:dyDescent="0.4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 x14ac:dyDescent="0.4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 x14ac:dyDescent="0.4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 x14ac:dyDescent="0.4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 x14ac:dyDescent="0.4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 x14ac:dyDescent="0.4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 x14ac:dyDescent="0.4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 x14ac:dyDescent="0.4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 x14ac:dyDescent="0.4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 x14ac:dyDescent="0.4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 x14ac:dyDescent="0.4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 x14ac:dyDescent="0.4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 x14ac:dyDescent="0.4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 x14ac:dyDescent="0.4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 x14ac:dyDescent="0.4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 x14ac:dyDescent="0.4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 x14ac:dyDescent="0.4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 x14ac:dyDescent="0.4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 x14ac:dyDescent="0.4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 x14ac:dyDescent="0.4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 x14ac:dyDescent="0.4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 x14ac:dyDescent="0.4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 x14ac:dyDescent="0.4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 x14ac:dyDescent="0.4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 x14ac:dyDescent="0.4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 x14ac:dyDescent="0.4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 x14ac:dyDescent="0.4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 x14ac:dyDescent="0.4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 x14ac:dyDescent="0.4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 x14ac:dyDescent="0.4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 x14ac:dyDescent="0.4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 x14ac:dyDescent="0.4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 x14ac:dyDescent="0.4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 x14ac:dyDescent="0.4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 x14ac:dyDescent="0.4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 x14ac:dyDescent="0.4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 x14ac:dyDescent="0.4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 x14ac:dyDescent="0.4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 x14ac:dyDescent="0.4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 x14ac:dyDescent="0.4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 x14ac:dyDescent="0.4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 x14ac:dyDescent="0.4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 x14ac:dyDescent="0.4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 x14ac:dyDescent="0.4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 x14ac:dyDescent="0.4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 x14ac:dyDescent="0.4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 x14ac:dyDescent="0.4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 x14ac:dyDescent="0.4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 x14ac:dyDescent="0.4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 x14ac:dyDescent="0.4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 x14ac:dyDescent="0.4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 x14ac:dyDescent="0.4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 x14ac:dyDescent="0.4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 x14ac:dyDescent="0.4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 x14ac:dyDescent="0.4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 x14ac:dyDescent="0.4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 x14ac:dyDescent="0.4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 x14ac:dyDescent="0.4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 x14ac:dyDescent="0.4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 x14ac:dyDescent="0.4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 x14ac:dyDescent="0.4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 x14ac:dyDescent="0.4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 x14ac:dyDescent="0.4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 x14ac:dyDescent="0.4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 x14ac:dyDescent="0.4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 x14ac:dyDescent="0.4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 x14ac:dyDescent="0.4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 x14ac:dyDescent="0.4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 x14ac:dyDescent="0.4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 x14ac:dyDescent="0.4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 x14ac:dyDescent="0.4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 x14ac:dyDescent="0.4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 x14ac:dyDescent="0.4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 x14ac:dyDescent="0.4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 x14ac:dyDescent="0.4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 x14ac:dyDescent="0.4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 x14ac:dyDescent="0.4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 x14ac:dyDescent="0.4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 x14ac:dyDescent="0.4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 x14ac:dyDescent="0.4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 x14ac:dyDescent="0.4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 x14ac:dyDescent="0.4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 x14ac:dyDescent="0.4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 x14ac:dyDescent="0.4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 x14ac:dyDescent="0.4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 x14ac:dyDescent="0.4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 x14ac:dyDescent="0.4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 x14ac:dyDescent="0.4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 x14ac:dyDescent="0.4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 x14ac:dyDescent="0.4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 x14ac:dyDescent="0.4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 x14ac:dyDescent="0.4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 x14ac:dyDescent="0.4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 x14ac:dyDescent="0.4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 x14ac:dyDescent="0.4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 x14ac:dyDescent="0.4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 x14ac:dyDescent="0.4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 x14ac:dyDescent="0.4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 x14ac:dyDescent="0.4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 x14ac:dyDescent="0.4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 x14ac:dyDescent="0.4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 x14ac:dyDescent="0.4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 x14ac:dyDescent="0.4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 x14ac:dyDescent="0.4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 x14ac:dyDescent="0.4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 x14ac:dyDescent="0.4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 x14ac:dyDescent="0.4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 x14ac:dyDescent="0.4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 x14ac:dyDescent="0.4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 x14ac:dyDescent="0.4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 x14ac:dyDescent="0.4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 x14ac:dyDescent="0.4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 x14ac:dyDescent="0.4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 x14ac:dyDescent="0.4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 x14ac:dyDescent="0.4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 x14ac:dyDescent="0.4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 x14ac:dyDescent="0.4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 x14ac:dyDescent="0.4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 x14ac:dyDescent="0.4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 x14ac:dyDescent="0.4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 x14ac:dyDescent="0.4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 x14ac:dyDescent="0.4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 x14ac:dyDescent="0.4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 x14ac:dyDescent="0.4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 x14ac:dyDescent="0.4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 x14ac:dyDescent="0.4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 x14ac:dyDescent="0.4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 x14ac:dyDescent="0.4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 x14ac:dyDescent="0.4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 x14ac:dyDescent="0.4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 x14ac:dyDescent="0.4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 x14ac:dyDescent="0.4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 x14ac:dyDescent="0.4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 x14ac:dyDescent="0.4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 x14ac:dyDescent="0.4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 x14ac:dyDescent="0.4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 x14ac:dyDescent="0.4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 x14ac:dyDescent="0.4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 x14ac:dyDescent="0.4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 x14ac:dyDescent="0.4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 x14ac:dyDescent="0.4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 x14ac:dyDescent="0.4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 x14ac:dyDescent="0.4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 x14ac:dyDescent="0.4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 x14ac:dyDescent="0.4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 x14ac:dyDescent="0.4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 x14ac:dyDescent="0.4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 x14ac:dyDescent="0.4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 x14ac:dyDescent="0.4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 x14ac:dyDescent="0.4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 x14ac:dyDescent="0.4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 x14ac:dyDescent="0.4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 x14ac:dyDescent="0.4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 x14ac:dyDescent="0.4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 x14ac:dyDescent="0.4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 x14ac:dyDescent="0.4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 x14ac:dyDescent="0.4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 x14ac:dyDescent="0.4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 x14ac:dyDescent="0.4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 x14ac:dyDescent="0.4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 x14ac:dyDescent="0.4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 x14ac:dyDescent="0.4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 x14ac:dyDescent="0.4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 x14ac:dyDescent="0.4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 x14ac:dyDescent="0.4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 x14ac:dyDescent="0.4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 x14ac:dyDescent="0.4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 x14ac:dyDescent="0.4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 x14ac:dyDescent="0.4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 x14ac:dyDescent="0.4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 x14ac:dyDescent="0.4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 x14ac:dyDescent="0.4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 x14ac:dyDescent="0.4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 x14ac:dyDescent="0.4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 x14ac:dyDescent="0.4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 x14ac:dyDescent="0.4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 x14ac:dyDescent="0.4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 x14ac:dyDescent="0.4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 x14ac:dyDescent="0.4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 x14ac:dyDescent="0.4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 x14ac:dyDescent="0.4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 x14ac:dyDescent="0.4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 x14ac:dyDescent="0.4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 x14ac:dyDescent="0.4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 x14ac:dyDescent="0.4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 x14ac:dyDescent="0.4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 x14ac:dyDescent="0.4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 x14ac:dyDescent="0.4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 x14ac:dyDescent="0.4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 x14ac:dyDescent="0.4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 x14ac:dyDescent="0.4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 x14ac:dyDescent="0.4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 x14ac:dyDescent="0.4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 x14ac:dyDescent="0.4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 x14ac:dyDescent="0.4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 x14ac:dyDescent="0.4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 x14ac:dyDescent="0.4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 x14ac:dyDescent="0.4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 x14ac:dyDescent="0.4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 x14ac:dyDescent="0.4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 x14ac:dyDescent="0.4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 x14ac:dyDescent="0.4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 x14ac:dyDescent="0.4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 x14ac:dyDescent="0.4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 x14ac:dyDescent="0.4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 x14ac:dyDescent="0.4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 x14ac:dyDescent="0.4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 x14ac:dyDescent="0.4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 x14ac:dyDescent="0.4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 x14ac:dyDescent="0.4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 x14ac:dyDescent="0.4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 x14ac:dyDescent="0.4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 x14ac:dyDescent="0.4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 x14ac:dyDescent="0.4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 x14ac:dyDescent="0.4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 x14ac:dyDescent="0.4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 x14ac:dyDescent="0.4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 x14ac:dyDescent="0.4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 x14ac:dyDescent="0.4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 x14ac:dyDescent="0.4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 x14ac:dyDescent="0.4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 x14ac:dyDescent="0.4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 x14ac:dyDescent="0.4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 x14ac:dyDescent="0.4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 x14ac:dyDescent="0.4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 x14ac:dyDescent="0.4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 x14ac:dyDescent="0.4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 x14ac:dyDescent="0.4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 x14ac:dyDescent="0.4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 x14ac:dyDescent="0.4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 x14ac:dyDescent="0.4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17" si="39">(F454/B454*(4*N454)/(EXP(4*N454)-1)-1)*(4*pi*EXP(4*N454)-6)/(4*pi-9)</f>
        <v>0.99740397837935624</v>
      </c>
    </row>
    <row r="455" spans="1:15" x14ac:dyDescent="0.4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 x14ac:dyDescent="0.4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 x14ac:dyDescent="0.4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 x14ac:dyDescent="0.4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 x14ac:dyDescent="0.4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 x14ac:dyDescent="0.4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 x14ac:dyDescent="0.4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 x14ac:dyDescent="0.4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 x14ac:dyDescent="0.4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 x14ac:dyDescent="0.4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 x14ac:dyDescent="0.4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 x14ac:dyDescent="0.4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 x14ac:dyDescent="0.4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 x14ac:dyDescent="0.4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 x14ac:dyDescent="0.4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 x14ac:dyDescent="0.4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 x14ac:dyDescent="0.4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 x14ac:dyDescent="0.4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 x14ac:dyDescent="0.4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 x14ac:dyDescent="0.4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 x14ac:dyDescent="0.4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 x14ac:dyDescent="0.4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 x14ac:dyDescent="0.4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 x14ac:dyDescent="0.4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 x14ac:dyDescent="0.4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 x14ac:dyDescent="0.4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 x14ac:dyDescent="0.4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 x14ac:dyDescent="0.4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 x14ac:dyDescent="0.4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 x14ac:dyDescent="0.4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 x14ac:dyDescent="0.4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 x14ac:dyDescent="0.4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 x14ac:dyDescent="0.4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 x14ac:dyDescent="0.4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 x14ac:dyDescent="0.4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 x14ac:dyDescent="0.4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 x14ac:dyDescent="0.4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 x14ac:dyDescent="0.4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 x14ac:dyDescent="0.4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 x14ac:dyDescent="0.4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 x14ac:dyDescent="0.4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 x14ac:dyDescent="0.4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 x14ac:dyDescent="0.4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 x14ac:dyDescent="0.4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 x14ac:dyDescent="0.4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 x14ac:dyDescent="0.4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 x14ac:dyDescent="0.4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 x14ac:dyDescent="0.4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 x14ac:dyDescent="0.4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 x14ac:dyDescent="0.4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 x14ac:dyDescent="0.4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 x14ac:dyDescent="0.4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09571-30CF-460D-BE4A-B27C7D7E4F0B}">
  <dimension ref="A1:X1011"/>
  <sheetViews>
    <sheetView workbookViewId="0">
      <selection activeCell="G15" sqref="G15"/>
    </sheetView>
  </sheetViews>
  <sheetFormatPr defaultRowHeight="13.9" x14ac:dyDescent="0.4"/>
  <cols>
    <col min="1" max="1" width="9.06640625" style="25"/>
    <col min="2" max="2" width="9.06640625" style="16"/>
    <col min="3" max="3" width="4.6640625" customWidth="1"/>
    <col min="4" max="4" width="9.06640625" style="25"/>
    <col min="5" max="5" width="9.06640625" style="16"/>
    <col min="6" max="6" width="5.19921875" customWidth="1"/>
    <col min="7" max="7" width="9.06640625" style="25"/>
    <col min="8" max="8" width="11.46484375" style="16" customWidth="1"/>
    <col min="9" max="9" width="14" customWidth="1"/>
    <col min="10" max="10" width="13.19921875" customWidth="1"/>
    <col min="12" max="12" width="9.796875" customWidth="1"/>
    <col min="13" max="13" width="15.73046875" style="1" customWidth="1"/>
    <col min="15" max="15" width="9.9296875" customWidth="1"/>
  </cols>
  <sheetData>
    <row r="1" spans="1:24" ht="29.65" customHeight="1" x14ac:dyDescent="0.4">
      <c r="A1" s="20" t="s">
        <v>308</v>
      </c>
      <c r="G1" s="28" t="s">
        <v>2</v>
      </c>
      <c r="H1" s="16">
        <f>PI()</f>
        <v>3.1415926535897931</v>
      </c>
      <c r="I1" s="29" t="s">
        <v>70</v>
      </c>
      <c r="J1">
        <f>'Eq40-41'!C9/H2</f>
        <v>1.4902397441712176</v>
      </c>
      <c r="M1" s="19" t="s">
        <v>47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 x14ac:dyDescent="0.4">
      <c r="G2" s="28" t="s">
        <v>69</v>
      </c>
      <c r="H2" s="16">
        <f>16*H1</f>
        <v>50.26548245743669</v>
      </c>
      <c r="M2" s="33" t="s">
        <v>73</v>
      </c>
      <c r="N2" s="33">
        <v>1</v>
      </c>
      <c r="O2" s="37">
        <f>4^O$1/FACT(O$1+1)</f>
        <v>2.6666666666666665</v>
      </c>
      <c r="P2" s="37">
        <f t="shared" ref="P2:W2" si="1">4^P$1/FACT(P$1+1)</f>
        <v>2.1333333333333333</v>
      </c>
      <c r="Q2" s="37">
        <f t="shared" si="1"/>
        <v>0.8126984126984127</v>
      </c>
      <c r="R2" s="37">
        <f t="shared" si="1"/>
        <v>0.18059964726631395</v>
      </c>
      <c r="S2" s="37">
        <f t="shared" si="1"/>
        <v>2.6269039602372937E-2</v>
      </c>
      <c r="T2" s="37">
        <f t="shared" si="1"/>
        <v>2.6942604720382496E-3</v>
      </c>
      <c r="U2" s="37">
        <f t="shared" si="1"/>
        <v>2.0527698834577141E-4</v>
      </c>
      <c r="V2" s="37">
        <f t="shared" si="1"/>
        <v>1.2075116961515965E-5</v>
      </c>
      <c r="W2" s="37">
        <f t="shared" si="1"/>
        <v>5.6491775258554223E-7</v>
      </c>
    </row>
    <row r="3" spans="1:24" x14ac:dyDescent="0.4">
      <c r="G3" s="28"/>
      <c r="M3" s="33" t="s">
        <v>74</v>
      </c>
      <c r="N3" s="33">
        <v>1</v>
      </c>
      <c r="O3" s="33">
        <f>4^O$1/FACT(O$1)</f>
        <v>8</v>
      </c>
      <c r="P3" s="37">
        <f t="shared" ref="P3:W3" si="2">4^P$1/FACT(P$1)</f>
        <v>10.666666666666666</v>
      </c>
      <c r="Q3" s="37">
        <f t="shared" si="2"/>
        <v>5.6888888888888891</v>
      </c>
      <c r="R3" s="37">
        <f t="shared" si="2"/>
        <v>1.6253968253968254</v>
      </c>
      <c r="S3" s="37">
        <f t="shared" si="2"/>
        <v>0.28895943562610227</v>
      </c>
      <c r="T3" s="37">
        <f t="shared" si="2"/>
        <v>3.502538613649725E-2</v>
      </c>
      <c r="U3" s="37">
        <f t="shared" si="2"/>
        <v>3.0791548251865712E-3</v>
      </c>
      <c r="V3" s="37">
        <f t="shared" si="2"/>
        <v>2.0527698834577141E-4</v>
      </c>
      <c r="W3" s="37">
        <f t="shared" si="2"/>
        <v>1.0733437299125302E-5</v>
      </c>
    </row>
    <row r="4" spans="1:24" x14ac:dyDescent="0.4">
      <c r="G4" s="28"/>
    </row>
    <row r="5" spans="1:24" x14ac:dyDescent="0.4">
      <c r="G5" s="28"/>
      <c r="M5" s="30" t="s">
        <v>71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 t="s">
        <v>77</v>
      </c>
    </row>
    <row r="6" spans="1:24" ht="14.25" thickBot="1" x14ac:dyDescent="0.45">
      <c r="G6" s="28"/>
      <c r="M6" s="19" t="s">
        <v>72</v>
      </c>
      <c r="N6" s="36">
        <f t="shared" ref="N6:W6" si="4">(1-N5)*N2+N5*N3</f>
        <v>1</v>
      </c>
      <c r="O6" s="36">
        <f t="shared" si="4"/>
        <v>4.538666666666666</v>
      </c>
      <c r="P6" s="36">
        <f t="shared" si="4"/>
        <v>1.3226666666666667</v>
      </c>
      <c r="Q6" s="36">
        <f t="shared" si="4"/>
        <v>1.8366984126984129</v>
      </c>
      <c r="R6" s="36">
        <f t="shared" si="4"/>
        <v>0.32507936507936508</v>
      </c>
      <c r="S6" s="36">
        <f t="shared" si="4"/>
        <v>2.889594356261023E-2</v>
      </c>
      <c r="T6" s="36">
        <f t="shared" si="4"/>
        <v>2.6942604720382496E-3</v>
      </c>
      <c r="U6" s="36">
        <f t="shared" si="4"/>
        <v>2.0527698834577141E-4</v>
      </c>
      <c r="V6" s="36">
        <f t="shared" si="4"/>
        <v>1.2075116961515965E-5</v>
      </c>
      <c r="W6" s="36">
        <f t="shared" si="4"/>
        <v>5.6491775258554223E-7</v>
      </c>
      <c r="X6" s="4" t="s">
        <v>77</v>
      </c>
    </row>
    <row r="7" spans="1:24" x14ac:dyDescent="0.4">
      <c r="G7" s="28"/>
      <c r="J7" s="38" t="s">
        <v>81</v>
      </c>
      <c r="K7" s="39" t="s">
        <v>79</v>
      </c>
      <c r="L7" s="40">
        <f>MAX(L11:L1011)</f>
        <v>7.8738213169298188E-3</v>
      </c>
      <c r="X7" s="4"/>
    </row>
    <row r="8" spans="1:24" ht="14.25" thickBot="1" x14ac:dyDescent="0.45">
      <c r="J8" s="41"/>
      <c r="K8" s="42" t="s">
        <v>80</v>
      </c>
      <c r="L8" s="43">
        <f>MIN(L11:L1011)</f>
        <v>-7.3894534702971804E-3</v>
      </c>
      <c r="M8" s="31" t="s">
        <v>75</v>
      </c>
      <c r="N8" s="32">
        <v>1</v>
      </c>
      <c r="O8" s="32">
        <f t="shared" ref="O8:W8" si="5">O6*(PI()/8)^O1</f>
        <v>0.69991944544392015</v>
      </c>
      <c r="P8" s="32">
        <f t="shared" si="5"/>
        <v>3.1455018979729951E-2</v>
      </c>
      <c r="Q8" s="32">
        <f>Q6*(PI()/8)^Q1</f>
        <v>6.7359237893110987E-3</v>
      </c>
      <c r="R8" s="32">
        <f t="shared" si="5"/>
        <v>1.8385205496788528E-4</v>
      </c>
      <c r="S8" s="48">
        <f t="shared" si="5"/>
        <v>2.5202042373060597E-6</v>
      </c>
      <c r="T8" s="48">
        <f t="shared" si="5"/>
        <v>3.6237498298601304E-8</v>
      </c>
      <c r="U8" s="48">
        <f>U6*(PI()/8)^U1</f>
        <v>4.2577353891945662E-10</v>
      </c>
      <c r="V8" s="48">
        <f t="shared" si="5"/>
        <v>3.86233124410557E-12</v>
      </c>
      <c r="W8" s="48">
        <f t="shared" si="5"/>
        <v>2.7865264214392742E-14</v>
      </c>
      <c r="X8" s="4" t="s">
        <v>77</v>
      </c>
    </row>
    <row r="9" spans="1:24" x14ac:dyDescent="0.4">
      <c r="M9" s="34">
        <v>1.49024</v>
      </c>
    </row>
    <row r="10" spans="1:24" x14ac:dyDescent="0.4">
      <c r="A10" s="9" t="s">
        <v>14</v>
      </c>
      <c r="B10" s="9" t="s">
        <v>12</v>
      </c>
      <c r="D10" s="9" t="s">
        <v>14</v>
      </c>
      <c r="E10" s="9" t="s">
        <v>63</v>
      </c>
      <c r="G10" s="2" t="s">
        <v>14</v>
      </c>
      <c r="H10" s="2" t="s">
        <v>66</v>
      </c>
      <c r="I10" s="2" t="s">
        <v>67</v>
      </c>
      <c r="J10" s="2" t="s">
        <v>68</v>
      </c>
      <c r="L10" s="2" t="s">
        <v>78</v>
      </c>
      <c r="M10" s="2" t="s">
        <v>76</v>
      </c>
    </row>
    <row r="11" spans="1:24" x14ac:dyDescent="0.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6">$J$1*COSH(4*G11)</f>
        <v>1.4902397441712176</v>
      </c>
      <c r="J11" s="16" t="e">
        <f t="shared" ref="J11:J74" si="7">$J$1*SINH(4*G11)/(4*G11)</f>
        <v>#DIV/0!</v>
      </c>
      <c r="L11" s="35">
        <v>0</v>
      </c>
      <c r="M11" s="35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8">P$6*$G11^P$1</f>
        <v>0</v>
      </c>
      <c r="Q11" s="16">
        <f t="shared" si="8"/>
        <v>0</v>
      </c>
      <c r="R11" s="16">
        <f t="shared" si="8"/>
        <v>0</v>
      </c>
      <c r="S11" s="16">
        <f t="shared" si="8"/>
        <v>0</v>
      </c>
      <c r="T11" s="16">
        <f t="shared" si="8"/>
        <v>0</v>
      </c>
      <c r="U11" s="16">
        <f t="shared" si="8"/>
        <v>0</v>
      </c>
      <c r="V11" s="16">
        <f t="shared" si="8"/>
        <v>0</v>
      </c>
      <c r="W11" s="16">
        <f t="shared" si="8"/>
        <v>0</v>
      </c>
    </row>
    <row r="12" spans="1:24" x14ac:dyDescent="0.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9">D12</f>
        <v>1E-3</v>
      </c>
      <c r="H12" s="16">
        <f t="shared" ref="H12:H75" si="10">-E12/($H$2*D12*B12)</f>
        <v>1.4902473313328919</v>
      </c>
      <c r="I12" s="16">
        <f t="shared" si="6"/>
        <v>1.4902516661050671</v>
      </c>
      <c r="J12" s="16">
        <f t="shared" si="7"/>
        <v>1.4902437181470478</v>
      </c>
      <c r="L12" s="35">
        <f>H12/M12-1</f>
        <v>3.8089551424036472E-7</v>
      </c>
      <c r="M12" s="35">
        <f t="shared" ref="M12:M75" si="11">$M$9*SUM(N12:W12)</f>
        <v>1.4902467637045846</v>
      </c>
      <c r="N12" s="16">
        <f>$N$8</f>
        <v>1</v>
      </c>
      <c r="O12" s="16">
        <f t="shared" ref="O12:W75" si="12">O$6*$G12^O$1</f>
        <v>4.538666666666666E-6</v>
      </c>
      <c r="P12" s="16">
        <f t="shared" si="8"/>
        <v>1.3226666666666666E-12</v>
      </c>
      <c r="Q12" s="16">
        <f t="shared" si="8"/>
        <v>1.8366984126984126E-18</v>
      </c>
      <c r="R12" s="16">
        <f t="shared" si="8"/>
        <v>3.2507936507936504E-25</v>
      </c>
      <c r="S12" s="16">
        <f t="shared" si="8"/>
        <v>2.8895943562610225E-32</v>
      </c>
      <c r="T12" s="16">
        <f t="shared" si="8"/>
        <v>2.6942604720382494E-39</v>
      </c>
      <c r="U12" s="16">
        <f t="shared" si="8"/>
        <v>2.052769883457714E-46</v>
      </c>
      <c r="V12" s="16">
        <f t="shared" si="8"/>
        <v>1.2075116961515963E-53</v>
      </c>
      <c r="W12" s="16">
        <f t="shared" si="8"/>
        <v>5.6491775258554208E-61</v>
      </c>
    </row>
    <row r="13" spans="1:24" x14ac:dyDescent="0.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9"/>
        <v>2E-3</v>
      </c>
      <c r="H13" s="16">
        <f>-E13/($H$2*D13*B13)</f>
        <v>1.4902700926206343</v>
      </c>
      <c r="I13" s="16">
        <f t="shared" si="6"/>
        <v>1.490287432097366</v>
      </c>
      <c r="J13" s="16">
        <f t="shared" si="7"/>
        <v>1.490255640112689</v>
      </c>
      <c r="L13" s="35">
        <f t="shared" ref="L13:L76" si="13">H13/M13-1</f>
        <v>2.038412265426004E-6</v>
      </c>
      <c r="M13" s="35">
        <f t="shared" si="11"/>
        <v>1.490267054841991</v>
      </c>
      <c r="N13" s="16">
        <f t="shared" ref="N13:N76" si="14">$N$8</f>
        <v>1</v>
      </c>
      <c r="O13" s="16">
        <f t="shared" si="12"/>
        <v>1.8154666666666664E-5</v>
      </c>
      <c r="P13" s="16">
        <f t="shared" si="8"/>
        <v>2.1162666666666666E-11</v>
      </c>
      <c r="Q13" s="16">
        <f t="shared" si="8"/>
        <v>1.1754869841269841E-16</v>
      </c>
      <c r="R13" s="16">
        <f>R$6*$G13^R$1</f>
        <v>8.3220317460317449E-23</v>
      </c>
      <c r="S13" s="16">
        <f t="shared" si="8"/>
        <v>2.958944620811287E-29</v>
      </c>
      <c r="T13" s="16">
        <f t="shared" si="8"/>
        <v>1.1035690893468669E-35</v>
      </c>
      <c r="U13" s="16">
        <f t="shared" si="8"/>
        <v>3.3632581770571187E-42</v>
      </c>
      <c r="V13" s="16">
        <f t="shared" si="8"/>
        <v>7.9135486518991013E-49</v>
      </c>
      <c r="W13" s="16">
        <f t="shared" si="8"/>
        <v>1.4808979933378434E-55</v>
      </c>
    </row>
    <row r="14" spans="1:24" x14ac:dyDescent="0.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9"/>
        <v>3.0000000000000001E-3</v>
      </c>
      <c r="H14" s="16">
        <f t="shared" si="10"/>
        <v>1.4903080274432143</v>
      </c>
      <c r="I14" s="16">
        <f t="shared" si="6"/>
        <v>1.4903470427203716</v>
      </c>
      <c r="J14" s="16">
        <f t="shared" si="7"/>
        <v>1.4902755101825917</v>
      </c>
      <c r="L14" s="35">
        <f t="shared" si="13"/>
        <v>4.8003461321499685E-6</v>
      </c>
      <c r="M14" s="35">
        <f t="shared" si="11"/>
        <v>1.4903008734831804</v>
      </c>
      <c r="N14" s="16">
        <f t="shared" si="14"/>
        <v>1</v>
      </c>
      <c r="O14" s="16">
        <f t="shared" si="12"/>
        <v>4.0847999999999992E-5</v>
      </c>
      <c r="P14" s="16">
        <f t="shared" si="8"/>
        <v>1.0713600000000001E-10</v>
      </c>
      <c r="Q14" s="16">
        <f t="shared" si="8"/>
        <v>1.338953142857143E-15</v>
      </c>
      <c r="R14" s="16">
        <f t="shared" si="8"/>
        <v>2.1328457142857144E-21</v>
      </c>
      <c r="S14" s="16">
        <f t="shared" si="8"/>
        <v>1.7062765714285714E-27</v>
      </c>
      <c r="T14" s="16">
        <f t="shared" si="8"/>
        <v>1.4318404795204795E-33</v>
      </c>
      <c r="U14" s="16">
        <f t="shared" si="8"/>
        <v>9.8183347167118613E-40</v>
      </c>
      <c r="V14" s="16">
        <f t="shared" si="8"/>
        <v>5.1979419088474561E-46</v>
      </c>
      <c r="W14" s="16">
        <f t="shared" si="8"/>
        <v>2.1886071195147186E-52</v>
      </c>
    </row>
    <row r="15" spans="1:24" x14ac:dyDescent="0.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9"/>
        <v>4.0000000000000001E-3</v>
      </c>
      <c r="H15" s="16">
        <f t="shared" si="10"/>
        <v>1.4903611348149695</v>
      </c>
      <c r="I15" s="16">
        <f t="shared" si="6"/>
        <v>1.4904304989278543</v>
      </c>
      <c r="J15" s="16">
        <f t="shared" si="7"/>
        <v>1.4903033285475105</v>
      </c>
      <c r="L15" s="35">
        <f t="shared" si="13"/>
        <v>8.6658060005628812E-6</v>
      </c>
      <c r="M15" s="35">
        <f t="shared" si="11"/>
        <v>1.4903482197464237</v>
      </c>
      <c r="N15" s="16">
        <f t="shared" si="14"/>
        <v>1</v>
      </c>
      <c r="O15" s="16">
        <f t="shared" si="12"/>
        <v>7.2618666666666656E-5</v>
      </c>
      <c r="P15" s="16">
        <f t="shared" si="8"/>
        <v>3.3860266666666665E-10</v>
      </c>
      <c r="Q15" s="16">
        <f t="shared" si="8"/>
        <v>7.5231166984126979E-15</v>
      </c>
      <c r="R15" s="16">
        <f t="shared" si="8"/>
        <v>2.1304401269841267E-20</v>
      </c>
      <c r="S15" s="16">
        <f t="shared" si="8"/>
        <v>3.0299592917107579E-26</v>
      </c>
      <c r="T15" s="16">
        <f t="shared" si="8"/>
        <v>4.520218989964767E-32</v>
      </c>
      <c r="U15" s="16">
        <f t="shared" si="8"/>
        <v>5.5103621972903832E-38</v>
      </c>
      <c r="V15" s="16">
        <f t="shared" si="8"/>
        <v>5.186223244508595E-44</v>
      </c>
      <c r="W15" s="16">
        <f t="shared" si="8"/>
        <v>3.8820852356555563E-50</v>
      </c>
    </row>
    <row r="16" spans="1:24" x14ac:dyDescent="0.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9"/>
        <v>5.0000000000000001E-3</v>
      </c>
      <c r="H16" s="16">
        <f t="shared" si="10"/>
        <v>1.4904294133569649</v>
      </c>
      <c r="I16" s="16">
        <f t="shared" si="6"/>
        <v>1.4905378020551159</v>
      </c>
      <c r="J16" s="16">
        <f t="shared" si="7"/>
        <v>1.4903390954745008</v>
      </c>
      <c r="L16" s="35">
        <f t="shared" si="13"/>
        <v>1.3633545139724035E-5</v>
      </c>
      <c r="M16" s="35">
        <f t="shared" si="11"/>
        <v>1.4904090937973078</v>
      </c>
      <c r="N16" s="16">
        <f t="shared" si="14"/>
        <v>1</v>
      </c>
      <c r="O16" s="16">
        <f t="shared" si="12"/>
        <v>1.1346666666666666E-4</v>
      </c>
      <c r="P16" s="16">
        <f t="shared" si="8"/>
        <v>8.2666666666666671E-10</v>
      </c>
      <c r="Q16" s="16">
        <f t="shared" si="8"/>
        <v>2.8698412698412703E-14</v>
      </c>
      <c r="R16" s="16">
        <f t="shared" si="8"/>
        <v>1.26984126984127E-19</v>
      </c>
      <c r="S16" s="16">
        <f t="shared" si="8"/>
        <v>2.8218694885361557E-25</v>
      </c>
      <c r="T16" s="16">
        <f t="shared" si="8"/>
        <v>6.5777843555621331E-31</v>
      </c>
      <c r="U16" s="16">
        <f t="shared" si="8"/>
        <v>1.2529113058213589E-36</v>
      </c>
      <c r="V16" s="16">
        <f t="shared" si="8"/>
        <v>1.8425166262078807E-42</v>
      </c>
      <c r="W16" s="16">
        <f t="shared" si="8"/>
        <v>2.1549902060910887E-48</v>
      </c>
    </row>
    <row r="17" spans="1:23" x14ac:dyDescent="0.4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9"/>
        <v>6.0000000000000001E-3</v>
      </c>
      <c r="H17" s="16">
        <f t="shared" si="10"/>
        <v>1.4905128612972784</v>
      </c>
      <c r="I17" s="16">
        <f t="shared" si="6"/>
        <v>1.4906689538190085</v>
      </c>
      <c r="J17" s="16">
        <f t="shared" si="7"/>
        <v>1.4903828113069295</v>
      </c>
      <c r="L17" s="35">
        <f t="shared" si="13"/>
        <v>1.9701961557538894E-5</v>
      </c>
      <c r="M17" s="35">
        <f t="shared" si="11"/>
        <v>1.4904834958487412</v>
      </c>
      <c r="N17" s="16">
        <f t="shared" si="14"/>
        <v>1</v>
      </c>
      <c r="O17" s="16">
        <f t="shared" si="12"/>
        <v>1.6339199999999997E-4</v>
      </c>
      <c r="P17" s="16">
        <f t="shared" si="8"/>
        <v>1.7141760000000001E-9</v>
      </c>
      <c r="Q17" s="16">
        <f t="shared" si="8"/>
        <v>8.5693001142857151E-14</v>
      </c>
      <c r="R17" s="16">
        <f t="shared" si="8"/>
        <v>5.4600850285714289E-19</v>
      </c>
      <c r="S17" s="16">
        <f t="shared" si="8"/>
        <v>1.7472272091428571E-24</v>
      </c>
      <c r="T17" s="16">
        <f t="shared" si="8"/>
        <v>5.8648186041158842E-30</v>
      </c>
      <c r="U17" s="16">
        <f t="shared" si="8"/>
        <v>1.6086359599860714E-35</v>
      </c>
      <c r="V17" s="16">
        <f t="shared" si="8"/>
        <v>3.4065232093822688E-41</v>
      </c>
      <c r="W17" s="16">
        <f t="shared" si="8"/>
        <v>5.737302247380664E-47</v>
      </c>
    </row>
    <row r="18" spans="1:23" x14ac:dyDescent="0.4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9"/>
        <v>7.0000000000000001E-3</v>
      </c>
      <c r="H18" s="16">
        <f t="shared" si="10"/>
        <v>1.4906114764719005</v>
      </c>
      <c r="I18" s="16">
        <f t="shared" si="6"/>
        <v>1.4908239563179635</v>
      </c>
      <c r="J18" s="16">
        <f t="shared" si="7"/>
        <v>1.4904344764644719</v>
      </c>
      <c r="L18" s="35">
        <f t="shared" si="13"/>
        <v>2.6869098812332126E-5</v>
      </c>
      <c r="M18" s="35">
        <f t="shared" si="11"/>
        <v>1.4905714261609642</v>
      </c>
      <c r="N18" s="16">
        <f t="shared" si="14"/>
        <v>1</v>
      </c>
      <c r="O18" s="16">
        <f t="shared" si="12"/>
        <v>2.2239466666666667E-4</v>
      </c>
      <c r="P18" s="16">
        <f t="shared" si="8"/>
        <v>3.1757226666666677E-9</v>
      </c>
      <c r="Q18" s="16">
        <f t="shared" si="8"/>
        <v>2.1608573155555564E-13</v>
      </c>
      <c r="R18" s="16">
        <f t="shared" si="8"/>
        <v>1.8740178488888902E-18</v>
      </c>
      <c r="S18" s="16">
        <f t="shared" si="8"/>
        <v>8.1623888529382776E-24</v>
      </c>
      <c r="T18" s="16">
        <f t="shared" si="8"/>
        <v>3.7292032987783276E-29</v>
      </c>
      <c r="U18" s="16">
        <f t="shared" si="8"/>
        <v>1.3922358982105758E-34</v>
      </c>
      <c r="V18" s="16">
        <f t="shared" si="8"/>
        <v>4.0129152360187196E-40</v>
      </c>
      <c r="W18" s="16">
        <f t="shared" si="8"/>
        <v>9.1991975001130892E-46</v>
      </c>
    </row>
    <row r="19" spans="1:23" x14ac:dyDescent="0.4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9"/>
        <v>8.0000000000000002E-3</v>
      </c>
      <c r="H19" s="16">
        <f t="shared" si="10"/>
        <v>1.4907252563254794</v>
      </c>
      <c r="I19" s="16">
        <f t="shared" si="6"/>
        <v>1.4910028120320236</v>
      </c>
      <c r="J19" s="16">
        <f t="shared" si="7"/>
        <v>1.4904940914431206</v>
      </c>
      <c r="L19" s="35">
        <f t="shared" si="13"/>
        <v>3.5132646770685838E-5</v>
      </c>
      <c r="M19" s="35">
        <f t="shared" si="11"/>
        <v>1.4906728850415585</v>
      </c>
      <c r="N19" s="16">
        <f t="shared" si="14"/>
        <v>1</v>
      </c>
      <c r="O19" s="16">
        <f t="shared" si="12"/>
        <v>2.9047466666666662E-4</v>
      </c>
      <c r="P19" s="16">
        <f t="shared" si="8"/>
        <v>5.4176426666666665E-9</v>
      </c>
      <c r="Q19" s="16">
        <f t="shared" si="8"/>
        <v>4.8147946869841267E-13</v>
      </c>
      <c r="R19" s="16">
        <f t="shared" si="8"/>
        <v>5.4539267250793643E-18</v>
      </c>
      <c r="S19" s="16">
        <f t="shared" si="8"/>
        <v>3.1026783147118161E-23</v>
      </c>
      <c r="T19" s="16">
        <f t="shared" si="8"/>
        <v>1.8514816982895686E-28</v>
      </c>
      <c r="U19" s="16">
        <f t="shared" si="8"/>
        <v>9.0281774240405639E-34</v>
      </c>
      <c r="V19" s="16">
        <f t="shared" si="8"/>
        <v>3.3988432655211528E-39</v>
      </c>
      <c r="W19" s="16">
        <f t="shared" si="8"/>
        <v>1.0176653520156901E-44</v>
      </c>
    </row>
    <row r="20" spans="1:23" x14ac:dyDescent="0.4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9"/>
        <v>9.0000000000000011E-3</v>
      </c>
      <c r="H20" s="16">
        <f t="shared" si="10"/>
        <v>1.4908541979128147</v>
      </c>
      <c r="I20" s="16">
        <f t="shared" si="6"/>
        <v>1.4912055238228843</v>
      </c>
      <c r="J20" s="16">
        <f t="shared" si="7"/>
        <v>1.49056165681519</v>
      </c>
      <c r="L20" s="35">
        <f t="shared" si="13"/>
        <v>4.4489942909953228E-5</v>
      </c>
      <c r="M20" s="35">
        <f t="shared" si="11"/>
        <v>1.4907878728454611</v>
      </c>
      <c r="N20" s="16">
        <f t="shared" si="14"/>
        <v>1</v>
      </c>
      <c r="O20" s="16">
        <f t="shared" si="12"/>
        <v>3.6763200000000001E-4</v>
      </c>
      <c r="P20" s="16">
        <f t="shared" si="8"/>
        <v>8.6780160000000035E-9</v>
      </c>
      <c r="Q20" s="16">
        <f t="shared" si="8"/>
        <v>9.7609684114285782E-13</v>
      </c>
      <c r="R20" s="16">
        <f t="shared" si="8"/>
        <v>1.3993600731428583E-17</v>
      </c>
      <c r="S20" s="16">
        <f t="shared" si="8"/>
        <v>1.0075392526628582E-22</v>
      </c>
      <c r="T20" s="16">
        <f t="shared" si="8"/>
        <v>7.6093873627684396E-28</v>
      </c>
      <c r="U20" s="16">
        <f t="shared" si="8"/>
        <v>4.6960790581656671E-33</v>
      </c>
      <c r="V20" s="16">
        <f t="shared" si="8"/>
        <v>2.2375435512436417E-38</v>
      </c>
      <c r="W20" s="16">
        <f t="shared" si="8"/>
        <v>8.4791124047127504E-44</v>
      </c>
    </row>
    <row r="21" spans="1:23" x14ac:dyDescent="0.4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9"/>
        <v>1.0000000000000002E-2</v>
      </c>
      <c r="H21" s="16">
        <f t="shared" si="10"/>
        <v>1.4909982978999363</v>
      </c>
      <c r="I21" s="16">
        <f t="shared" si="6"/>
        <v>1.4914320949339388</v>
      </c>
      <c r="J21" s="16">
        <f t="shared" si="7"/>
        <v>1.4906371732293222</v>
      </c>
      <c r="L21" s="35">
        <f t="shared" si="13"/>
        <v>5.4937973389179717E-5</v>
      </c>
      <c r="M21" s="35">
        <f t="shared" si="11"/>
        <v>1.4909163899749782</v>
      </c>
      <c r="N21" s="16">
        <f t="shared" si="14"/>
        <v>1</v>
      </c>
      <c r="O21" s="16">
        <f t="shared" si="12"/>
        <v>4.5386666666666678E-4</v>
      </c>
      <c r="P21" s="16">
        <f t="shared" si="8"/>
        <v>1.3226666666666677E-8</v>
      </c>
      <c r="Q21" s="16">
        <f t="shared" si="8"/>
        <v>1.8366984126984154E-12</v>
      </c>
      <c r="R21" s="16">
        <f t="shared" si="8"/>
        <v>3.2507936507936561E-17</v>
      </c>
      <c r="S21" s="16">
        <f t="shared" si="8"/>
        <v>2.8895943562610291E-22</v>
      </c>
      <c r="T21" s="16">
        <f t="shared" si="8"/>
        <v>2.6942604720382562E-27</v>
      </c>
      <c r="U21" s="16">
        <f t="shared" si="8"/>
        <v>2.0527698834577204E-32</v>
      </c>
      <c r="V21" s="16">
        <f t="shared" si="8"/>
        <v>1.2075116961516006E-37</v>
      </c>
      <c r="W21" s="16">
        <f t="shared" si="8"/>
        <v>5.6491775258554443E-43</v>
      </c>
    </row>
    <row r="22" spans="1:23" x14ac:dyDescent="0.4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9"/>
        <v>1.1000000000000003E-2</v>
      </c>
      <c r="H22" s="16">
        <f t="shared" si="10"/>
        <v>1.4911575525657303</v>
      </c>
      <c r="I22" s="16">
        <f t="shared" si="6"/>
        <v>1.4916825289903293</v>
      </c>
      <c r="J22" s="16">
        <f t="shared" si="7"/>
        <v>1.4907206414104959</v>
      </c>
      <c r="L22" s="35">
        <f t="shared" si="13"/>
        <v>6.6473374534803398E-5</v>
      </c>
      <c r="M22" s="35">
        <f t="shared" si="11"/>
        <v>1.4910584368798023</v>
      </c>
      <c r="N22" s="16">
        <f t="shared" si="14"/>
        <v>1</v>
      </c>
      <c r="O22" s="16">
        <f t="shared" si="12"/>
        <v>5.4917866666666685E-4</v>
      </c>
      <c r="P22" s="16">
        <f t="shared" si="8"/>
        <v>1.9365162666666688E-8</v>
      </c>
      <c r="Q22" s="16">
        <f t="shared" si="8"/>
        <v>3.2538232766984185E-12</v>
      </c>
      <c r="R22" s="16">
        <f t="shared" si="8"/>
        <v>6.9683648934603339E-17</v>
      </c>
      <c r="S22" s="16">
        <f t="shared" si="8"/>
        <v>7.4948635742995628E-22</v>
      </c>
      <c r="T22" s="16">
        <f t="shared" si="8"/>
        <v>8.455743519722588E-27</v>
      </c>
      <c r="U22" s="16">
        <f t="shared" si="8"/>
        <v>7.7953902162775905E-32</v>
      </c>
      <c r="V22" s="16">
        <f t="shared" si="8"/>
        <v>5.5484836245269934E-37</v>
      </c>
      <c r="W22" s="16">
        <f t="shared" si="8"/>
        <v>3.140895993299493E-42</v>
      </c>
    </row>
    <row r="23" spans="1:23" x14ac:dyDescent="0.4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9"/>
        <v>1.2000000000000004E-2</v>
      </c>
      <c r="H23" s="16">
        <f t="shared" si="10"/>
        <v>1.4913319578034849</v>
      </c>
      <c r="I23" s="16">
        <f t="shared" si="6"/>
        <v>1.491956829999006</v>
      </c>
      <c r="J23" s="16">
        <f t="shared" si="7"/>
        <v>1.4908120621600336</v>
      </c>
      <c r="L23" s="35">
        <f t="shared" si="13"/>
        <v>7.9092434313032811E-5</v>
      </c>
      <c r="M23" s="35">
        <f t="shared" si="11"/>
        <v>1.4912140140570314</v>
      </c>
      <c r="N23" s="16">
        <f t="shared" si="14"/>
        <v>1</v>
      </c>
      <c r="O23" s="16">
        <f t="shared" si="12"/>
        <v>6.5356800000000031E-4</v>
      </c>
      <c r="P23" s="16">
        <f t="shared" si="8"/>
        <v>2.7426816000000032E-8</v>
      </c>
      <c r="Q23" s="16">
        <f t="shared" si="8"/>
        <v>5.4843520731428674E-12</v>
      </c>
      <c r="R23" s="16">
        <f t="shared" si="8"/>
        <v>1.397781767314289E-16</v>
      </c>
      <c r="S23" s="16">
        <f t="shared" si="8"/>
        <v>1.789160662162291E-21</v>
      </c>
      <c r="T23" s="16">
        <f t="shared" si="8"/>
        <v>2.4022297002458745E-26</v>
      </c>
      <c r="U23" s="16">
        <f t="shared" si="8"/>
        <v>2.6355891568411898E-31</v>
      </c>
      <c r="V23" s="16">
        <f t="shared" si="8"/>
        <v>2.232499050500774E-36</v>
      </c>
      <c r="W23" s="16">
        <f t="shared" si="8"/>
        <v>1.5039993603373644E-41</v>
      </c>
    </row>
    <row r="24" spans="1:23" x14ac:dyDescent="0.4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9"/>
        <v>1.3000000000000005E-2</v>
      </c>
      <c r="H24" s="16">
        <f t="shared" si="10"/>
        <v>1.4915215091228675</v>
      </c>
      <c r="I24" s="16">
        <f t="shared" si="6"/>
        <v>1.4922550023487915</v>
      </c>
      <c r="J24" s="16">
        <f t="shared" si="7"/>
        <v>1.49091143635561</v>
      </c>
      <c r="L24" s="35">
        <f t="shared" si="13"/>
        <v>9.2791094141286834E-5</v>
      </c>
      <c r="M24" s="35">
        <f t="shared" si="11"/>
        <v>1.4913831220511886</v>
      </c>
      <c r="N24" s="16">
        <f t="shared" si="14"/>
        <v>1</v>
      </c>
      <c r="O24" s="16">
        <f t="shared" si="12"/>
        <v>7.6703466666666706E-4</v>
      </c>
      <c r="P24" s="16">
        <f t="shared" si="8"/>
        <v>3.7776682666666724E-8</v>
      </c>
      <c r="Q24" s="16">
        <f t="shared" si="8"/>
        <v>8.8653924286984338E-12</v>
      </c>
      <c r="R24" s="16">
        <f t="shared" si="8"/>
        <v>2.6517722485841353E-16</v>
      </c>
      <c r="S24" s="16">
        <f t="shared" si="8"/>
        <v>3.9835512000952812E-21</v>
      </c>
      <c r="T24" s="16">
        <f t="shared" si="8"/>
        <v>6.2771109819683265E-26</v>
      </c>
      <c r="U24" s="16">
        <f t="shared" si="8"/>
        <v>8.0825276644011275E-31</v>
      </c>
      <c r="V24" s="16">
        <f t="shared" si="8"/>
        <v>8.0349833840223033E-36</v>
      </c>
      <c r="W24" s="16">
        <f t="shared" si="8"/>
        <v>6.3528055761392766E-41</v>
      </c>
    </row>
    <row r="25" spans="1:23" x14ac:dyDescent="0.4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9"/>
        <v>1.4000000000000005E-2</v>
      </c>
      <c r="H25" s="16">
        <f t="shared" si="10"/>
        <v>1.4917262016518471</v>
      </c>
      <c r="I25" s="16">
        <f t="shared" si="6"/>
        <v>1.4925770508104492</v>
      </c>
      <c r="J25" s="16">
        <f t="shared" si="7"/>
        <v>1.4910187649512638</v>
      </c>
      <c r="L25" s="35">
        <f t="shared" si="13"/>
        <v>1.0756495070274319E-4</v>
      </c>
      <c r="M25" s="35">
        <f t="shared" si="11"/>
        <v>1.4915657614542464</v>
      </c>
      <c r="N25" s="16">
        <f t="shared" si="14"/>
        <v>1</v>
      </c>
      <c r="O25" s="16">
        <f t="shared" si="12"/>
        <v>8.8957866666666721E-4</v>
      </c>
      <c r="P25" s="16">
        <f t="shared" si="8"/>
        <v>5.0811562666666749E-8</v>
      </c>
      <c r="Q25" s="16">
        <f t="shared" si="8"/>
        <v>1.3829486819555592E-11</v>
      </c>
      <c r="R25" s="16">
        <f t="shared" si="8"/>
        <v>4.7974856931555718E-16</v>
      </c>
      <c r="S25" s="16">
        <f t="shared" si="8"/>
        <v>8.3582861854088248E-21</v>
      </c>
      <c r="T25" s="16">
        <f t="shared" si="8"/>
        <v>1.5274816711796092E-25</v>
      </c>
      <c r="U25" s="16">
        <f t="shared" si="8"/>
        <v>2.2810392956282183E-30</v>
      </c>
      <c r="V25" s="16">
        <f t="shared" si="8"/>
        <v>2.629904129077242E-35</v>
      </c>
      <c r="W25" s="16">
        <f t="shared" si="8"/>
        <v>2.4115144294696603E-40</v>
      </c>
    </row>
    <row r="26" spans="1:23" x14ac:dyDescent="0.4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9"/>
        <v>1.5000000000000006E-2</v>
      </c>
      <c r="H26" s="16">
        <f t="shared" si="10"/>
        <v>1.4919460301388809</v>
      </c>
      <c r="I26" s="16">
        <f t="shared" si="6"/>
        <v>1.4929229805367614</v>
      </c>
      <c r="J26" s="16">
        <f t="shared" si="7"/>
        <v>1.4911340489774088</v>
      </c>
      <c r="L26" s="35">
        <f t="shared" si="13"/>
        <v>1.2340925798604019E-4</v>
      </c>
      <c r="M26" s="35">
        <f t="shared" si="11"/>
        <v>1.4917619329056491</v>
      </c>
      <c r="N26" s="16">
        <f t="shared" si="14"/>
        <v>1</v>
      </c>
      <c r="O26" s="16">
        <f t="shared" si="12"/>
        <v>1.0212000000000008E-3</v>
      </c>
      <c r="P26" s="16">
        <f t="shared" si="8"/>
        <v>6.6960000000000105E-8</v>
      </c>
      <c r="Q26" s="16">
        <f t="shared" si="8"/>
        <v>2.0921142857142911E-11</v>
      </c>
      <c r="R26" s="16">
        <f t="shared" si="8"/>
        <v>8.3314285714285993E-16</v>
      </c>
      <c r="S26" s="16">
        <f t="shared" si="8"/>
        <v>1.6662857142857214E-20</v>
      </c>
      <c r="T26" s="16">
        <f t="shared" si="8"/>
        <v>3.4957042957043134E-25</v>
      </c>
      <c r="U26" s="16">
        <f t="shared" si="8"/>
        <v>5.9926359354931144E-30</v>
      </c>
      <c r="V26" s="16">
        <f t="shared" si="8"/>
        <v>7.9314299146232453E-35</v>
      </c>
      <c r="W26" s="16">
        <f t="shared" si="8"/>
        <v>8.3488735943402653E-40</v>
      </c>
    </row>
    <row r="27" spans="1:23" x14ac:dyDescent="0.4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9"/>
        <v>1.6000000000000007E-2</v>
      </c>
      <c r="H27" s="16">
        <f t="shared" si="10"/>
        <v>1.4921809889553126</v>
      </c>
      <c r="I27" s="16">
        <f t="shared" si="6"/>
        <v>1.4932927970626113</v>
      </c>
      <c r="J27" s="16">
        <f t="shared" si="7"/>
        <v>1.4912572895408427</v>
      </c>
      <c r="L27" s="35">
        <f t="shared" si="13"/>
        <v>1.4031892950661096E-4</v>
      </c>
      <c r="M27" s="35">
        <f t="shared" si="11"/>
        <v>1.4919716370923415</v>
      </c>
      <c r="N27" s="16">
        <f t="shared" si="14"/>
        <v>1</v>
      </c>
      <c r="O27" s="16">
        <f t="shared" si="12"/>
        <v>1.1618986666666676E-3</v>
      </c>
      <c r="P27" s="16">
        <f t="shared" si="12"/>
        <v>8.6682282666666836E-8</v>
      </c>
      <c r="Q27" s="16">
        <f t="shared" si="12"/>
        <v>3.0814685996698508E-11</v>
      </c>
      <c r="R27" s="16">
        <f t="shared" si="12"/>
        <v>1.396205241620323E-15</v>
      </c>
      <c r="S27" s="16">
        <f t="shared" si="12"/>
        <v>3.177142594264916E-20</v>
      </c>
      <c r="T27" s="16">
        <f t="shared" si="12"/>
        <v>7.5836690361941188E-25</v>
      </c>
      <c r="U27" s="16">
        <f t="shared" si="12"/>
        <v>1.4791765891548164E-29</v>
      </c>
      <c r="V27" s="16">
        <f t="shared" si="12"/>
        <v>2.2274659224919607E-34</v>
      </c>
      <c r="W27" s="16">
        <f t="shared" si="12"/>
        <v>2.6677486603880352E-39</v>
      </c>
    </row>
    <row r="28" spans="1:23" x14ac:dyDescent="0.4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9"/>
        <v>1.7000000000000008E-2</v>
      </c>
      <c r="H28" s="16">
        <f t="shared" si="10"/>
        <v>1.4924310720978387</v>
      </c>
      <c r="I28" s="16">
        <f t="shared" si="6"/>
        <v>1.4936865063050713</v>
      </c>
      <c r="J28" s="16">
        <f t="shared" si="7"/>
        <v>1.4913884878247632</v>
      </c>
      <c r="L28" s="35">
        <f t="shared" si="13"/>
        <v>1.5828854061838982E-4</v>
      </c>
      <c r="M28" s="35">
        <f t="shared" si="11"/>
        <v>1.4921948747487963</v>
      </c>
      <c r="N28" s="16">
        <f t="shared" si="14"/>
        <v>1</v>
      </c>
      <c r="O28" s="16">
        <f t="shared" si="12"/>
        <v>1.3116746666666679E-3</v>
      </c>
      <c r="P28" s="16">
        <f t="shared" si="12"/>
        <v>1.1047044266666689E-7</v>
      </c>
      <c r="Q28" s="16">
        <f t="shared" si="12"/>
        <v>4.4333434668698554E-11</v>
      </c>
      <c r="R28" s="16">
        <f t="shared" si="12"/>
        <v>2.2676747998679454E-15</v>
      </c>
      <c r="S28" s="16">
        <f t="shared" si="12"/>
        <v>5.8254045969941067E-20</v>
      </c>
      <c r="T28" s="16">
        <f t="shared" si="12"/>
        <v>1.5697360638986463E-24</v>
      </c>
      <c r="U28" s="16">
        <f t="shared" si="12"/>
        <v>3.4564093140320707E-29</v>
      </c>
      <c r="V28" s="16">
        <f t="shared" si="12"/>
        <v>5.8758958338545263E-34</v>
      </c>
      <c r="W28" s="16">
        <f t="shared" si="12"/>
        <v>7.9444860630828538E-39</v>
      </c>
    </row>
    <row r="29" spans="1:23" x14ac:dyDescent="0.4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9"/>
        <v>1.8000000000000009E-2</v>
      </c>
      <c r="H29" s="16">
        <f t="shared" si="10"/>
        <v>1.4926962731911946</v>
      </c>
      <c r="I29" s="16">
        <f t="shared" si="6"/>
        <v>1.4941041145634975</v>
      </c>
      <c r="J29" s="16">
        <f t="shared" si="7"/>
        <v>1.4915276450887796</v>
      </c>
      <c r="L29" s="35">
        <f t="shared" si="13"/>
        <v>1.7731233101447863E-4</v>
      </c>
      <c r="M29" s="35">
        <f t="shared" si="11"/>
        <v>1.492431646657046</v>
      </c>
      <c r="N29" s="16">
        <f t="shared" si="14"/>
        <v>1</v>
      </c>
      <c r="O29" s="16">
        <f t="shared" si="12"/>
        <v>1.4705280000000013E-3</v>
      </c>
      <c r="P29" s="16">
        <f t="shared" si="12"/>
        <v>1.3884825600000029E-7</v>
      </c>
      <c r="Q29" s="16">
        <f t="shared" si="12"/>
        <v>6.2470197833143069E-11</v>
      </c>
      <c r="R29" s="16">
        <f t="shared" si="12"/>
        <v>3.5823617872457298E-15</v>
      </c>
      <c r="S29" s="16">
        <f t="shared" si="12"/>
        <v>1.0317201947267713E-19</v>
      </c>
      <c r="T29" s="16">
        <f t="shared" si="12"/>
        <v>3.116805063789969E-24</v>
      </c>
      <c r="U29" s="16">
        <f t="shared" si="12"/>
        <v>7.694055928898675E-29</v>
      </c>
      <c r="V29" s="16">
        <f t="shared" si="12"/>
        <v>1.4663965417430431E-33</v>
      </c>
      <c r="W29" s="16">
        <f t="shared" si="12"/>
        <v>2.2227484422210362E-38</v>
      </c>
    </row>
    <row r="30" spans="1:23" x14ac:dyDescent="0.4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9"/>
        <v>1.900000000000001E-2</v>
      </c>
      <c r="H30" s="16">
        <f t="shared" si="10"/>
        <v>1.4929765854910133</v>
      </c>
      <c r="I30" s="16">
        <f t="shared" si="6"/>
        <v>1.4945456285196308</v>
      </c>
      <c r="J30" s="16">
        <f t="shared" si="7"/>
        <v>1.4916747626689277</v>
      </c>
      <c r="L30" s="35">
        <f t="shared" si="13"/>
        <v>1.9738420738657503E-4</v>
      </c>
      <c r="M30" s="35">
        <f t="shared" si="11"/>
        <v>1.4926819536467124</v>
      </c>
      <c r="N30" s="16">
        <f t="shared" si="14"/>
        <v>1</v>
      </c>
      <c r="O30" s="16">
        <f t="shared" si="12"/>
        <v>1.638458666666668E-3</v>
      </c>
      <c r="P30" s="16">
        <f t="shared" si="12"/>
        <v>1.72371242666667E-7</v>
      </c>
      <c r="Q30" s="16">
        <f t="shared" si="12"/>
        <v>8.6409094956698688E-11</v>
      </c>
      <c r="R30" s="16">
        <f t="shared" si="12"/>
        <v>5.5210058901536726E-15</v>
      </c>
      <c r="S30" s="16">
        <f t="shared" si="12"/>
        <v>1.7716294456404249E-19</v>
      </c>
      <c r="T30" s="16">
        <f t="shared" si="12"/>
        <v>5.9632468986125307E-24</v>
      </c>
      <c r="U30" s="16">
        <f t="shared" si="12"/>
        <v>1.6401768612564771E-28</v>
      </c>
      <c r="V30" s="16">
        <f t="shared" si="12"/>
        <v>3.4829638053740511E-33</v>
      </c>
      <c r="W30" s="16">
        <f t="shared" si="12"/>
        <v>5.8823388712984028E-38</v>
      </c>
    </row>
    <row r="31" spans="1:23" x14ac:dyDescent="0.4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9"/>
        <v>2.0000000000000011E-2</v>
      </c>
      <c r="H31" s="16">
        <f t="shared" si="10"/>
        <v>1.4932720018868113</v>
      </c>
      <c r="I31" s="16">
        <f t="shared" si="6"/>
        <v>1.4950110552377041</v>
      </c>
      <c r="J31" s="16">
        <f t="shared" si="7"/>
        <v>1.4918298419776848</v>
      </c>
      <c r="L31" s="35">
        <f t="shared" si="13"/>
        <v>2.184977462076354E-4</v>
      </c>
      <c r="M31" s="35">
        <f t="shared" si="11"/>
        <v>1.492945796595045</v>
      </c>
      <c r="N31" s="16">
        <f t="shared" si="14"/>
        <v>1</v>
      </c>
      <c r="O31" s="16">
        <f t="shared" si="12"/>
        <v>1.8154666666666684E-3</v>
      </c>
      <c r="P31" s="16">
        <f t="shared" si="12"/>
        <v>2.1162666666666715E-7</v>
      </c>
      <c r="Q31" s="16">
        <f t="shared" si="12"/>
        <v>1.1754869841269882E-10</v>
      </c>
      <c r="R31" s="16">
        <f t="shared" si="12"/>
        <v>8.3220317460317848E-15</v>
      </c>
      <c r="S31" s="16">
        <f t="shared" si="12"/>
        <v>2.9589446208113049E-19</v>
      </c>
      <c r="T31" s="16">
        <f t="shared" si="12"/>
        <v>1.1035690893468749E-23</v>
      </c>
      <c r="U31" s="16">
        <f t="shared" si="12"/>
        <v>3.3632581770571458E-28</v>
      </c>
      <c r="V31" s="16">
        <f t="shared" si="12"/>
        <v>7.9135486518991765E-33</v>
      </c>
      <c r="W31" s="16">
        <f t="shared" si="12"/>
        <v>1.4808979933378594E-37</v>
      </c>
    </row>
    <row r="32" spans="1:23" x14ac:dyDescent="0.4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9"/>
        <v>2.1000000000000012E-2</v>
      </c>
      <c r="H32" s="16">
        <f t="shared" si="10"/>
        <v>1.4935825149051429</v>
      </c>
      <c r="I32" s="16">
        <f t="shared" si="6"/>
        <v>1.4955004021645546</v>
      </c>
      <c r="J32" s="16">
        <f t="shared" si="7"/>
        <v>1.4919928845039856</v>
      </c>
      <c r="L32" s="35">
        <f t="shared" si="13"/>
        <v>2.4064619667063525E-4</v>
      </c>
      <c r="M32" s="35">
        <f t="shared" si="11"/>
        <v>1.4932231764269552</v>
      </c>
      <c r="N32" s="16">
        <f t="shared" si="14"/>
        <v>1</v>
      </c>
      <c r="O32" s="16">
        <f t="shared" si="12"/>
        <v>2.0015520000000019E-3</v>
      </c>
      <c r="P32" s="16">
        <f t="shared" si="12"/>
        <v>2.5723353600000058E-7</v>
      </c>
      <c r="Q32" s="16">
        <f t="shared" si="12"/>
        <v>1.5752649830400054E-10</v>
      </c>
      <c r="R32" s="16">
        <f t="shared" si="12"/>
        <v>1.2295431106560055E-14</v>
      </c>
      <c r="S32" s="16">
        <f t="shared" si="12"/>
        <v>4.8198089937715466E-19</v>
      </c>
      <c r="T32" s="16">
        <f t="shared" si="12"/>
        <v>1.9818515303060647E-23</v>
      </c>
      <c r="U32" s="16">
        <f t="shared" si="12"/>
        <v>6.6590211418283848E-28</v>
      </c>
      <c r="V32" s="16">
        <f t="shared" si="12"/>
        <v>1.7274284256154828E-32</v>
      </c>
      <c r="W32" s="16">
        <f t="shared" si="12"/>
        <v>3.5639575939014211E-37</v>
      </c>
    </row>
    <row r="33" spans="1:23" x14ac:dyDescent="0.4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9"/>
        <v>2.2000000000000013E-2</v>
      </c>
      <c r="H33" s="16">
        <f t="shared" si="10"/>
        <v>1.4939081167129347</v>
      </c>
      <c r="I33" s="16">
        <f t="shared" si="6"/>
        <v>1.4960136771297441</v>
      </c>
      <c r="J33" s="16">
        <f t="shared" si="7"/>
        <v>1.4921638918132423</v>
      </c>
      <c r="L33" s="35">
        <f t="shared" si="13"/>
        <v>2.6382248378675754E-4</v>
      </c>
      <c r="M33" s="35">
        <f t="shared" si="11"/>
        <v>1.4935140941150546</v>
      </c>
      <c r="N33" s="16">
        <f t="shared" si="14"/>
        <v>1</v>
      </c>
      <c r="O33" s="16">
        <f t="shared" si="12"/>
        <v>2.1967146666666687E-3</v>
      </c>
      <c r="P33" s="16">
        <f t="shared" si="12"/>
        <v>3.0984260266666738E-7</v>
      </c>
      <c r="Q33" s="16">
        <f t="shared" si="12"/>
        <v>2.0824468970869915E-10</v>
      </c>
      <c r="R33" s="16">
        <f t="shared" si="12"/>
        <v>1.7839014127258496E-14</v>
      </c>
      <c r="S33" s="16">
        <f t="shared" si="12"/>
        <v>7.6747403000827735E-19</v>
      </c>
      <c r="T33" s="16">
        <f t="shared" si="12"/>
        <v>3.4634725456783838E-23</v>
      </c>
      <c r="U33" s="16">
        <f t="shared" si="12"/>
        <v>1.2771967330349255E-27</v>
      </c>
      <c r="V33" s="16">
        <f t="shared" si="12"/>
        <v>3.6362542281700273E-32</v>
      </c>
      <c r="W33" s="16">
        <f t="shared" si="12"/>
        <v>8.2336703926750664E-37</v>
      </c>
    </row>
    <row r="34" spans="1:23" x14ac:dyDescent="0.4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9"/>
        <v>2.3000000000000013E-2</v>
      </c>
      <c r="H34" s="16">
        <f t="shared" si="10"/>
        <v>1.494248799120937</v>
      </c>
      <c r="I34" s="16">
        <f t="shared" si="6"/>
        <v>1.4965508883456826</v>
      </c>
      <c r="J34" s="16">
        <f t="shared" si="7"/>
        <v>1.4923428655473558</v>
      </c>
      <c r="L34" s="35">
        <f t="shared" si="13"/>
        <v>2.8801921160037658E-4</v>
      </c>
      <c r="M34" s="35">
        <f t="shared" si="11"/>
        <v>1.4938185506796964</v>
      </c>
      <c r="N34" s="16">
        <f t="shared" si="14"/>
        <v>1</v>
      </c>
      <c r="O34" s="16">
        <f t="shared" si="12"/>
        <v>2.4009546666666692E-3</v>
      </c>
      <c r="P34" s="16">
        <f t="shared" si="12"/>
        <v>3.7013636266666754E-7</v>
      </c>
      <c r="Q34" s="16">
        <f t="shared" si="12"/>
        <v>2.7189728234869942E-10</v>
      </c>
      <c r="R34" s="16">
        <f t="shared" si="12"/>
        <v>2.5457285373887107E-14</v>
      </c>
      <c r="S34" s="16">
        <f t="shared" si="12"/>
        <v>1.1970581300254482E-18</v>
      </c>
      <c r="T34" s="16">
        <f t="shared" si="12"/>
        <v>5.9043706366756448E-23</v>
      </c>
      <c r="U34" s="16">
        <f t="shared" si="12"/>
        <v>2.3797425270867965E-27</v>
      </c>
      <c r="V34" s="16">
        <f t="shared" si="12"/>
        <v>7.4051988048759807E-32</v>
      </c>
      <c r="W34" s="16">
        <f t="shared" si="12"/>
        <v>1.8326784410663853E-36</v>
      </c>
    </row>
    <row r="35" spans="1:23" x14ac:dyDescent="0.4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9"/>
        <v>2.4000000000000014E-2</v>
      </c>
      <c r="H35" s="16">
        <f t="shared" si="10"/>
        <v>1.4946045535873449</v>
      </c>
      <c r="I35" s="16">
        <f t="shared" si="6"/>
        <v>1.4971120444077608</v>
      </c>
      <c r="J35" s="16">
        <f t="shared" si="7"/>
        <v>1.4925298074247424</v>
      </c>
      <c r="L35" s="35">
        <f t="shared" si="13"/>
        <v>3.1322866655503212E-4</v>
      </c>
      <c r="M35" s="35">
        <f t="shared" si="11"/>
        <v>1.4941365471890178</v>
      </c>
      <c r="N35" s="16">
        <f t="shared" si="14"/>
        <v>1</v>
      </c>
      <c r="O35" s="16">
        <f t="shared" si="12"/>
        <v>2.6142720000000026E-3</v>
      </c>
      <c r="P35" s="16">
        <f t="shared" si="12"/>
        <v>4.3882905600000099E-7</v>
      </c>
      <c r="Q35" s="16">
        <f t="shared" si="12"/>
        <v>3.5099853268114408E-10</v>
      </c>
      <c r="R35" s="16">
        <f t="shared" si="12"/>
        <v>3.5783213243245881E-14</v>
      </c>
      <c r="S35" s="16">
        <f t="shared" si="12"/>
        <v>1.832100518054191E-18</v>
      </c>
      <c r="T35" s="16">
        <f t="shared" si="12"/>
        <v>9.8395328522071347E-23</v>
      </c>
      <c r="U35" s="16">
        <f t="shared" si="12"/>
        <v>4.3181492745686219E-27</v>
      </c>
      <c r="V35" s="16">
        <f t="shared" si="12"/>
        <v>1.4630905777361934E-31</v>
      </c>
      <c r="W35" s="16">
        <f t="shared" si="12"/>
        <v>3.9426440831627993E-36</v>
      </c>
    </row>
    <row r="36" spans="1:23" x14ac:dyDescent="0.4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9"/>
        <v>2.5000000000000015E-2</v>
      </c>
      <c r="H36" s="16">
        <f t="shared" si="10"/>
        <v>1.4949753712215741</v>
      </c>
      <c r="I36" s="16">
        <f t="shared" si="6"/>
        <v>1.4976971542944881</v>
      </c>
      <c r="J36" s="16">
        <f t="shared" si="7"/>
        <v>1.492724719240347</v>
      </c>
      <c r="L36" s="35">
        <f t="shared" si="13"/>
        <v>3.3944282100417666E-4</v>
      </c>
      <c r="M36" s="35">
        <f t="shared" si="11"/>
        <v>1.4944680847589826</v>
      </c>
      <c r="N36" s="16">
        <f t="shared" si="14"/>
        <v>1</v>
      </c>
      <c r="O36" s="16">
        <f t="shared" si="12"/>
        <v>2.8366666666666696E-3</v>
      </c>
      <c r="P36" s="16">
        <f t="shared" si="12"/>
        <v>5.1666666666666793E-7</v>
      </c>
      <c r="Q36" s="16">
        <f t="shared" si="12"/>
        <v>4.4841269841270016E-10</v>
      </c>
      <c r="R36" s="16">
        <f t="shared" si="12"/>
        <v>4.9603174603174851E-14</v>
      </c>
      <c r="S36" s="16">
        <f t="shared" si="12"/>
        <v>2.7557319223986061E-18</v>
      </c>
      <c r="T36" s="16">
        <f t="shared" si="12"/>
        <v>1.6059043836821732E-22</v>
      </c>
      <c r="U36" s="16">
        <f t="shared" si="12"/>
        <v>7.6471637318198829E-27</v>
      </c>
      <c r="V36" s="16">
        <f t="shared" si="12"/>
        <v>2.8114572543455488E-31</v>
      </c>
      <c r="W36" s="16">
        <f t="shared" si="12"/>
        <v>8.2206352466244213E-36</v>
      </c>
    </row>
    <row r="37" spans="1:23" x14ac:dyDescent="0.4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9"/>
        <v>2.6000000000000016E-2</v>
      </c>
      <c r="H37" s="16">
        <f t="shared" si="10"/>
        <v>1.4953612427881826</v>
      </c>
      <c r="I37" s="16">
        <f t="shared" si="6"/>
        <v>1.4983062273676351</v>
      </c>
      <c r="J37" s="16">
        <f t="shared" si="7"/>
        <v>1.4929276028656668</v>
      </c>
      <c r="L37" s="35">
        <f t="shared" si="13"/>
        <v>3.6665333685004242E-4</v>
      </c>
      <c r="M37" s="35">
        <f t="shared" si="11"/>
        <v>1.4948131645534317</v>
      </c>
      <c r="N37" s="16">
        <f t="shared" si="14"/>
        <v>1</v>
      </c>
      <c r="O37" s="16">
        <f t="shared" si="12"/>
        <v>3.06813866666667E-3</v>
      </c>
      <c r="P37" s="16">
        <f t="shared" si="12"/>
        <v>6.0442692266666811E-7</v>
      </c>
      <c r="Q37" s="16">
        <f t="shared" si="12"/>
        <v>5.6738511543670059E-10</v>
      </c>
      <c r="R37" s="16">
        <f t="shared" si="12"/>
        <v>6.7885369563753977E-14</v>
      </c>
      <c r="S37" s="16">
        <f t="shared" si="12"/>
        <v>4.079156428897578E-18</v>
      </c>
      <c r="T37" s="16">
        <f t="shared" si="12"/>
        <v>2.5711046582142336E-22</v>
      </c>
      <c r="U37" s="16">
        <f t="shared" si="12"/>
        <v>1.324241332535485E-26</v>
      </c>
      <c r="V37" s="16">
        <f t="shared" si="12"/>
        <v>5.2658067105528759E-31</v>
      </c>
      <c r="W37" s="16">
        <f t="shared" si="12"/>
        <v>1.6653498649514615E-35</v>
      </c>
    </row>
    <row r="38" spans="1:23" x14ac:dyDescent="0.4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9"/>
        <v>2.7000000000000017E-2</v>
      </c>
      <c r="H38" s="16">
        <f t="shared" si="10"/>
        <v>1.4957621587109293</v>
      </c>
      <c r="I38" s="16">
        <f t="shared" si="6"/>
        <v>1.4989392733723836</v>
      </c>
      <c r="J38" s="16">
        <f t="shared" si="7"/>
        <v>1.4931384602487732</v>
      </c>
      <c r="L38" s="35">
        <f t="shared" si="13"/>
        <v>3.948515693164012E-4</v>
      </c>
      <c r="M38" s="35">
        <f t="shared" si="11"/>
        <v>1.4951717877841253</v>
      </c>
      <c r="N38" s="16">
        <f t="shared" si="14"/>
        <v>1</v>
      </c>
      <c r="O38" s="16">
        <f t="shared" si="12"/>
        <v>3.3086880000000036E-3</v>
      </c>
      <c r="P38" s="16">
        <f t="shared" si="12"/>
        <v>7.0291929600000178E-7</v>
      </c>
      <c r="Q38" s="16">
        <f t="shared" si="12"/>
        <v>7.1157459719314558E-10</v>
      </c>
      <c r="R38" s="16">
        <f t="shared" si="12"/>
        <v>9.1812014398903337E-14</v>
      </c>
      <c r="S38" s="16">
        <f t="shared" si="12"/>
        <v>5.9494185330489435E-18</v>
      </c>
      <c r="T38" s="16">
        <f t="shared" si="12"/>
        <v>4.0439404294570493E-22</v>
      </c>
      <c r="U38" s="16">
        <f t="shared" si="12"/>
        <v>2.2461200556755752E-26</v>
      </c>
      <c r="V38" s="16">
        <f t="shared" si="12"/>
        <v>9.6318912975735092E-31</v>
      </c>
      <c r="W38" s="16">
        <f t="shared" si="12"/>
        <v>3.2849818741198113E-35</v>
      </c>
    </row>
    <row r="39" spans="1:23" x14ac:dyDescent="0.4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9"/>
        <v>2.8000000000000018E-2</v>
      </c>
      <c r="H39" s="16">
        <f t="shared" si="10"/>
        <v>1.4961781090769621</v>
      </c>
      <c r="I39" s="16">
        <f t="shared" si="6"/>
        <v>1.4995963024374839</v>
      </c>
      <c r="J39" s="16">
        <f t="shared" si="7"/>
        <v>1.4933572934143318</v>
      </c>
      <c r="L39" s="35">
        <f t="shared" si="13"/>
        <v>4.2402857083634338E-4</v>
      </c>
      <c r="M39" s="35">
        <f t="shared" si="11"/>
        <v>1.495543955710799</v>
      </c>
      <c r="N39" s="16">
        <f t="shared" si="14"/>
        <v>1</v>
      </c>
      <c r="O39" s="16">
        <f t="shared" si="12"/>
        <v>3.5583146666666706E-3</v>
      </c>
      <c r="P39" s="16">
        <f t="shared" si="12"/>
        <v>8.1298500266666861E-7</v>
      </c>
      <c r="Q39" s="16">
        <f t="shared" si="12"/>
        <v>8.850871564515588E-10</v>
      </c>
      <c r="R39" s="16">
        <f t="shared" si="12"/>
        <v>1.2281563374478281E-13</v>
      </c>
      <c r="S39" s="16">
        <f t="shared" si="12"/>
        <v>8.558885053858652E-18</v>
      </c>
      <c r="T39" s="16">
        <f t="shared" si="12"/>
        <v>6.2565649251516924E-22</v>
      </c>
      <c r="U39" s="16">
        <f t="shared" si="12"/>
        <v>3.7372547819572826E-26</v>
      </c>
      <c r="V39" s="16">
        <f t="shared" si="12"/>
        <v>1.7235339700320662E-30</v>
      </c>
      <c r="W39" s="16">
        <f t="shared" si="12"/>
        <v>6.3216403859889678E-35</v>
      </c>
    </row>
    <row r="40" spans="1:23" x14ac:dyDescent="0.4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9"/>
        <v>2.9000000000000019E-2</v>
      </c>
      <c r="H40" s="16">
        <f t="shared" si="10"/>
        <v>1.4966090836411761</v>
      </c>
      <c r="I40" s="16">
        <f t="shared" si="6"/>
        <v>1.5002773250754142</v>
      </c>
      <c r="J40" s="16">
        <f t="shared" si="7"/>
        <v>1.4935841044636273</v>
      </c>
      <c r="L40" s="35">
        <f t="shared" si="13"/>
        <v>4.5417509509437792E-4</v>
      </c>
      <c r="M40" s="35">
        <f t="shared" si="11"/>
        <v>1.4959296696412123</v>
      </c>
      <c r="N40" s="16">
        <f t="shared" si="14"/>
        <v>1</v>
      </c>
      <c r="O40" s="16">
        <f t="shared" si="12"/>
        <v>3.8170186666666712E-3</v>
      </c>
      <c r="P40" s="16">
        <f t="shared" si="12"/>
        <v>9.3549700266666915E-7</v>
      </c>
      <c r="Q40" s="16">
        <f t="shared" si="12"/>
        <v>1.0925110495167031E-9</v>
      </c>
      <c r="R40" s="16">
        <f t="shared" si="12"/>
        <v>1.6261978630859264E-13</v>
      </c>
      <c r="S40" s="16">
        <f t="shared" si="12"/>
        <v>1.2156732469824585E-17</v>
      </c>
      <c r="T40" s="16">
        <f t="shared" si="12"/>
        <v>9.5326918481328565E-22</v>
      </c>
      <c r="U40" s="16">
        <f t="shared" si="12"/>
        <v>6.1081857861179007E-26</v>
      </c>
      <c r="V40" s="16">
        <f t="shared" si="12"/>
        <v>3.0217554388971532E-30</v>
      </c>
      <c r="W40" s="16">
        <f t="shared" si="12"/>
        <v>1.1889105609883086E-34</v>
      </c>
    </row>
    <row r="41" spans="1:23" x14ac:dyDescent="0.4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9"/>
        <v>3.000000000000002E-2</v>
      </c>
      <c r="H41" s="16">
        <f t="shared" si="10"/>
        <v>1.4970550718306841</v>
      </c>
      <c r="I41" s="16">
        <f t="shared" si="6"/>
        <v>1.5009823521825518</v>
      </c>
      <c r="J41" s="16">
        <f t="shared" si="7"/>
        <v>1.4938188955745861</v>
      </c>
      <c r="L41" s="35">
        <f t="shared" si="13"/>
        <v>4.8528160116911856E-4</v>
      </c>
      <c r="M41" s="35">
        <f t="shared" si="11"/>
        <v>1.496328930931206</v>
      </c>
      <c r="N41" s="16">
        <f t="shared" si="14"/>
        <v>1</v>
      </c>
      <c r="O41" s="16">
        <f t="shared" si="12"/>
        <v>4.0848000000000047E-3</v>
      </c>
      <c r="P41" s="16">
        <f t="shared" si="12"/>
        <v>1.0713600000000027E-6</v>
      </c>
      <c r="Q41" s="16">
        <f t="shared" si="12"/>
        <v>1.3389531428571484E-9</v>
      </c>
      <c r="R41" s="16">
        <f t="shared" si="12"/>
        <v>2.1328457142857255E-13</v>
      </c>
      <c r="S41" s="16">
        <f t="shared" si="12"/>
        <v>1.7062765714285827E-17</v>
      </c>
      <c r="T41" s="16">
        <f t="shared" si="12"/>
        <v>1.4318404795204907E-21</v>
      </c>
      <c r="U41" s="16">
        <f t="shared" si="12"/>
        <v>9.8183347167119485E-26</v>
      </c>
      <c r="V41" s="16">
        <f t="shared" si="12"/>
        <v>5.1979419088475097E-30</v>
      </c>
      <c r="W41" s="16">
        <f t="shared" si="12"/>
        <v>2.1886071195147439E-34</v>
      </c>
    </row>
    <row r="42" spans="1:23" x14ac:dyDescent="0.4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9"/>
        <v>3.1000000000000021E-2</v>
      </c>
      <c r="H42" s="16">
        <f t="shared" si="10"/>
        <v>1.4975160627494282</v>
      </c>
      <c r="I42" s="16">
        <f t="shared" si="6"/>
        <v>1.5017113950393453</v>
      </c>
      <c r="J42" s="16">
        <f t="shared" si="7"/>
        <v>1.4940616690018034</v>
      </c>
      <c r="L42" s="35">
        <f t="shared" si="13"/>
        <v>5.1733825781119513E-4</v>
      </c>
      <c r="M42" s="35">
        <f t="shared" si="11"/>
        <v>1.4967417409847537</v>
      </c>
      <c r="N42" s="16">
        <f t="shared" si="14"/>
        <v>1</v>
      </c>
      <c r="O42" s="16">
        <f t="shared" si="12"/>
        <v>4.3616586666666715E-3</v>
      </c>
      <c r="P42" s="16">
        <f t="shared" si="12"/>
        <v>1.2215104426666698E-6</v>
      </c>
      <c r="Q42" s="16">
        <f t="shared" si="12"/>
        <v>1.6300766021567051E-9</v>
      </c>
      <c r="R42" s="16">
        <f t="shared" si="12"/>
        <v>2.7725727693320269E-13</v>
      </c>
      <c r="S42" s="16">
        <f t="shared" si="12"/>
        <v>2.3683932722916282E-17</v>
      </c>
      <c r="T42" s="16">
        <f t="shared" si="12"/>
        <v>2.1221687036571165E-21</v>
      </c>
      <c r="U42" s="16">
        <f t="shared" si="12"/>
        <v>1.5538317136872318E-25</v>
      </c>
      <c r="V42" s="16">
        <f t="shared" si="12"/>
        <v>8.7837192756084209E-30</v>
      </c>
      <c r="W42" s="16">
        <f t="shared" si="12"/>
        <v>3.9490779994665282E-34</v>
      </c>
    </row>
    <row r="43" spans="1:23" x14ac:dyDescent="0.4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9"/>
        <v>3.2000000000000021E-2</v>
      </c>
      <c r="H43" s="16">
        <f t="shared" si="10"/>
        <v>1.4979920451829167</v>
      </c>
      <c r="I43" s="16">
        <f t="shared" si="6"/>
        <v>1.5024644653104962</v>
      </c>
      <c r="J43" s="16">
        <f t="shared" si="7"/>
        <v>1.4943124270765664</v>
      </c>
      <c r="L43" s="35">
        <f t="shared" si="13"/>
        <v>5.5033494782574799E-4</v>
      </c>
      <c r="M43" s="35">
        <f t="shared" si="11"/>
        <v>1.4971681012540268</v>
      </c>
      <c r="N43" s="16">
        <f t="shared" si="14"/>
        <v>1</v>
      </c>
      <c r="O43" s="16">
        <f t="shared" si="12"/>
        <v>4.6475946666666729E-3</v>
      </c>
      <c r="P43" s="16">
        <f t="shared" si="12"/>
        <v>1.3869165226666706E-6</v>
      </c>
      <c r="Q43" s="16">
        <f t="shared" si="12"/>
        <v>1.972139903788707E-9</v>
      </c>
      <c r="R43" s="16">
        <f t="shared" si="12"/>
        <v>3.5742854185480329E-13</v>
      </c>
      <c r="S43" s="16">
        <f t="shared" si="12"/>
        <v>3.2533940165272807E-17</v>
      </c>
      <c r="T43" s="16">
        <f t="shared" si="12"/>
        <v>3.1062708372251189E-21</v>
      </c>
      <c r="U43" s="16">
        <f t="shared" si="12"/>
        <v>2.4234829236712585E-25</v>
      </c>
      <c r="V43" s="16">
        <f t="shared" si="12"/>
        <v>1.4597920669643361E-29</v>
      </c>
      <c r="W43" s="16">
        <f t="shared" si="12"/>
        <v>6.9933430482876376E-34</v>
      </c>
    </row>
    <row r="44" spans="1:23" x14ac:dyDescent="0.4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9"/>
        <v>3.3000000000000022E-2</v>
      </c>
      <c r="H44" s="16">
        <f t="shared" si="10"/>
        <v>1.4984830076030995</v>
      </c>
      <c r="I44" s="16">
        <f t="shared" si="6"/>
        <v>1.503241575045144</v>
      </c>
      <c r="J44" s="16">
        <f t="shared" si="7"/>
        <v>1.4945711722068824</v>
      </c>
      <c r="L44" s="35">
        <f t="shared" si="13"/>
        <v>5.8426127258748295E-4</v>
      </c>
      <c r="M44" s="35">
        <f t="shared" si="11"/>
        <v>1.4976080132394469</v>
      </c>
      <c r="N44" s="16">
        <f t="shared" si="14"/>
        <v>1</v>
      </c>
      <c r="O44" s="16">
        <f t="shared" si="12"/>
        <v>4.9426080000000054E-3</v>
      </c>
      <c r="P44" s="16">
        <f t="shared" si="12"/>
        <v>1.568578176000004E-6</v>
      </c>
      <c r="Q44" s="16">
        <f t="shared" si="12"/>
        <v>2.3720371687131522E-9</v>
      </c>
      <c r="R44" s="16">
        <f t="shared" si="12"/>
        <v>4.571944206599338E-13</v>
      </c>
      <c r="S44" s="16">
        <f t="shared" si="12"/>
        <v>4.4256419919881654E-17</v>
      </c>
      <c r="T44" s="16">
        <f t="shared" si="12"/>
        <v>4.4937287918649117E-21</v>
      </c>
      <c r="U44" s="16">
        <f t="shared" si="12"/>
        <v>3.7285109747359194E-25</v>
      </c>
      <c r="V44" s="16">
        <f t="shared" si="12"/>
        <v>2.3884402655808367E-29</v>
      </c>
      <c r="W44" s="16">
        <f t="shared" si="12"/>
        <v>1.2168474616222384E-33</v>
      </c>
    </row>
    <row r="45" spans="1:23" x14ac:dyDescent="0.4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9"/>
        <v>3.4000000000000023E-2</v>
      </c>
      <c r="H45" s="16">
        <f t="shared" si="10"/>
        <v>1.4989889381733401</v>
      </c>
      <c r="I45" s="16">
        <f t="shared" si="6"/>
        <v>1.5040427366770623</v>
      </c>
      <c r="J45" s="16">
        <f t="shared" si="7"/>
        <v>1.4948379068775066</v>
      </c>
      <c r="L45" s="35">
        <f t="shared" si="13"/>
        <v>6.191065566412135E-4</v>
      </c>
      <c r="M45" s="35">
        <f t="shared" si="11"/>
        <v>1.4980614784897555</v>
      </c>
      <c r="N45" s="16">
        <f t="shared" si="14"/>
        <v>1</v>
      </c>
      <c r="O45" s="16">
        <f t="shared" si="12"/>
        <v>5.2466986666666734E-3</v>
      </c>
      <c r="P45" s="16">
        <f t="shared" si="12"/>
        <v>1.7675270826666717E-6</v>
      </c>
      <c r="Q45" s="16">
        <f t="shared" si="12"/>
        <v>2.8373398187967108E-9</v>
      </c>
      <c r="R45" s="16">
        <f t="shared" si="12"/>
        <v>5.8052474876619504E-13</v>
      </c>
      <c r="S45" s="16">
        <f t="shared" si="12"/>
        <v>5.9652143073219763E-17</v>
      </c>
      <c r="T45" s="16">
        <f t="shared" si="12"/>
        <v>6.4296389177288704E-21</v>
      </c>
      <c r="U45" s="16">
        <f t="shared" si="12"/>
        <v>5.6629810201101602E-25</v>
      </c>
      <c r="V45" s="16">
        <f t="shared" si="12"/>
        <v>3.8508270936749141E-29</v>
      </c>
      <c r="W45" s="16">
        <f t="shared" si="12"/>
        <v>2.0825993545207988E-33</v>
      </c>
    </row>
    <row r="46" spans="1:23" x14ac:dyDescent="0.4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9"/>
        <v>3.5000000000000024E-2</v>
      </c>
      <c r="H46" s="16">
        <f t="shared" si="10"/>
        <v>1.499509824753551</v>
      </c>
      <c r="I46" s="16">
        <f t="shared" si="6"/>
        <v>1.5048679630248534</v>
      </c>
      <c r="J46" s="16">
        <f t="shared" si="7"/>
        <v>1.4951126336499692</v>
      </c>
      <c r="L46" s="35">
        <f t="shared" si="13"/>
        <v>6.548598524445115E-4</v>
      </c>
      <c r="M46" s="35">
        <f t="shared" si="11"/>
        <v>1.4985284986020724</v>
      </c>
      <c r="N46" s="16">
        <f t="shared" si="14"/>
        <v>1</v>
      </c>
      <c r="O46" s="16">
        <f t="shared" si="12"/>
        <v>5.5598666666666734E-3</v>
      </c>
      <c r="P46" s="16">
        <f t="shared" si="12"/>
        <v>1.9848266666666721E-6</v>
      </c>
      <c r="Q46" s="16">
        <f t="shared" si="12"/>
        <v>3.3763395555555698E-9</v>
      </c>
      <c r="R46" s="16">
        <f t="shared" si="12"/>
        <v>7.3203822222222629E-13</v>
      </c>
      <c r="S46" s="16">
        <f t="shared" si="12"/>
        <v>7.9710828641975856E-17</v>
      </c>
      <c r="T46" s="16">
        <f t="shared" si="12"/>
        <v>9.1045002411580936E-21</v>
      </c>
      <c r="U46" s="16">
        <f t="shared" si="12"/>
        <v>8.4975335584142333E-25</v>
      </c>
      <c r="V46" s="16">
        <f t="shared" si="12"/>
        <v>6.1232227112102647E-29</v>
      </c>
      <c r="W46" s="16">
        <f t="shared" si="12"/>
        <v>3.5092153549626126E-33</v>
      </c>
    </row>
    <row r="47" spans="1:23" x14ac:dyDescent="0.4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9"/>
        <v>3.6000000000000025E-2</v>
      </c>
      <c r="H47" s="16">
        <f t="shared" si="10"/>
        <v>1.5000456549054033</v>
      </c>
      <c r="I47" s="16">
        <f t="shared" si="6"/>
        <v>1.5057172672921566</v>
      </c>
      <c r="J47" s="16">
        <f t="shared" si="7"/>
        <v>1.4953953551626062</v>
      </c>
      <c r="L47" s="35">
        <f t="shared" si="13"/>
        <v>6.9150994518496489E-4</v>
      </c>
      <c r="M47" s="35">
        <f t="shared" si="11"/>
        <v>1.4990090752219649</v>
      </c>
      <c r="N47" s="16">
        <f t="shared" si="14"/>
        <v>1</v>
      </c>
      <c r="O47" s="16">
        <f t="shared" si="12"/>
        <v>5.882112000000007E-3</v>
      </c>
      <c r="P47" s="16">
        <f t="shared" si="12"/>
        <v>2.221572096000006E-6</v>
      </c>
      <c r="Q47" s="16">
        <f t="shared" si="12"/>
        <v>3.9980926613211597E-9</v>
      </c>
      <c r="R47" s="16">
        <f t="shared" si="12"/>
        <v>9.1708461753490804E-13</v>
      </c>
      <c r="S47" s="16">
        <f t="shared" si="12"/>
        <v>1.0564814794002155E-16</v>
      </c>
      <c r="T47" s="16">
        <f t="shared" si="12"/>
        <v>1.2766433541283739E-20</v>
      </c>
      <c r="U47" s="16">
        <f t="shared" si="12"/>
        <v>1.2605941233907619E-24</v>
      </c>
      <c r="V47" s="16">
        <f t="shared" si="12"/>
        <v>9.6101763759672321E-29</v>
      </c>
      <c r="W47" s="16">
        <f t="shared" si="12"/>
        <v>5.8268016763759303E-33</v>
      </c>
    </row>
    <row r="48" spans="1:23" x14ac:dyDescent="0.4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9"/>
        <v>3.7000000000000026E-2</v>
      </c>
      <c r="H48" s="16">
        <f t="shared" si="10"/>
        <v>1.5005964158976732</v>
      </c>
      <c r="I48" s="16">
        <f t="shared" si="6"/>
        <v>1.5065906630678589</v>
      </c>
      <c r="J48" s="16">
        <f t="shared" si="7"/>
        <v>1.4956860741305882</v>
      </c>
      <c r="L48" s="35">
        <f t="shared" si="13"/>
        <v>7.2904535771334267E-4</v>
      </c>
      <c r="M48" s="35">
        <f t="shared" si="11"/>
        <v>1.4995032100435146</v>
      </c>
      <c r="N48" s="16">
        <f t="shared" si="14"/>
        <v>1</v>
      </c>
      <c r="O48" s="16">
        <f t="shared" si="12"/>
        <v>6.2134346666666744E-3</v>
      </c>
      <c r="P48" s="16">
        <f t="shared" si="12"/>
        <v>2.4788902826666736E-6</v>
      </c>
      <c r="Q48" s="16">
        <f t="shared" si="12"/>
        <v>4.7124656228287189E-9</v>
      </c>
      <c r="R48" s="16">
        <f t="shared" si="12"/>
        <v>1.14183459073496E-12</v>
      </c>
      <c r="S48" s="16">
        <f t="shared" si="12"/>
        <v>1.3894858264143667E-16</v>
      </c>
      <c r="T48" s="16">
        <f t="shared" si="12"/>
        <v>1.7736187378659864E-20</v>
      </c>
      <c r="U48" s="16">
        <f t="shared" si="12"/>
        <v>1.8499688016293631E-24</v>
      </c>
      <c r="V48" s="16">
        <f t="shared" si="12"/>
        <v>1.4897689937827067E-28</v>
      </c>
      <c r="W48" s="16">
        <f t="shared" si="12"/>
        <v>9.5414912397124142E-33</v>
      </c>
    </row>
    <row r="49" spans="1:23" x14ac:dyDescent="0.4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9"/>
        <v>3.8000000000000027E-2</v>
      </c>
      <c r="H49" s="16">
        <f t="shared" si="10"/>
        <v>1.5011620947117006</v>
      </c>
      <c r="I49" s="16">
        <f t="shared" si="6"/>
        <v>1.5074881643263105</v>
      </c>
      <c r="J49" s="16">
        <f t="shared" si="7"/>
        <v>1.495984793345952</v>
      </c>
      <c r="L49" s="35">
        <f t="shared" si="13"/>
        <v>7.6745435557867836E-4</v>
      </c>
      <c r="M49" s="35">
        <f t="shared" si="11"/>
        <v>1.5000109048093893</v>
      </c>
      <c r="N49" s="16">
        <f t="shared" si="14"/>
        <v>1</v>
      </c>
      <c r="O49" s="16">
        <f t="shared" si="12"/>
        <v>6.5538346666666756E-3</v>
      </c>
      <c r="P49" s="16">
        <f t="shared" si="12"/>
        <v>2.757939882666675E-6</v>
      </c>
      <c r="Q49" s="16">
        <f t="shared" si="12"/>
        <v>5.5301820772287235E-9</v>
      </c>
      <c r="R49" s="16">
        <f t="shared" si="12"/>
        <v>1.413377507879343E-12</v>
      </c>
      <c r="S49" s="16">
        <f t="shared" si="12"/>
        <v>1.8141485523357995E-16</v>
      </c>
      <c r="T49" s="16">
        <f t="shared" si="12"/>
        <v>2.4425459296717001E-20</v>
      </c>
      <c r="U49" s="16">
        <f t="shared" si="12"/>
        <v>2.6872657694826209E-24</v>
      </c>
      <c r="V49" s="16">
        <f t="shared" si="12"/>
        <v>2.2825951594899476E-28</v>
      </c>
      <c r="W49" s="16">
        <f t="shared" si="12"/>
        <v>1.5420198410776556E-32</v>
      </c>
    </row>
    <row r="50" spans="1:23" x14ac:dyDescent="0.4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9"/>
        <v>3.9000000000000028E-2</v>
      </c>
      <c r="H50" s="16">
        <f t="shared" si="10"/>
        <v>1.5017426780469478</v>
      </c>
      <c r="I50" s="16">
        <f t="shared" si="6"/>
        <v>1.5084097854275513</v>
      </c>
      <c r="J50" s="16">
        <f t="shared" si="7"/>
        <v>1.4962915156776329</v>
      </c>
      <c r="L50" s="35">
        <f t="shared" si="13"/>
        <v>8.0672495215217133E-4</v>
      </c>
      <c r="M50" s="35">
        <f t="shared" si="11"/>
        <v>1.5005321613109115</v>
      </c>
      <c r="N50" s="16">
        <f t="shared" si="14"/>
        <v>1</v>
      </c>
      <c r="O50" s="16">
        <f t="shared" si="12"/>
        <v>6.9033120000000087E-3</v>
      </c>
      <c r="P50" s="16">
        <f t="shared" si="12"/>
        <v>3.0599112960000085E-6</v>
      </c>
      <c r="Q50" s="16">
        <f t="shared" si="12"/>
        <v>6.4628710805211712E-9</v>
      </c>
      <c r="R50" s="16">
        <f t="shared" si="12"/>
        <v>1.7398277722960556E-12</v>
      </c>
      <c r="S50" s="16">
        <f t="shared" si="12"/>
        <v>2.3522471481442707E-16</v>
      </c>
      <c r="T50" s="16">
        <f t="shared" si="12"/>
        <v>3.3359141373682429E-20</v>
      </c>
      <c r="U50" s="16">
        <f t="shared" si="12"/>
        <v>3.8658479260473174E-24</v>
      </c>
      <c r="V50" s="16">
        <f t="shared" si="12"/>
        <v>3.4587968797164584E-28</v>
      </c>
      <c r="W50" s="16">
        <f t="shared" ref="P50:W82" si="15">W$6*$G50^W$1</f>
        <v>2.4612070428298202E-32</v>
      </c>
    </row>
    <row r="51" spans="1:23" x14ac:dyDescent="0.4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9"/>
        <v>4.0000000000000029E-2</v>
      </c>
      <c r="H51" s="16">
        <f t="shared" si="10"/>
        <v>1.5023381523266526</v>
      </c>
      <c r="I51" s="16">
        <f t="shared" si="6"/>
        <v>1.5093555411175383</v>
      </c>
      <c r="J51" s="16">
        <f t="shared" si="7"/>
        <v>1.4966062440714978</v>
      </c>
      <c r="L51" s="35">
        <f t="shared" si="13"/>
        <v>8.4684491383524296E-4</v>
      </c>
      <c r="M51" s="35">
        <f t="shared" si="11"/>
        <v>1.5010669813881379</v>
      </c>
      <c r="N51" s="16">
        <f t="shared" si="14"/>
        <v>1</v>
      </c>
      <c r="O51" s="16">
        <f t="shared" si="12"/>
        <v>7.2618666666666755E-3</v>
      </c>
      <c r="P51" s="16">
        <f t="shared" si="15"/>
        <v>3.3860266666666761E-6</v>
      </c>
      <c r="Q51" s="16">
        <f t="shared" si="15"/>
        <v>7.5231166984127311E-9</v>
      </c>
      <c r="R51" s="16">
        <f t="shared" si="15"/>
        <v>2.1304401269841389E-12</v>
      </c>
      <c r="S51" s="16">
        <f t="shared" si="15"/>
        <v>3.0299592917107796E-16</v>
      </c>
      <c r="T51" s="16">
        <f t="shared" si="15"/>
        <v>4.5202189899648061E-20</v>
      </c>
      <c r="U51" s="16">
        <f t="shared" si="15"/>
        <v>5.5103621972904379E-24</v>
      </c>
      <c r="V51" s="16">
        <f t="shared" si="15"/>
        <v>5.1862232445086542E-28</v>
      </c>
      <c r="W51" s="16">
        <f t="shared" si="15"/>
        <v>3.8820852356556064E-32</v>
      </c>
    </row>
    <row r="52" spans="1:23" x14ac:dyDescent="0.4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9"/>
        <v>4.1000000000000029E-2</v>
      </c>
      <c r="H52" s="16">
        <f t="shared" si="10"/>
        <v>1.5029485037036032</v>
      </c>
      <c r="I52" s="16">
        <f t="shared" si="6"/>
        <v>1.5103254465283829</v>
      </c>
      <c r="J52" s="16">
        <f t="shared" si="7"/>
        <v>1.4969289815503761</v>
      </c>
      <c r="L52" s="35">
        <f t="shared" si="13"/>
        <v>8.8780176537461841E-4</v>
      </c>
      <c r="M52" s="35">
        <f t="shared" si="11"/>
        <v>1.5016153669299293</v>
      </c>
      <c r="N52" s="16">
        <f t="shared" si="14"/>
        <v>1</v>
      </c>
      <c r="O52" s="16">
        <f t="shared" si="12"/>
        <v>7.629498666666676E-3</v>
      </c>
      <c r="P52" s="16">
        <f t="shared" si="15"/>
        <v>3.7375398826666774E-6</v>
      </c>
      <c r="Q52" s="16">
        <f t="shared" si="15"/>
        <v>8.7245089195967369E-9</v>
      </c>
      <c r="R52" s="16">
        <f t="shared" si="15"/>
        <v>2.5957344236888735E-12</v>
      </c>
      <c r="S52" s="16">
        <f t="shared" si="15"/>
        <v>3.8786040588631134E-16</v>
      </c>
      <c r="T52" s="16">
        <f t="shared" si="15"/>
        <v>6.07919200274956E-20</v>
      </c>
      <c r="U52" s="16">
        <f t="shared" si="15"/>
        <v>7.7859975288548772E-24</v>
      </c>
      <c r="V52" s="16">
        <f t="shared" si="15"/>
        <v>7.6989775564735675E-28</v>
      </c>
      <c r="W52" s="16">
        <f t="shared" si="15"/>
        <v>6.0547280806699812E-32</v>
      </c>
    </row>
    <row r="53" spans="1:23" x14ac:dyDescent="0.4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9"/>
        <v>4.200000000000003E-2</v>
      </c>
      <c r="H53" s="16">
        <f t="shared" si="10"/>
        <v>1.5035737180659881</v>
      </c>
      <c r="I53" s="16">
        <f t="shared" si="6"/>
        <v>1.5113195171785925</v>
      </c>
      <c r="J53" s="16">
        <f t="shared" si="7"/>
        <v>1.4972597312140989</v>
      </c>
      <c r="L53" s="35">
        <f t="shared" si="13"/>
        <v>9.295827952402469E-4</v>
      </c>
      <c r="M53" s="35">
        <f t="shared" si="11"/>
        <v>1.5021773198740331</v>
      </c>
      <c r="N53" s="16">
        <f t="shared" si="14"/>
        <v>1</v>
      </c>
      <c r="O53" s="16">
        <f t="shared" si="12"/>
        <v>8.0062080000000094E-3</v>
      </c>
      <c r="P53" s="16">
        <f t="shared" si="15"/>
        <v>4.1157365760000118E-6</v>
      </c>
      <c r="Q53" s="16">
        <f t="shared" si="15"/>
        <v>1.0081695891456044E-8</v>
      </c>
      <c r="R53" s="16">
        <f t="shared" si="15"/>
        <v>3.147630363279378E-12</v>
      </c>
      <c r="S53" s="16">
        <f t="shared" si="15"/>
        <v>4.9354844096220726E-16</v>
      </c>
      <c r="T53" s="16">
        <f t="shared" si="15"/>
        <v>8.1176638681336566E-20</v>
      </c>
      <c r="U53" s="16">
        <f t="shared" si="15"/>
        <v>1.0910140238771652E-23</v>
      </c>
      <c r="V53" s="16">
        <f t="shared" si="15"/>
        <v>1.1320874930113659E-27</v>
      </c>
      <c r="W53" s="16">
        <f t="shared" si="15"/>
        <v>9.3427009949569698E-32</v>
      </c>
    </row>
    <row r="54" spans="1:23" x14ac:dyDescent="0.4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9"/>
        <v>4.3000000000000031E-2</v>
      </c>
      <c r="H54" s="16">
        <f t="shared" si="10"/>
        <v>1.5042137810433616</v>
      </c>
      <c r="I54" s="16">
        <f t="shared" si="6"/>
        <v>1.512337768973318</v>
      </c>
      <c r="J54" s="16">
        <f t="shared" si="7"/>
        <v>1.4975984962395306</v>
      </c>
      <c r="L54" s="35">
        <f t="shared" si="13"/>
        <v>9.721750611055846E-4</v>
      </c>
      <c r="M54" s="35">
        <f t="shared" si="11"/>
        <v>1.5027528422071621</v>
      </c>
      <c r="N54" s="16">
        <f t="shared" si="14"/>
        <v>1</v>
      </c>
      <c r="O54" s="16">
        <f t="shared" si="12"/>
        <v>8.3919946666666783E-3</v>
      </c>
      <c r="P54" s="16">
        <f t="shared" si="15"/>
        <v>4.5219341226666799E-6</v>
      </c>
      <c r="Q54" s="16">
        <f t="shared" si="15"/>
        <v>1.1610437478188751E-8</v>
      </c>
      <c r="R54" s="16">
        <f t="shared" si="15"/>
        <v>3.7995927251630143E-12</v>
      </c>
      <c r="S54" s="16">
        <f t="shared" si="15"/>
        <v>6.2448417322901543E-16</v>
      </c>
      <c r="T54" s="16">
        <f t="shared" si="15"/>
        <v>1.0766165373430781E-19</v>
      </c>
      <c r="U54" s="16">
        <f t="shared" si="15"/>
        <v>1.5166963638456031E-23</v>
      </c>
      <c r="V54" s="16">
        <f t="shared" si="15"/>
        <v>1.6496303392650144E-27</v>
      </c>
      <c r="W54" s="16">
        <f t="shared" si="15"/>
        <v>1.4269784782694814E-31</v>
      </c>
    </row>
    <row r="55" spans="1:23" x14ac:dyDescent="0.4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9"/>
        <v>4.4000000000000032E-2</v>
      </c>
      <c r="H55" s="16">
        <f t="shared" si="10"/>
        <v>1.5048686780126781</v>
      </c>
      <c r="I55" s="16">
        <f t="shared" si="6"/>
        <v>1.5133802182046103</v>
      </c>
      <c r="J55" s="16">
        <f t="shared" si="7"/>
        <v>1.4979452798806066</v>
      </c>
      <c r="L55" s="35">
        <f t="shared" si="13"/>
        <v>1.0155653953884958E-3</v>
      </c>
      <c r="M55" s="35">
        <f t="shared" si="11"/>
        <v>1.5033419359650757</v>
      </c>
      <c r="N55" s="16">
        <f t="shared" si="14"/>
        <v>1</v>
      </c>
      <c r="O55" s="16">
        <f t="shared" si="12"/>
        <v>8.7868586666666783E-3</v>
      </c>
      <c r="P55" s="16">
        <f t="shared" si="15"/>
        <v>4.9574816426666815E-6</v>
      </c>
      <c r="Q55" s="16">
        <f t="shared" si="15"/>
        <v>1.3327660141356759E-8</v>
      </c>
      <c r="R55" s="16">
        <f t="shared" si="15"/>
        <v>4.5667876165781806E-12</v>
      </c>
      <c r="S55" s="16">
        <f t="shared" si="15"/>
        <v>7.8589340672847738E-16</v>
      </c>
      <c r="T55" s="16">
        <f t="shared" si="15"/>
        <v>1.4186383547098689E-19</v>
      </c>
      <c r="U55" s="16">
        <f t="shared" si="15"/>
        <v>2.0925591274044272E-23</v>
      </c>
      <c r="V55" s="16">
        <f t="shared" si="15"/>
        <v>2.3830555709735159E-27</v>
      </c>
      <c r="W55" s="16">
        <f t="shared" si="15"/>
        <v>2.1584072914174192E-31</v>
      </c>
    </row>
    <row r="56" spans="1:23" x14ac:dyDescent="0.4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9"/>
        <v>4.5000000000000033E-2</v>
      </c>
      <c r="H56" s="16">
        <f t="shared" si="10"/>
        <v>1.5055383941044047</v>
      </c>
      <c r="I56" s="16">
        <f t="shared" si="6"/>
        <v>1.5144468815516794</v>
      </c>
      <c r="J56" s="16">
        <f t="shared" si="7"/>
        <v>1.4983000854683701</v>
      </c>
      <c r="L56" s="35">
        <f t="shared" si="13"/>
        <v>1.0597404108596553E-3</v>
      </c>
      <c r="M56" s="35">
        <f t="shared" si="11"/>
        <v>1.5039446032326649</v>
      </c>
      <c r="N56" s="16">
        <f t="shared" si="14"/>
        <v>1</v>
      </c>
      <c r="O56" s="16">
        <f t="shared" si="12"/>
        <v>9.1908000000000111E-3</v>
      </c>
      <c r="P56" s="16">
        <f t="shared" si="15"/>
        <v>5.4237600000000163E-6</v>
      </c>
      <c r="Q56" s="16">
        <f t="shared" si="15"/>
        <v>1.5251513142857212E-8</v>
      </c>
      <c r="R56" s="16">
        <f t="shared" si="15"/>
        <v>5.466250285714318E-12</v>
      </c>
      <c r="S56" s="16">
        <f t="shared" si="15"/>
        <v>9.8392505142857868E-16</v>
      </c>
      <c r="T56" s="16">
        <f t="shared" si="15"/>
        <v>1.8577605866134031E-19</v>
      </c>
      <c r="U56" s="16">
        <f t="shared" si="15"/>
        <v>2.8662591907749691E-23</v>
      </c>
      <c r="V56" s="16">
        <f t="shared" si="15"/>
        <v>3.4142205066584243E-27</v>
      </c>
      <c r="W56" s="16">
        <f t="shared" si="15"/>
        <v>3.2345246905185119E-31</v>
      </c>
    </row>
    <row r="57" spans="1:23" x14ac:dyDescent="0.4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9"/>
        <v>4.6000000000000034E-2</v>
      </c>
      <c r="H57" s="16">
        <f t="shared" si="10"/>
        <v>1.5062229142087631</v>
      </c>
      <c r="I57" s="16">
        <f t="shared" si="6"/>
        <v>1.5155377760811617</v>
      </c>
      <c r="J57" s="16">
        <f t="shared" si="7"/>
        <v>1.4986629164110115</v>
      </c>
      <c r="L57" s="35">
        <f t="shared" si="13"/>
        <v>1.1046865063546463E-3</v>
      </c>
      <c r="M57" s="35">
        <f t="shared" si="11"/>
        <v>1.5045608461440383</v>
      </c>
      <c r="N57" s="16">
        <f t="shared" si="14"/>
        <v>1</v>
      </c>
      <c r="O57" s="16">
        <f t="shared" si="12"/>
        <v>9.6038186666666803E-3</v>
      </c>
      <c r="P57" s="16">
        <f t="shared" si="15"/>
        <v>5.9221818026666849E-6</v>
      </c>
      <c r="Q57" s="16">
        <f t="shared" si="15"/>
        <v>1.7401426070316782E-8</v>
      </c>
      <c r="R57" s="16">
        <f t="shared" si="15"/>
        <v>6.5170650557151082E-12</v>
      </c>
      <c r="S57" s="16">
        <f t="shared" si="15"/>
        <v>1.2257875251460613E-15</v>
      </c>
      <c r="T57" s="16">
        <f t="shared" si="15"/>
        <v>2.4184302127823494E-19</v>
      </c>
      <c r="U57" s="16">
        <f t="shared" si="15"/>
        <v>3.8989701563790168E-23</v>
      </c>
      <c r="V57" s="16">
        <f t="shared" si="15"/>
        <v>4.853071088763537E-27</v>
      </c>
      <c r="W57" s="16">
        <f t="shared" si="15"/>
        <v>4.8042565725490801E-31</v>
      </c>
    </row>
    <row r="58" spans="1:23" x14ac:dyDescent="0.4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9"/>
        <v>4.7000000000000035E-2</v>
      </c>
      <c r="H58" s="16">
        <f t="shared" si="10"/>
        <v>1.5069222229819828</v>
      </c>
      <c r="I58" s="16">
        <f t="shared" si="6"/>
        <v>1.5166529192473928</v>
      </c>
      <c r="J58" s="16">
        <f t="shared" si="7"/>
        <v>1.4990337761939063</v>
      </c>
      <c r="L58" s="35">
        <f t="shared" si="13"/>
        <v>1.1503898725075956E-3</v>
      </c>
      <c r="M58" s="35">
        <f t="shared" si="11"/>
        <v>1.5051906668826081</v>
      </c>
      <c r="N58" s="16">
        <f t="shared" si="14"/>
        <v>1</v>
      </c>
      <c r="O58" s="16">
        <f t="shared" si="12"/>
        <v>1.0025914666666679E-2</v>
      </c>
      <c r="P58" s="16">
        <f t="shared" si="15"/>
        <v>6.4541914026666843E-6</v>
      </c>
      <c r="Q58" s="16">
        <f t="shared" si="15"/>
        <v>1.9798167684908783E-8</v>
      </c>
      <c r="R58" s="16">
        <f t="shared" si="15"/>
        <v>7.7405579497280623E-12</v>
      </c>
      <c r="S58" s="16">
        <f t="shared" si="15"/>
        <v>1.5199015565288278E-15</v>
      </c>
      <c r="T58" s="16">
        <f t="shared" si="15"/>
        <v>3.1305012012794264E-19</v>
      </c>
      <c r="U58" s="16">
        <f t="shared" si="15"/>
        <v>5.268782593239058E-23</v>
      </c>
      <c r="V58" s="16">
        <f t="shared" si="15"/>
        <v>6.8463180873324078E-27</v>
      </c>
      <c r="W58" s="16">
        <f t="shared" si="15"/>
        <v>7.07532942920108E-31</v>
      </c>
    </row>
    <row r="59" spans="1:23" x14ac:dyDescent="0.4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9"/>
        <v>4.8000000000000036E-2</v>
      </c>
      <c r="H59" s="16">
        <f t="shared" si="10"/>
        <v>1.5076363048526815</v>
      </c>
      <c r="I59" s="16">
        <f t="shared" si="6"/>
        <v>1.5177923288926869</v>
      </c>
      <c r="J59" s="16">
        <f t="shared" si="7"/>
        <v>1.4994126683796536</v>
      </c>
      <c r="L59" s="35">
        <f t="shared" si="13"/>
        <v>1.1968364975782908E-3</v>
      </c>
      <c r="M59" s="35">
        <f t="shared" si="11"/>
        <v>1.5058340676811839</v>
      </c>
      <c r="N59" s="16">
        <f t="shared" si="14"/>
        <v>1</v>
      </c>
      <c r="O59" s="16">
        <f t="shared" si="12"/>
        <v>1.0457088000000014E-2</v>
      </c>
      <c r="P59" s="16">
        <f t="shared" si="15"/>
        <v>7.0212648960000218E-6</v>
      </c>
      <c r="Q59" s="16">
        <f t="shared" si="15"/>
        <v>2.2463906091593251E-8</v>
      </c>
      <c r="R59" s="16">
        <f t="shared" si="15"/>
        <v>9.16050259027096E-12</v>
      </c>
      <c r="S59" s="16">
        <f t="shared" si="15"/>
        <v>1.8760709304874955E-15</v>
      </c>
      <c r="T59" s="16">
        <f t="shared" si="15"/>
        <v>4.0302726562640515E-19</v>
      </c>
      <c r="U59" s="16">
        <f t="shared" si="15"/>
        <v>7.0748557714532501E-23</v>
      </c>
      <c r="V59" s="16">
        <f t="shared" si="15"/>
        <v>9.5885104102519487E-27</v>
      </c>
      <c r="W59" s="16">
        <f t="shared" si="15"/>
        <v>1.0335404905366329E-30</v>
      </c>
    </row>
    <row r="60" spans="1:23" x14ac:dyDescent="0.4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9"/>
        <v>4.9000000000000037E-2</v>
      </c>
      <c r="H60" s="16">
        <f t="shared" si="10"/>
        <v>1.5083651440282981</v>
      </c>
      <c r="I60" s="16">
        <f t="shared" si="6"/>
        <v>1.5189560232476234</v>
      </c>
      <c r="J60" s="16">
        <f t="shared" si="7"/>
        <v>1.4997995966081197</v>
      </c>
      <c r="L60" s="35">
        <f t="shared" si="13"/>
        <v>1.2440121733308107E-3</v>
      </c>
      <c r="M60" s="35">
        <f t="shared" si="11"/>
        <v>1.5064910508220615</v>
      </c>
      <c r="N60" s="16">
        <f t="shared" si="14"/>
        <v>1</v>
      </c>
      <c r="O60" s="16">
        <f t="shared" si="12"/>
        <v>1.089733866666668E-2</v>
      </c>
      <c r="P60" s="16">
        <f t="shared" si="15"/>
        <v>7.6249101226666883E-6</v>
      </c>
      <c r="Q60" s="16">
        <f t="shared" si="15"/>
        <v>2.5422270231779668E-8</v>
      </c>
      <c r="R60" s="16">
        <f t="shared" si="15"/>
        <v>1.0803339969292579E-11</v>
      </c>
      <c r="S60" s="16">
        <f t="shared" si="15"/>
        <v>2.3056728236685792E-15</v>
      </c>
      <c r="T60" s="16">
        <f t="shared" si="15"/>
        <v>5.1616973889307846E-19</v>
      </c>
      <c r="U60" s="16">
        <f t="shared" si="15"/>
        <v>9.4424650901507294E-23</v>
      </c>
      <c r="V60" s="16">
        <f t="shared" si="15"/>
        <v>1.3336093342030551E-26</v>
      </c>
      <c r="W60" s="16">
        <f t="shared" si="15"/>
        <v>1.498009829904814E-30</v>
      </c>
    </row>
    <row r="61" spans="1:23" x14ac:dyDescent="0.4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9"/>
        <v>5.0000000000000037E-2</v>
      </c>
      <c r="H61" s="16">
        <f t="shared" si="10"/>
        <v>1.5091087245015742</v>
      </c>
      <c r="I61" s="16">
        <f t="shared" si="6"/>
        <v>1.5201440209313357</v>
      </c>
      <c r="J61" s="16">
        <f t="shared" si="7"/>
        <v>1.5001945645964776</v>
      </c>
      <c r="L61" s="35">
        <f t="shared" si="13"/>
        <v>1.2919025009523466E-3</v>
      </c>
      <c r="M61" s="35">
        <f t="shared" si="11"/>
        <v>1.5071616186371175</v>
      </c>
      <c r="N61" s="16">
        <f t="shared" si="14"/>
        <v>1</v>
      </c>
      <c r="O61" s="16">
        <f t="shared" si="12"/>
        <v>1.1346666666666684E-2</v>
      </c>
      <c r="P61" s="16">
        <f t="shared" si="15"/>
        <v>8.266666666666692E-6</v>
      </c>
      <c r="Q61" s="16">
        <f t="shared" si="15"/>
        <v>2.869841269841284E-8</v>
      </c>
      <c r="R61" s="16">
        <f t="shared" si="15"/>
        <v>1.2698412698412778E-11</v>
      </c>
      <c r="S61" s="16">
        <f t="shared" si="15"/>
        <v>2.8218694885361774E-15</v>
      </c>
      <c r="T61" s="16">
        <f t="shared" si="15"/>
        <v>6.5777843555621949E-19</v>
      </c>
      <c r="U61" s="16">
        <f t="shared" si="15"/>
        <v>1.2529113058213727E-22</v>
      </c>
      <c r="V61" s="16">
        <f t="shared" si="15"/>
        <v>1.8425166262079037E-26</v>
      </c>
      <c r="W61" s="16">
        <f t="shared" si="15"/>
        <v>2.154990206091119E-30</v>
      </c>
    </row>
    <row r="62" spans="1:23" x14ac:dyDescent="0.4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9"/>
        <v>5.1000000000000038E-2</v>
      </c>
      <c r="H62" s="16">
        <f t="shared" si="10"/>
        <v>1.5098670300571284</v>
      </c>
      <c r="I62" s="16">
        <f t="shared" si="6"/>
        <v>1.5213563409518127</v>
      </c>
      <c r="J62" s="16">
        <f t="shared" si="7"/>
        <v>1.5005975761392509</v>
      </c>
      <c r="L62" s="35">
        <f t="shared" si="13"/>
        <v>1.3404928970428553E-3</v>
      </c>
      <c r="M62" s="35">
        <f t="shared" si="11"/>
        <v>1.5078457735079049</v>
      </c>
      <c r="N62" s="16">
        <f t="shared" si="14"/>
        <v>1</v>
      </c>
      <c r="O62" s="16">
        <f t="shared" si="12"/>
        <v>1.1805072000000015E-2</v>
      </c>
      <c r="P62" s="16">
        <f t="shared" si="15"/>
        <v>8.9481058560000279E-6</v>
      </c>
      <c r="Q62" s="16">
        <f t="shared" si="15"/>
        <v>3.2319073873481299E-8</v>
      </c>
      <c r="R62" s="16">
        <f t="shared" si="15"/>
        <v>1.4878214361933621E-11</v>
      </c>
      <c r="S62" s="16">
        <f t="shared" si="15"/>
        <v>3.4398431604790588E-15</v>
      </c>
      <c r="T62" s="16">
        <f t="shared" si="15"/>
        <v>8.3422210353436305E-19</v>
      </c>
      <c r="U62" s="16">
        <f t="shared" si="15"/>
        <v>1.6531898600326719E-22</v>
      </c>
      <c r="V62" s="16">
        <f t="shared" si="15"/>
        <v>2.5293804858499916E-26</v>
      </c>
      <c r="W62" s="16">
        <f t="shared" si="15"/>
        <v>3.077856675413258E-30</v>
      </c>
    </row>
    <row r="63" spans="1:23" x14ac:dyDescent="0.4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9"/>
        <v>5.2000000000000039E-2</v>
      </c>
      <c r="H63" s="16">
        <f t="shared" si="10"/>
        <v>1.5106400442780725</v>
      </c>
      <c r="I63" s="16">
        <f t="shared" si="6"/>
        <v>1.5225930027062009</v>
      </c>
      <c r="J63" s="16">
        <f t="shared" si="7"/>
        <v>1.5010086351083556</v>
      </c>
      <c r="L63" s="35">
        <f t="shared" si="13"/>
        <v>1.3897685996393516E-3</v>
      </c>
      <c r="M63" s="35">
        <f t="shared" si="11"/>
        <v>1.5085435178657534</v>
      </c>
      <c r="N63" s="16">
        <f t="shared" si="14"/>
        <v>1</v>
      </c>
      <c r="O63" s="16">
        <f t="shared" si="12"/>
        <v>1.2272554666666683E-2</v>
      </c>
      <c r="P63" s="16">
        <f t="shared" si="15"/>
        <v>9.6708307626666965E-6</v>
      </c>
      <c r="Q63" s="16">
        <f t="shared" si="15"/>
        <v>3.6312647387948864E-8</v>
      </c>
      <c r="R63" s="16">
        <f t="shared" si="15"/>
        <v>1.7378654608321041E-11</v>
      </c>
      <c r="S63" s="16">
        <f t="shared" si="15"/>
        <v>4.1770561831911254E-15</v>
      </c>
      <c r="T63" s="16">
        <f t="shared" si="15"/>
        <v>1.053124468004552E-18</v>
      </c>
      <c r="U63" s="16">
        <f t="shared" si="15"/>
        <v>2.1696369992261434E-22</v>
      </c>
      <c r="V63" s="16">
        <f t="shared" si="15"/>
        <v>3.4509990858279414E-26</v>
      </c>
      <c r="W63" s="16">
        <f t="shared" si="15"/>
        <v>4.3656147499783703E-30</v>
      </c>
    </row>
    <row r="64" spans="1:23" x14ac:dyDescent="0.4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9"/>
        <v>5.300000000000004E-2</v>
      </c>
      <c r="H64" s="16">
        <f t="shared" si="10"/>
        <v>1.5114277505526936</v>
      </c>
      <c r="I64" s="16">
        <f t="shared" si="6"/>
        <v>1.523854025981114</v>
      </c>
      <c r="J64" s="16">
        <f t="shared" si="7"/>
        <v>1.5014277454531455</v>
      </c>
      <c r="L64" s="35">
        <f t="shared" si="13"/>
        <v>1.4397146742923805E-3</v>
      </c>
      <c r="M64" s="35">
        <f t="shared" si="11"/>
        <v>1.5092548541918667</v>
      </c>
      <c r="N64" s="16">
        <f t="shared" si="14"/>
        <v>1</v>
      </c>
      <c r="O64" s="16">
        <f t="shared" si="12"/>
        <v>1.2749114666666684E-2</v>
      </c>
      <c r="P64" s="16">
        <f t="shared" si="15"/>
        <v>1.0436476202666697E-5</v>
      </c>
      <c r="Q64" s="16">
        <f t="shared" si="15"/>
        <v>4.0709246904108882E-8</v>
      </c>
      <c r="R64" s="16">
        <f t="shared" si="15"/>
        <v>2.0239340628963186E-11</v>
      </c>
      <c r="S64" s="16">
        <f t="shared" si="15"/>
        <v>5.0535384734895711E-15</v>
      </c>
      <c r="T64" s="16">
        <f t="shared" si="15"/>
        <v>1.323579447275732E-18</v>
      </c>
      <c r="U64" s="16">
        <f t="shared" si="15"/>
        <v>2.8327121275409805E-22</v>
      </c>
      <c r="V64" s="16">
        <f t="shared" si="15"/>
        <v>4.6806402154486026E-26</v>
      </c>
      <c r="W64" s="16">
        <f t="shared" si="15"/>
        <v>6.1510729193895416E-30</v>
      </c>
    </row>
    <row r="65" spans="1:23" x14ac:dyDescent="0.4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9"/>
        <v>5.4000000000000041E-2</v>
      </c>
      <c r="H65" s="16">
        <f t="shared" si="10"/>
        <v>1.5122301320811582</v>
      </c>
      <c r="I65" s="16">
        <f t="shared" si="6"/>
        <v>1.5251394309529518</v>
      </c>
      <c r="J65" s="16">
        <f t="shared" si="7"/>
        <v>1.5018549112004571</v>
      </c>
      <c r="L65" s="35">
        <f t="shared" si="13"/>
        <v>1.4903160201622523E-3</v>
      </c>
      <c r="M65" s="35">
        <f t="shared" si="11"/>
        <v>1.5099797850174257</v>
      </c>
      <c r="N65" s="16">
        <f t="shared" si="14"/>
        <v>1</v>
      </c>
      <c r="O65" s="16">
        <f t="shared" si="12"/>
        <v>1.3234752000000018E-2</v>
      </c>
      <c r="P65" s="16">
        <f t="shared" si="15"/>
        <v>1.1246708736000035E-5</v>
      </c>
      <c r="Q65" s="16">
        <f t="shared" si="15"/>
        <v>4.5540774220361363E-8</v>
      </c>
      <c r="R65" s="16">
        <f t="shared" si="15"/>
        <v>2.3503875686119277E-11</v>
      </c>
      <c r="S65" s="16">
        <f t="shared" si="15"/>
        <v>6.0922045778421261E-15</v>
      </c>
      <c r="T65" s="16">
        <f t="shared" si="15"/>
        <v>1.6563979999056099E-18</v>
      </c>
      <c r="U65" s="16">
        <f t="shared" si="15"/>
        <v>3.6800430992188694E-22</v>
      </c>
      <c r="V65" s="16">
        <f t="shared" si="15"/>
        <v>6.3123562807777876E-26</v>
      </c>
      <c r="W65" s="16">
        <f t="shared" si="15"/>
        <v>8.6113828840926591E-30</v>
      </c>
    </row>
    <row r="66" spans="1:23" x14ac:dyDescent="0.4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9"/>
        <v>5.5000000000000042E-2</v>
      </c>
      <c r="H66" s="16">
        <f t="shared" si="10"/>
        <v>1.5130471718823155</v>
      </c>
      <c r="I66" s="16">
        <f t="shared" si="6"/>
        <v>1.5264492381882215</v>
      </c>
      <c r="J66" s="16">
        <f t="shared" si="7"/>
        <v>1.5022901364546561</v>
      </c>
      <c r="L66" s="35">
        <f t="shared" si="13"/>
        <v>1.5415573761838886E-3</v>
      </c>
      <c r="M66" s="35">
        <f t="shared" si="11"/>
        <v>1.5107183129236919</v>
      </c>
      <c r="N66" s="16">
        <f t="shared" si="14"/>
        <v>1</v>
      </c>
      <c r="O66" s="16">
        <f t="shared" si="12"/>
        <v>1.3729466666666686E-2</v>
      </c>
      <c r="P66" s="16">
        <f t="shared" si="15"/>
        <v>1.2103226666666704E-5</v>
      </c>
      <c r="Q66" s="16">
        <f t="shared" si="15"/>
        <v>5.0840988698412945E-8</v>
      </c>
      <c r="R66" s="16">
        <f t="shared" si="15"/>
        <v>2.7220175365079538E-11</v>
      </c>
      <c r="S66" s="16">
        <f t="shared" si="15"/>
        <v>7.3192027092769543E-15</v>
      </c>
      <c r="T66" s="16">
        <f t="shared" si="15"/>
        <v>2.0643905077447852E-18</v>
      </c>
      <c r="U66" s="16">
        <f t="shared" si="15"/>
        <v>4.7579285988022732E-22</v>
      </c>
      <c r="V66" s="16">
        <f t="shared" si="15"/>
        <v>8.4663141243393542E-26</v>
      </c>
      <c r="W66" s="16">
        <f t="shared" si="15"/>
        <v>1.1981567357252204E-29</v>
      </c>
    </row>
    <row r="67" spans="1:23" x14ac:dyDescent="0.4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9"/>
        <v>5.6000000000000043E-2</v>
      </c>
      <c r="H67" s="16">
        <f t="shared" si="10"/>
        <v>1.5138788528004901</v>
      </c>
      <c r="I67" s="16">
        <f t="shared" si="6"/>
        <v>1.527783468643866</v>
      </c>
      <c r="J67" s="16">
        <f t="shared" si="7"/>
        <v>1.5027334253976832</v>
      </c>
      <c r="L67" s="35">
        <f t="shared" si="13"/>
        <v>1.5934233272292264E-3</v>
      </c>
      <c r="M67" s="35">
        <f t="shared" si="11"/>
        <v>1.5114704405421129</v>
      </c>
      <c r="N67" s="16">
        <f t="shared" si="14"/>
        <v>1</v>
      </c>
      <c r="O67" s="16">
        <f t="shared" si="12"/>
        <v>1.4233258666666686E-2</v>
      </c>
      <c r="P67" s="16">
        <f t="shared" si="15"/>
        <v>1.3007760042666706E-5</v>
      </c>
      <c r="Q67" s="16">
        <f t="shared" si="15"/>
        <v>5.6645578012899823E-8</v>
      </c>
      <c r="R67" s="16">
        <f t="shared" si="15"/>
        <v>3.1440802238664439E-11</v>
      </c>
      <c r="S67" s="16">
        <f t="shared" si="15"/>
        <v>8.7642982951512755E-15</v>
      </c>
      <c r="T67" s="16">
        <f t="shared" si="15"/>
        <v>2.5626889933421386E-18</v>
      </c>
      <c r="U67" s="16">
        <f t="shared" si="15"/>
        <v>6.123118234758826E-22</v>
      </c>
      <c r="V67" s="16">
        <f t="shared" si="15"/>
        <v>1.1295352226002181E-25</v>
      </c>
      <c r="W67" s="16">
        <f t="shared" si="15"/>
        <v>1.657180097344697E-29</v>
      </c>
    </row>
    <row r="68" spans="1:23" x14ac:dyDescent="0.4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9"/>
        <v>5.7000000000000044E-2</v>
      </c>
      <c r="H68" s="16">
        <f t="shared" si="10"/>
        <v>1.5147251575123573</v>
      </c>
      <c r="I68" s="16">
        <f t="shared" si="6"/>
        <v>1.5291421436676018</v>
      </c>
      <c r="J68" s="16">
        <f t="shared" si="7"/>
        <v>1.5031847822891022</v>
      </c>
      <c r="L68" s="35">
        <f t="shared" si="13"/>
        <v>1.645898310322691E-3</v>
      </c>
      <c r="M68" s="35">
        <f t="shared" si="11"/>
        <v>1.5122361705544329</v>
      </c>
      <c r="N68" s="16">
        <f t="shared" si="14"/>
        <v>1</v>
      </c>
      <c r="O68" s="16">
        <f t="shared" si="12"/>
        <v>1.474612800000002E-2</v>
      </c>
      <c r="P68" s="16">
        <f t="shared" si="15"/>
        <v>1.3962070656000042E-5</v>
      </c>
      <c r="Q68" s="16">
        <f t="shared" si="15"/>
        <v>6.2992230223433434E-8</v>
      </c>
      <c r="R68" s="16">
        <f t="shared" si="15"/>
        <v>3.6223319645298319E-11</v>
      </c>
      <c r="S68" s="16">
        <f t="shared" si="15"/>
        <v>1.0461294713562172E-14</v>
      </c>
      <c r="T68" s="16">
        <f t="shared" si="15"/>
        <v>3.1691138950455514E-18</v>
      </c>
      <c r="U68" s="16">
        <f t="shared" si="15"/>
        <v>7.8449150819070577E-22</v>
      </c>
      <c r="V68" s="16">
        <f t="shared" si="15"/>
        <v>1.499301711830357E-25</v>
      </c>
      <c r="W68" s="16">
        <f t="shared" si="15"/>
        <v>2.2789386019821462E-29</v>
      </c>
    </row>
    <row r="69" spans="1:23" x14ac:dyDescent="0.4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9"/>
        <v>5.8000000000000045E-2</v>
      </c>
      <c r="H69" s="16">
        <f t="shared" si="10"/>
        <v>1.5155860685338192</v>
      </c>
      <c r="I69" s="16">
        <f t="shared" si="6"/>
        <v>1.5305252849982582</v>
      </c>
      <c r="J69" s="16">
        <f t="shared" si="7"/>
        <v>1.5036442114661508</v>
      </c>
      <c r="L69" s="35">
        <f t="shared" si="13"/>
        <v>1.6989666208633292E-3</v>
      </c>
      <c r="M69" s="35">
        <f t="shared" si="11"/>
        <v>1.5130155056927985</v>
      </c>
      <c r="N69" s="16">
        <f t="shared" si="14"/>
        <v>1</v>
      </c>
      <c r="O69" s="16">
        <f t="shared" si="12"/>
        <v>1.5268074666666687E-2</v>
      </c>
      <c r="P69" s="16">
        <f t="shared" si="15"/>
        <v>1.4967952042666711E-5</v>
      </c>
      <c r="Q69" s="16">
        <f t="shared" si="15"/>
        <v>6.9920707169069024E-8</v>
      </c>
      <c r="R69" s="16">
        <f t="shared" si="15"/>
        <v>4.1630665294999734E-11</v>
      </c>
      <c r="S69" s="16">
        <f t="shared" si="15"/>
        <v>1.2448494049100384E-14</v>
      </c>
      <c r="T69" s="16">
        <f t="shared" si="15"/>
        <v>3.9045905809952219E-18</v>
      </c>
      <c r="U69" s="16">
        <f t="shared" si="15"/>
        <v>1.0007651591975578E-21</v>
      </c>
      <c r="V69" s="16">
        <f t="shared" si="15"/>
        <v>1.9803376444356408E-25</v>
      </c>
      <c r="W69" s="16">
        <f t="shared" si="15"/>
        <v>3.1166577009971961E-29</v>
      </c>
    </row>
    <row r="70" spans="1:23" x14ac:dyDescent="0.4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9"/>
        <v>5.9000000000000045E-2</v>
      </c>
      <c r="H70" s="16">
        <f t="shared" si="10"/>
        <v>1.516461568226946</v>
      </c>
      <c r="I70" s="16">
        <f t="shared" si="6"/>
        <v>1.5319329147661254</v>
      </c>
      <c r="J70" s="16">
        <f t="shared" si="7"/>
        <v>1.5041117173437863</v>
      </c>
      <c r="L70" s="35">
        <f t="shared" si="13"/>
        <v>1.7526124188831371E-3</v>
      </c>
      <c r="M70" s="35">
        <f t="shared" si="11"/>
        <v>1.5138084487398744</v>
      </c>
      <c r="N70" s="16">
        <f t="shared" si="14"/>
        <v>1</v>
      </c>
      <c r="O70" s="16">
        <f t="shared" si="12"/>
        <v>1.5799098666666688E-2</v>
      </c>
      <c r="P70" s="16">
        <f t="shared" si="15"/>
        <v>1.6027229482666716E-5</v>
      </c>
      <c r="Q70" s="16">
        <f t="shared" si="15"/>
        <v>7.7472919185197063E-8</v>
      </c>
      <c r="R70" s="16">
        <f t="shared" si="15"/>
        <v>4.7731545430738296E-11</v>
      </c>
      <c r="S70" s="16">
        <f t="shared" si="15"/>
        <v>1.4769200857280022E-14</v>
      </c>
      <c r="T70" s="16">
        <f t="shared" si="15"/>
        <v>4.7936212759153223E-18</v>
      </c>
      <c r="U70" s="16">
        <f t="shared" si="15"/>
        <v>1.2713596694446679E-21</v>
      </c>
      <c r="V70" s="16">
        <f t="shared" si="15"/>
        <v>2.6032958878452326E-25</v>
      </c>
      <c r="W70" s="16">
        <f t="shared" si="15"/>
        <v>4.2395663090476112E-29</v>
      </c>
    </row>
    <row r="71" spans="1:23" x14ac:dyDescent="0.4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9"/>
        <v>6.0000000000000046E-2</v>
      </c>
      <c r="H71" s="16">
        <f t="shared" si="10"/>
        <v>1.5173516388069221</v>
      </c>
      <c r="I71" s="16">
        <f t="shared" si="6"/>
        <v>1.5333650554933103</v>
      </c>
      <c r="J71" s="16">
        <f t="shared" si="7"/>
        <v>1.5045873044147402</v>
      </c>
      <c r="L71" s="35">
        <f t="shared" si="13"/>
        <v>1.8068197353109383E-3</v>
      </c>
      <c r="M71" s="35">
        <f t="shared" si="11"/>
        <v>1.5146150025289546</v>
      </c>
      <c r="N71" s="16">
        <f t="shared" si="14"/>
        <v>1</v>
      </c>
      <c r="O71" s="16">
        <f t="shared" si="12"/>
        <v>1.6339200000000022E-2</v>
      </c>
      <c r="P71" s="16">
        <f t="shared" si="15"/>
        <v>1.7141760000000054E-5</v>
      </c>
      <c r="Q71" s="16">
        <f t="shared" si="15"/>
        <v>8.5693001142857548E-8</v>
      </c>
      <c r="R71" s="16">
        <f t="shared" si="15"/>
        <v>5.4600850285714624E-11</v>
      </c>
      <c r="S71" s="16">
        <f t="shared" si="15"/>
        <v>1.7472272091428709E-14</v>
      </c>
      <c r="T71" s="16">
        <f t="shared" si="15"/>
        <v>5.8648186041159384E-18</v>
      </c>
      <c r="U71" s="16">
        <f t="shared" si="15"/>
        <v>1.6086359599860887E-21</v>
      </c>
      <c r="V71" s="16">
        <f t="shared" si="15"/>
        <v>3.4065232093823099E-25</v>
      </c>
      <c r="W71" s="16">
        <f t="shared" si="15"/>
        <v>5.7373022473807404E-29</v>
      </c>
    </row>
    <row r="72" spans="1:23" x14ac:dyDescent="0.4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9"/>
        <v>6.1000000000000047E-2</v>
      </c>
      <c r="H72" s="16">
        <f t="shared" si="10"/>
        <v>1.5182562623490172</v>
      </c>
      <c r="I72" s="16">
        <f t="shared" si="6"/>
        <v>1.5348217300940947</v>
      </c>
      <c r="J72" s="16">
        <f t="shared" si="7"/>
        <v>1.5050709772495658</v>
      </c>
      <c r="L72" s="35">
        <f t="shared" si="13"/>
        <v>1.8615724782473642E-3</v>
      </c>
      <c r="M72" s="35">
        <f t="shared" si="11"/>
        <v>1.5154351699440813</v>
      </c>
      <c r="N72" s="16">
        <f t="shared" si="14"/>
        <v>1</v>
      </c>
      <c r="O72" s="16">
        <f t="shared" si="12"/>
        <v>1.688837866666669E-2</v>
      </c>
      <c r="P72" s="16">
        <f t="shared" si="15"/>
        <v>1.8313432362666722E-5</v>
      </c>
      <c r="Q72" s="16">
        <f t="shared" si="15"/>
        <v>9.4627389810477148E-8</v>
      </c>
      <c r="R72" s="16">
        <f t="shared" si="15"/>
        <v>6.2320091590227597E-11</v>
      </c>
      <c r="S72" s="16">
        <f t="shared" si="15"/>
        <v>2.0612716516198867E-14</v>
      </c>
      <c r="T72" s="16">
        <f t="shared" si="15"/>
        <v>7.151507520445322E-18</v>
      </c>
      <c r="U72" s="16">
        <f t="shared" si="15"/>
        <v>2.0274864368439688E-21</v>
      </c>
      <c r="V72" s="16">
        <f t="shared" si="15"/>
        <v>4.4378100185273056E-25</v>
      </c>
      <c r="W72" s="16">
        <f t="shared" si="15"/>
        <v>7.7254227269895338E-29</v>
      </c>
    </row>
    <row r="73" spans="1:23" x14ac:dyDescent="0.4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9"/>
        <v>6.2000000000000048E-2</v>
      </c>
      <c r="H73" s="16">
        <f t="shared" si="10"/>
        <v>1.5191754207956065</v>
      </c>
      <c r="I73" s="16">
        <f t="shared" si="6"/>
        <v>1.5363029618753039</v>
      </c>
      <c r="J73" s="16">
        <f t="shared" si="7"/>
        <v>1.505562740496694</v>
      </c>
      <c r="L73" s="35">
        <f t="shared" si="13"/>
        <v>1.9168544392687004E-3</v>
      </c>
      <c r="M73" s="35">
        <f t="shared" si="11"/>
        <v>1.5162689539201595</v>
      </c>
      <c r="N73" s="16">
        <f t="shared" si="14"/>
        <v>1</v>
      </c>
      <c r="O73" s="16">
        <f t="shared" si="12"/>
        <v>1.744663466666669E-2</v>
      </c>
      <c r="P73" s="16">
        <f t="shared" si="15"/>
        <v>1.9544167082666727E-5</v>
      </c>
      <c r="Q73" s="16">
        <f t="shared" si="15"/>
        <v>1.0432490253802919E-7</v>
      </c>
      <c r="R73" s="16">
        <f t="shared" si="15"/>
        <v>7.0977862894899954E-11</v>
      </c>
      <c r="S73" s="16">
        <f t="shared" si="15"/>
        <v>2.4252347108266298E-14</v>
      </c>
      <c r="T73" s="16">
        <f t="shared" si="15"/>
        <v>8.6924030101795599E-18</v>
      </c>
      <c r="U73" s="16">
        <f t="shared" si="15"/>
        <v>2.5457978797051648E-21</v>
      </c>
      <c r="V73" s="16">
        <f t="shared" si="15"/>
        <v>5.7564982644627457E-25</v>
      </c>
      <c r="W73" s="16">
        <f t="shared" si="15"/>
        <v>1.0352271030921558E-28</v>
      </c>
    </row>
    <row r="74" spans="1:23" x14ac:dyDescent="0.4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9"/>
        <v>6.3000000000000042E-2</v>
      </c>
      <c r="H74" s="16">
        <f t="shared" si="10"/>
        <v>1.5201090959631671</v>
      </c>
      <c r="I74" s="16">
        <f t="shared" si="6"/>
        <v>1.5378087745366773</v>
      </c>
      <c r="J74" s="16">
        <f t="shared" si="7"/>
        <v>1.5060625988824841</v>
      </c>
      <c r="L74" s="35">
        <f t="shared" si="13"/>
        <v>1.972649299709861E-3</v>
      </c>
      <c r="M74" s="35">
        <f t="shared" si="11"/>
        <v>1.5171163574430788</v>
      </c>
      <c r="N74" s="16">
        <f t="shared" si="14"/>
        <v>1</v>
      </c>
      <c r="O74" s="16">
        <f t="shared" si="12"/>
        <v>1.8013968000000023E-2</v>
      </c>
      <c r="P74" s="16">
        <f t="shared" si="15"/>
        <v>2.0835916416000058E-5</v>
      </c>
      <c r="Q74" s="16">
        <f t="shared" si="15"/>
        <v>1.148368172636165E-7</v>
      </c>
      <c r="R74" s="16">
        <f t="shared" si="15"/>
        <v>8.0670323490140602E-11</v>
      </c>
      <c r="S74" s="16">
        <f t="shared" si="15"/>
        <v>2.8460490127321645E-14</v>
      </c>
      <c r="T74" s="16">
        <f t="shared" si="15"/>
        <v>1.0532371591173871E-17</v>
      </c>
      <c r="U74" s="16">
        <f t="shared" si="15"/>
        <v>3.1849891691709829E-21</v>
      </c>
      <c r="V74" s="16">
        <f t="shared" si="15"/>
        <v>7.4360129484939106E-25</v>
      </c>
      <c r="W74" s="16">
        <f t="shared" si="15"/>
        <v>1.3807501938045556E-28</v>
      </c>
    </row>
    <row r="75" spans="1:23" x14ac:dyDescent="0.4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9"/>
        <v>6.4000000000000043E-2</v>
      </c>
      <c r="H75" s="16">
        <f t="shared" si="10"/>
        <v>1.5210572695493154</v>
      </c>
      <c r="I75" s="16">
        <f t="shared" ref="I75:I138" si="16">$J$1*COSH(4*G75)</f>
        <v>1.5393391921712503</v>
      </c>
      <c r="J75" s="16">
        <f t="shared" ref="J75:J138" si="17">$J$1*SINH(4*G75)/(4*G75)</f>
        <v>1.5065705572112773</v>
      </c>
      <c r="L75" s="35">
        <f t="shared" si="13"/>
        <v>2.0289406369660146E-3</v>
      </c>
      <c r="M75" s="35">
        <f t="shared" si="11"/>
        <v>1.5179773835498358</v>
      </c>
      <c r="N75" s="16">
        <f t="shared" si="14"/>
        <v>1</v>
      </c>
      <c r="O75" s="16">
        <f t="shared" si="12"/>
        <v>1.8590378666666692E-2</v>
      </c>
      <c r="P75" s="16">
        <f t="shared" si="15"/>
        <v>2.219066436266673E-5</v>
      </c>
      <c r="Q75" s="16">
        <f t="shared" si="15"/>
        <v>1.2621695384247725E-7</v>
      </c>
      <c r="R75" s="16">
        <f t="shared" si="15"/>
        <v>9.1501706714829643E-11</v>
      </c>
      <c r="S75" s="16">
        <f t="shared" si="15"/>
        <v>3.3314754729239355E-14</v>
      </c>
      <c r="T75" s="16">
        <f t="shared" si="15"/>
        <v>1.2723285349274087E-17</v>
      </c>
      <c r="U75" s="16">
        <f t="shared" si="15"/>
        <v>3.9706344221429899E-21</v>
      </c>
      <c r="V75" s="16">
        <f t="shared" si="15"/>
        <v>9.5668932900574732E-25</v>
      </c>
      <c r="W75" s="16">
        <f t="shared" si="15"/>
        <v>1.8332629200503145E-28</v>
      </c>
    </row>
    <row r="76" spans="1:23" x14ac:dyDescent="0.4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8">D76</f>
        <v>6.5000000000000044E-2</v>
      </c>
      <c r="H76" s="16">
        <f t="shared" ref="H76:H139" si="19">-E76/($H$2*D76*B76)</f>
        <v>1.5220199231398532</v>
      </c>
      <c r="I76" s="16">
        <f t="shared" si="16"/>
        <v>1.5408942392657365</v>
      </c>
      <c r="J76" s="16">
        <f t="shared" si="17"/>
        <v>1.5070866203654549</v>
      </c>
      <c r="L76" s="35">
        <f t="shared" si="13"/>
        <v>2.0857119307948757E-3</v>
      </c>
      <c r="M76" s="35">
        <f t="shared" ref="M76:M139" si="20">$M$9*SUM(N76:W76)</f>
        <v>1.5188520353286561</v>
      </c>
      <c r="N76" s="16">
        <f t="shared" si="14"/>
        <v>1</v>
      </c>
      <c r="O76" s="16">
        <f t="shared" ref="O76:O139" si="21">O$6*$G76^O$1</f>
        <v>1.917586666666669E-2</v>
      </c>
      <c r="P76" s="16">
        <f t="shared" si="15"/>
        <v>2.3610426666666729E-5</v>
      </c>
      <c r="Q76" s="16">
        <f t="shared" si="15"/>
        <v>1.3852175669841328E-7</v>
      </c>
      <c r="R76" s="16">
        <f t="shared" si="15"/>
        <v>1.0358485346031801E-10</v>
      </c>
      <c r="S76" s="16">
        <f t="shared" si="15"/>
        <v>3.8901867188430593E-14</v>
      </c>
      <c r="T76" s="16">
        <f t="shared" si="15"/>
        <v>1.5324977983321163E-17</v>
      </c>
      <c r="U76" s="16">
        <f t="shared" si="15"/>
        <v>4.9331833889167231E-21</v>
      </c>
      <c r="V76" s="16">
        <f t="shared" si="15"/>
        <v>1.2260411657748931E-24</v>
      </c>
      <c r="W76" s="16">
        <f t="shared" si="15"/>
        <v>2.4234030060345872E-28</v>
      </c>
    </row>
    <row r="77" spans="1:23" x14ac:dyDescent="0.4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8"/>
        <v>6.6000000000000045E-2</v>
      </c>
      <c r="H77" s="16">
        <f t="shared" si="19"/>
        <v>1.5229970382158033</v>
      </c>
      <c r="I77" s="16">
        <f t="shared" si="16"/>
        <v>1.542473940700924</v>
      </c>
      <c r="J77" s="16">
        <f t="shared" si="17"/>
        <v>1.5076107933054912</v>
      </c>
      <c r="L77" s="35">
        <f t="shared" ref="L77:L140" si="22">H77/M77-1</f>
        <v>2.1429465695992356E-3</v>
      </c>
      <c r="M77" s="35">
        <f t="shared" si="20"/>
        <v>1.5197403159191227</v>
      </c>
      <c r="N77" s="16">
        <f t="shared" ref="N77:N140" si="23">$N$8</f>
        <v>1</v>
      </c>
      <c r="O77" s="16">
        <f t="shared" si="21"/>
        <v>1.9770432000000022E-2</v>
      </c>
      <c r="P77" s="16">
        <f t="shared" si="15"/>
        <v>2.5097250816000063E-5</v>
      </c>
      <c r="Q77" s="16">
        <f t="shared" si="15"/>
        <v>1.5181037879764174E-7</v>
      </c>
      <c r="R77" s="16">
        <f t="shared" si="15"/>
        <v>1.1704177168894305E-10</v>
      </c>
      <c r="S77" s="16">
        <f t="shared" si="15"/>
        <v>4.5318573997958814E-14</v>
      </c>
      <c r="T77" s="16">
        <f t="shared" si="15"/>
        <v>1.8406313131478678E-17</v>
      </c>
      <c r="U77" s="16">
        <f t="shared" si="15"/>
        <v>6.1087923810073304E-21</v>
      </c>
      <c r="V77" s="16">
        <f t="shared" si="15"/>
        <v>1.5652882124510571E-24</v>
      </c>
      <c r="W77" s="16">
        <f t="shared" si="15"/>
        <v>3.1898926097950007E-28</v>
      </c>
    </row>
    <row r="78" spans="1:23" x14ac:dyDescent="0.4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8"/>
        <v>6.7000000000000046E-2</v>
      </c>
      <c r="H78" s="16">
        <f t="shared" si="19"/>
        <v>1.5239885961604753</v>
      </c>
      <c r="I78" s="16">
        <f t="shared" si="16"/>
        <v>1.5440783217520688</v>
      </c>
      <c r="J78" s="16">
        <f t="shared" si="17"/>
        <v>1.5081430810700103</v>
      </c>
      <c r="L78" s="35">
        <f t="shared" si="22"/>
        <v>2.2006278567223703E-3</v>
      </c>
      <c r="M78" s="35">
        <f t="shared" si="20"/>
        <v>1.5206422285123029</v>
      </c>
      <c r="N78" s="16">
        <f t="shared" si="23"/>
        <v>1</v>
      </c>
      <c r="O78" s="16">
        <f t="shared" si="21"/>
        <v>2.037407466666669E-2</v>
      </c>
      <c r="P78" s="16">
        <f t="shared" si="15"/>
        <v>2.6653216042666735E-5</v>
      </c>
      <c r="Q78" s="16">
        <f t="shared" si="15"/>
        <v>1.6614476694506937E-7</v>
      </c>
      <c r="R78" s="16">
        <f t="shared" si="15"/>
        <v>1.3200422279936589E-10</v>
      </c>
      <c r="S78" s="16">
        <f t="shared" si="15"/>
        <v>5.2672618324120378E-14</v>
      </c>
      <c r="T78" s="16">
        <f t="shared" si="15"/>
        <v>2.2046376098552602E-17</v>
      </c>
      <c r="U78" s="16">
        <f t="shared" si="15"/>
        <v>7.5402805566783072E-21</v>
      </c>
      <c r="V78" s="16">
        <f t="shared" si="15"/>
        <v>1.9910776128781741E-24</v>
      </c>
      <c r="W78" s="16">
        <f t="shared" si="15"/>
        <v>4.1814958616187774E-28</v>
      </c>
    </row>
    <row r="79" spans="1:23" x14ac:dyDescent="0.4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8"/>
        <v>6.8000000000000047E-2</v>
      </c>
      <c r="H79" s="16">
        <f t="shared" si="19"/>
        <v>1.5249945782664889</v>
      </c>
      <c r="I79" s="16">
        <f t="shared" si="16"/>
        <v>1.5457074080893018</v>
      </c>
      <c r="J79" s="16">
        <f t="shared" si="17"/>
        <v>1.5086834887758458</v>
      </c>
      <c r="L79" s="35">
        <f t="shared" si="22"/>
        <v>2.2587390167034815E-3</v>
      </c>
      <c r="M79" s="35">
        <f t="shared" si="20"/>
        <v>1.5215577763508765</v>
      </c>
      <c r="N79" s="16">
        <f t="shared" si="23"/>
        <v>1</v>
      </c>
      <c r="O79" s="16">
        <f t="shared" si="21"/>
        <v>2.0986794666666694E-2</v>
      </c>
      <c r="P79" s="16">
        <f t="shared" si="15"/>
        <v>2.8280433322666747E-5</v>
      </c>
      <c r="Q79" s="16">
        <f t="shared" si="15"/>
        <v>1.8158974840298949E-7</v>
      </c>
      <c r="R79" s="16">
        <f t="shared" si="15"/>
        <v>1.4861433568414593E-10</v>
      </c>
      <c r="S79" s="16">
        <f t="shared" si="15"/>
        <v>6.1083794506977038E-14</v>
      </c>
      <c r="T79" s="16">
        <f t="shared" si="15"/>
        <v>2.6335801007017453E-17</v>
      </c>
      <c r="U79" s="16">
        <f t="shared" si="15"/>
        <v>9.2782281033484865E-21</v>
      </c>
      <c r="V79" s="16">
        <f t="shared" si="15"/>
        <v>2.5236780441107917E-24</v>
      </c>
      <c r="W79" s="16">
        <f t="shared" si="15"/>
        <v>5.4594092519150028E-28</v>
      </c>
    </row>
    <row r="80" spans="1:23" x14ac:dyDescent="0.4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8"/>
        <v>6.9000000000000047E-2</v>
      </c>
      <c r="H80" s="16">
        <f t="shared" si="19"/>
        <v>1.5260149657428494</v>
      </c>
      <c r="I80" s="16">
        <f t="shared" si="16"/>
        <v>1.5473612257780391</v>
      </c>
      <c r="J80" s="16">
        <f t="shared" si="17"/>
        <v>1.5092320216180974</v>
      </c>
      <c r="L80" s="35">
        <f t="shared" si="22"/>
        <v>2.3172632015531214E-3</v>
      </c>
      <c r="M80" s="35">
        <f t="shared" si="20"/>
        <v>1.5224869627292725</v>
      </c>
      <c r="N80" s="16">
        <f t="shared" si="23"/>
        <v>1</v>
      </c>
      <c r="O80" s="16">
        <f t="shared" si="21"/>
        <v>2.1608592000000027E-2</v>
      </c>
      <c r="P80" s="16">
        <f t="shared" si="15"/>
        <v>2.9981045376000083E-5</v>
      </c>
      <c r="Q80" s="16">
        <f t="shared" si="15"/>
        <v>1.9821311883220199E-7</v>
      </c>
      <c r="R80" s="16">
        <f t="shared" si="15"/>
        <v>1.6702524933807345E-10</v>
      </c>
      <c r="S80" s="16">
        <f t="shared" si="15"/>
        <v>7.0685085519872786E-14</v>
      </c>
      <c r="T80" s="16">
        <f t="shared" si="15"/>
        <v>3.137824635525546E-17</v>
      </c>
      <c r="U80" s="16">
        <f t="shared" si="15"/>
        <v>1.1382234735037824E-20</v>
      </c>
      <c r="V80" s="16">
        <f t="shared" si="15"/>
        <v>3.1876952690303038E-24</v>
      </c>
      <c r="W80" s="16">
        <f t="shared" si="15"/>
        <v>7.1001717781769825E-28</v>
      </c>
    </row>
    <row r="81" spans="1:23" x14ac:dyDescent="0.4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8"/>
        <v>7.0000000000000048E-2</v>
      </c>
      <c r="H81" s="16">
        <f t="shared" si="19"/>
        <v>1.5270497397219573</v>
      </c>
      <c r="I81" s="16">
        <f t="shared" si="16"/>
        <v>1.5490398012793996</v>
      </c>
      <c r="J81" s="16">
        <f t="shared" si="17"/>
        <v>1.5097886848701914</v>
      </c>
      <c r="L81" s="35">
        <f t="shared" si="22"/>
        <v>2.3761834969753259E-3</v>
      </c>
      <c r="M81" s="35">
        <f t="shared" si="20"/>
        <v>1.5234297909937973</v>
      </c>
      <c r="N81" s="16">
        <f t="shared" si="23"/>
        <v>1</v>
      </c>
      <c r="O81" s="16">
        <f t="shared" si="21"/>
        <v>2.2239466666666693E-2</v>
      </c>
      <c r="P81" s="16">
        <f t="shared" si="15"/>
        <v>3.1757226666666754E-5</v>
      </c>
      <c r="Q81" s="16">
        <f t="shared" si="15"/>
        <v>2.1608573155555647E-7</v>
      </c>
      <c r="R81" s="16">
        <f t="shared" si="15"/>
        <v>1.8740178488888993E-10</v>
      </c>
      <c r="S81" s="16">
        <f t="shared" si="15"/>
        <v>8.1623888529383277E-14</v>
      </c>
      <c r="T81" s="16">
        <f t="shared" si="15"/>
        <v>3.7292032987783551E-17</v>
      </c>
      <c r="U81" s="16">
        <f t="shared" si="15"/>
        <v>1.392235898210588E-20</v>
      </c>
      <c r="V81" s="16">
        <f t="shared" si="15"/>
        <v>4.0129152360187591E-24</v>
      </c>
      <c r="W81" s="16">
        <f t="shared" si="15"/>
        <v>9.1991975001131912E-28</v>
      </c>
    </row>
    <row r="82" spans="1:23" x14ac:dyDescent="0.4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8"/>
        <v>7.1000000000000049E-2</v>
      </c>
      <c r="H82" s="16">
        <f t="shared" si="19"/>
        <v>1.5280988812666487</v>
      </c>
      <c r="I82" s="16">
        <f t="shared" si="16"/>
        <v>1.5507431614506266</v>
      </c>
      <c r="J82" s="16">
        <f t="shared" si="17"/>
        <v>1.5103534838839399</v>
      </c>
      <c r="L82" s="35">
        <f t="shared" si="22"/>
        <v>2.4354829285919699E-3</v>
      </c>
      <c r="M82" s="35">
        <f t="shared" si="20"/>
        <v>1.5243862645427748</v>
      </c>
      <c r="N82" s="16">
        <f t="shared" si="23"/>
        <v>1</v>
      </c>
      <c r="O82" s="16">
        <f t="shared" si="21"/>
        <v>2.2879418666666696E-2</v>
      </c>
      <c r="P82" s="16">
        <f t="shared" si="15"/>
        <v>3.3611183402666759E-5</v>
      </c>
      <c r="Q82" s="16">
        <f t="shared" si="15"/>
        <v>2.3528158814391774E-7</v>
      </c>
      <c r="R82" s="16">
        <f t="shared" si="15"/>
        <v>2.0992114793513113E-10</v>
      </c>
      <c r="S82" s="16">
        <f t="shared" si="15"/>
        <v>9.4063333932533117E-14</v>
      </c>
      <c r="T82" s="16">
        <f t="shared" si="15"/>
        <v>4.4211959566797212E-17</v>
      </c>
      <c r="U82" s="16">
        <f t="shared" si="15"/>
        <v>1.6980761003902861E-20</v>
      </c>
      <c r="V82" s="16">
        <f t="shared" ref="P82:W114" si="24">V$6*$G82^V$1</f>
        <v>5.0352950718043786E-24</v>
      </c>
      <c r="W82" s="16">
        <f t="shared" si="24"/>
        <v>1.1875051441855398E-27</v>
      </c>
    </row>
    <row r="83" spans="1:23" x14ac:dyDescent="0.4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8"/>
        <v>7.200000000000005E-2</v>
      </c>
      <c r="H83" s="16">
        <f t="shared" si="19"/>
        <v>1.5291623713772082</v>
      </c>
      <c r="I83" s="16">
        <f t="shared" si="16"/>
        <v>1.5524713335455196</v>
      </c>
      <c r="J83" s="16">
        <f t="shared" si="17"/>
        <v>1.5109264240896039</v>
      </c>
      <c r="L83" s="35">
        <f t="shared" si="22"/>
        <v>2.4951444681351465E-3</v>
      </c>
      <c r="M83" s="35">
        <f t="shared" si="20"/>
        <v>1.5253563868266831</v>
      </c>
      <c r="N83" s="16">
        <f t="shared" si="23"/>
        <v>1</v>
      </c>
      <c r="O83" s="16">
        <f t="shared" si="21"/>
        <v>2.3528448000000028E-2</v>
      </c>
      <c r="P83" s="16">
        <f t="shared" si="24"/>
        <v>3.5545153536000096E-5</v>
      </c>
      <c r="Q83" s="16">
        <f t="shared" si="24"/>
        <v>2.5587793032455422E-7</v>
      </c>
      <c r="R83" s="16">
        <f t="shared" si="24"/>
        <v>2.3477366208893646E-10</v>
      </c>
      <c r="S83" s="16">
        <f t="shared" si="24"/>
        <v>1.0818370349058207E-13</v>
      </c>
      <c r="T83" s="16">
        <f t="shared" si="24"/>
        <v>5.2291311785098194E-17</v>
      </c>
      <c r="U83" s="16">
        <f t="shared" si="24"/>
        <v>2.0653574117634242E-20</v>
      </c>
      <c r="V83" s="16">
        <f t="shared" si="24"/>
        <v>6.2981251897538852E-24</v>
      </c>
      <c r="W83" s="16">
        <f t="shared" si="24"/>
        <v>1.5274610986518919E-27</v>
      </c>
    </row>
    <row r="84" spans="1:23" x14ac:dyDescent="0.4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8"/>
        <v>7.3000000000000051E-2</v>
      </c>
      <c r="H84" s="16">
        <f t="shared" si="19"/>
        <v>1.5302401909983507</v>
      </c>
      <c r="I84" s="16">
        <f t="shared" si="16"/>
        <v>1.5542243452148685</v>
      </c>
      <c r="J84" s="16">
        <f t="shared" si="17"/>
        <v>1.5115075109959524</v>
      </c>
      <c r="L84" s="35">
        <f t="shared" si="22"/>
        <v>2.5551510396024657E-3</v>
      </c>
      <c r="M84" s="35">
        <f t="shared" si="20"/>
        <v>1.5263401613482948</v>
      </c>
      <c r="N84" s="16">
        <f t="shared" si="23"/>
        <v>1</v>
      </c>
      <c r="O84" s="16">
        <f t="shared" si="21"/>
        <v>2.4186554666666697E-2</v>
      </c>
      <c r="P84" s="16">
        <f t="shared" si="24"/>
        <v>3.7561406762666771E-5</v>
      </c>
      <c r="Q84" s="16">
        <f t="shared" si="24"/>
        <v>2.7795533321194987E-7</v>
      </c>
      <c r="R84" s="16">
        <f t="shared" si="24"/>
        <v>2.6216353463477575E-10</v>
      </c>
      <c r="S84" s="16">
        <f t="shared" si="24"/>
        <v>1.2418395342833082E-13</v>
      </c>
      <c r="T84" s="16">
        <f t="shared" si="24"/>
        <v>6.1704082780380038E-17</v>
      </c>
      <c r="U84" s="16">
        <f t="shared" si="24"/>
        <v>2.5053032924696812E-20</v>
      </c>
      <c r="V84" s="16">
        <f t="shared" si="24"/>
        <v>7.853388967982912E-24</v>
      </c>
      <c r="W84" s="16">
        <f t="shared" si="24"/>
        <v>1.9579279443453098E-27</v>
      </c>
    </row>
    <row r="85" spans="1:23" x14ac:dyDescent="0.4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8"/>
        <v>7.4000000000000052E-2</v>
      </c>
      <c r="H85" s="16">
        <f t="shared" si="19"/>
        <v>1.5313323210262053</v>
      </c>
      <c r="I85" s="16">
        <f t="shared" si="16"/>
        <v>1.5560022245068978</v>
      </c>
      <c r="J85" s="16">
        <f t="shared" si="17"/>
        <v>1.5120967501903286</v>
      </c>
      <c r="L85" s="35">
        <f t="shared" si="22"/>
        <v>2.6154855253945897E-3</v>
      </c>
      <c r="M85" s="35">
        <f t="shared" si="20"/>
        <v>1.52733759166282</v>
      </c>
      <c r="N85" s="16">
        <f t="shared" si="23"/>
        <v>1</v>
      </c>
      <c r="O85" s="16">
        <f t="shared" si="21"/>
        <v>2.4853738666666698E-2</v>
      </c>
      <c r="P85" s="16">
        <f t="shared" si="24"/>
        <v>3.9662244522666777E-5</v>
      </c>
      <c r="Q85" s="16">
        <f t="shared" si="24"/>
        <v>3.0159779986103801E-7</v>
      </c>
      <c r="R85" s="16">
        <f t="shared" si="24"/>
        <v>2.9230965522814976E-10</v>
      </c>
      <c r="S85" s="16">
        <f t="shared" si="24"/>
        <v>1.4228334862483115E-13</v>
      </c>
      <c r="T85" s="16">
        <f t="shared" si="24"/>
        <v>7.2647423502990804E-17</v>
      </c>
      <c r="U85" s="16">
        <f t="shared" si="24"/>
        <v>3.0309888845895485E-20</v>
      </c>
      <c r="V85" s="16">
        <f t="shared" si="24"/>
        <v>9.7633500776543469E-24</v>
      </c>
      <c r="W85" s="16">
        <f t="shared" si="24"/>
        <v>2.5012446795431711E-27</v>
      </c>
    </row>
    <row r="86" spans="1:23" x14ac:dyDescent="0.4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8"/>
        <v>7.5000000000000053E-2</v>
      </c>
      <c r="H86" s="16">
        <f t="shared" si="19"/>
        <v>1.5324387423152599</v>
      </c>
      <c r="I86" s="16">
        <f t="shared" si="16"/>
        <v>1.5578049998677137</v>
      </c>
      <c r="J86" s="16">
        <f t="shared" si="17"/>
        <v>1.5126941473387132</v>
      </c>
      <c r="L86" s="35">
        <f t="shared" si="22"/>
        <v>2.6761307724130212E-3</v>
      </c>
      <c r="M86" s="35">
        <f t="shared" si="20"/>
        <v>1.5283486813780471</v>
      </c>
      <c r="N86" s="16">
        <f t="shared" si="23"/>
        <v>1</v>
      </c>
      <c r="O86" s="16">
        <f t="shared" si="21"/>
        <v>2.5530000000000032E-2</v>
      </c>
      <c r="P86" s="16">
        <f t="shared" si="24"/>
        <v>4.1850000000000116E-5</v>
      </c>
      <c r="Q86" s="16">
        <f t="shared" si="24"/>
        <v>3.2689285714285854E-7</v>
      </c>
      <c r="R86" s="16">
        <f t="shared" si="24"/>
        <v>3.2544642857143036E-10</v>
      </c>
      <c r="S86" s="16">
        <f t="shared" si="24"/>
        <v>1.6272321428571537E-13</v>
      </c>
      <c r="T86" s="16">
        <f t="shared" si="24"/>
        <v>8.5344343156843841E-17</v>
      </c>
      <c r="U86" s="16">
        <f t="shared" si="24"/>
        <v>3.6576147067218844E-20</v>
      </c>
      <c r="V86" s="16">
        <f t="shared" si="24"/>
        <v>1.2102401603123896E-23</v>
      </c>
      <c r="W86" s="16">
        <f t="shared" si="24"/>
        <v>3.1848425271378722E-27</v>
      </c>
    </row>
    <row r="87" spans="1:23" x14ac:dyDescent="0.4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8"/>
        <v>7.6000000000000054E-2</v>
      </c>
      <c r="H87" s="16">
        <f t="shared" si="19"/>
        <v>1.5335594356852844</v>
      </c>
      <c r="I87" s="16">
        <f t="shared" si="16"/>
        <v>1.5596327001417611</v>
      </c>
      <c r="J87" s="16">
        <f t="shared" si="17"/>
        <v>1.5132997081857864</v>
      </c>
      <c r="L87" s="35">
        <f t="shared" si="22"/>
        <v>2.7370695981157045E-3</v>
      </c>
      <c r="M87" s="35">
        <f t="shared" si="20"/>
        <v>1.5293734341544942</v>
      </c>
      <c r="N87" s="16">
        <f t="shared" si="23"/>
        <v>1</v>
      </c>
      <c r="O87" s="16">
        <f t="shared" si="21"/>
        <v>2.6215338666666702E-2</v>
      </c>
      <c r="P87" s="16">
        <f t="shared" si="24"/>
        <v>4.41270381226668E-5</v>
      </c>
      <c r="Q87" s="16">
        <f t="shared" si="24"/>
        <v>3.539316529426383E-7</v>
      </c>
      <c r="R87" s="16">
        <f t="shared" si="24"/>
        <v>3.6182464201711181E-10</v>
      </c>
      <c r="S87" s="16">
        <f t="shared" si="24"/>
        <v>1.8576881175918587E-13</v>
      </c>
      <c r="T87" s="16">
        <f t="shared" si="24"/>
        <v>1.0004668127935284E-16</v>
      </c>
      <c r="U87" s="16">
        <f t="shared" si="24"/>
        <v>4.4028162367203261E-20</v>
      </c>
      <c r="V87" s="16">
        <f t="shared" si="24"/>
        <v>1.495921563723332E-23</v>
      </c>
      <c r="W87" s="16">
        <f t="shared" si="24"/>
        <v>4.0423124921946096E-27</v>
      </c>
    </row>
    <row r="88" spans="1:23" x14ac:dyDescent="0.4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8"/>
        <v>7.7000000000000055E-2</v>
      </c>
      <c r="H88" s="16">
        <f t="shared" si="19"/>
        <v>1.5346943819282115</v>
      </c>
      <c r="I88" s="16">
        <f t="shared" si="16"/>
        <v>1.5614853545722829</v>
      </c>
      <c r="J88" s="16">
        <f t="shared" si="17"/>
        <v>1.5139134385549964</v>
      </c>
      <c r="L88" s="35">
        <f t="shared" si="22"/>
        <v>2.7982847965335456E-3</v>
      </c>
      <c r="M88" s="35">
        <f t="shared" si="20"/>
        <v>1.5304118537055524</v>
      </c>
      <c r="N88" s="16">
        <f t="shared" si="23"/>
        <v>1</v>
      </c>
      <c r="O88" s="16">
        <f t="shared" si="21"/>
        <v>2.6909754666666699E-2</v>
      </c>
      <c r="P88" s="16">
        <f t="shared" si="24"/>
        <v>4.6495755562666789E-5</v>
      </c>
      <c r="Q88" s="16">
        <f t="shared" si="24"/>
        <v>3.8280905468029312E-7</v>
      </c>
      <c r="R88" s="16">
        <f t="shared" si="24"/>
        <v>4.0171236906185141E-10</v>
      </c>
      <c r="S88" s="16">
        <f t="shared" si="24"/>
        <v>2.1171134543713072E-13</v>
      </c>
      <c r="T88" s="16">
        <f t="shared" si="24"/>
        <v>1.1703837455447547E-16</v>
      </c>
      <c r="U88" s="16">
        <f t="shared" si="24"/>
        <v>5.2870135065408465E-20</v>
      </c>
      <c r="V88" s="16">
        <f t="shared" si="24"/>
        <v>1.843923710604748E-23</v>
      </c>
      <c r="W88" s="16">
        <f t="shared" si="24"/>
        <v>5.114677745111376E-27</v>
      </c>
    </row>
    <row r="89" spans="1:23" x14ac:dyDescent="0.4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8"/>
        <v>7.8000000000000055E-2</v>
      </c>
      <c r="H89" s="16">
        <f t="shared" si="19"/>
        <v>1.5358435618150179</v>
      </c>
      <c r="I89" s="16">
        <f t="shared" si="16"/>
        <v>1.5633629928017891</v>
      </c>
      <c r="J89" s="16">
        <f t="shared" si="17"/>
        <v>1.5145353443486265</v>
      </c>
      <c r="L89" s="35">
        <f t="shared" si="22"/>
        <v>2.8597591442598436E-3</v>
      </c>
      <c r="M89" s="35">
        <f t="shared" si="20"/>
        <v>1.5314639437976383</v>
      </c>
      <c r="N89" s="16">
        <f t="shared" si="23"/>
        <v>1</v>
      </c>
      <c r="O89" s="16">
        <f t="shared" si="21"/>
        <v>2.7613248000000035E-2</v>
      </c>
      <c r="P89" s="16">
        <f t="shared" si="24"/>
        <v>4.8958580736000136E-5</v>
      </c>
      <c r="Q89" s="16">
        <f t="shared" si="24"/>
        <v>4.1362374915335496E-7</v>
      </c>
      <c r="R89" s="16">
        <f t="shared" si="24"/>
        <v>4.4539590970779024E-10</v>
      </c>
      <c r="S89" s="16">
        <f t="shared" si="24"/>
        <v>2.4087010796997332E-13</v>
      </c>
      <c r="T89" s="16">
        <f t="shared" si="24"/>
        <v>1.3663904306660323E-16</v>
      </c>
      <c r="U89" s="16">
        <f t="shared" si="24"/>
        <v>6.3338052420359249E-20</v>
      </c>
      <c r="V89" s="16">
        <f t="shared" si="24"/>
        <v>2.2667571230909781E-23</v>
      </c>
      <c r="W89" s="16">
        <f t="shared" si="24"/>
        <v>6.451906590355804E-27</v>
      </c>
    </row>
    <row r="90" spans="1:23" x14ac:dyDescent="0.4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8"/>
        <v>7.9000000000000056E-2</v>
      </c>
      <c r="H90" s="16">
        <f t="shared" si="19"/>
        <v>1.5370069561025237</v>
      </c>
      <c r="I90" s="16">
        <f t="shared" si="16"/>
        <v>1.5652656448725322</v>
      </c>
      <c r="J90" s="16">
        <f t="shared" si="17"/>
        <v>1.51516543154786</v>
      </c>
      <c r="L90" s="35">
        <f t="shared" si="22"/>
        <v>2.921475406365559E-3</v>
      </c>
      <c r="M90" s="35">
        <f t="shared" si="20"/>
        <v>1.5325297082503457</v>
      </c>
      <c r="N90" s="16">
        <f t="shared" si="23"/>
        <v>1</v>
      </c>
      <c r="O90" s="16">
        <f t="shared" si="21"/>
        <v>2.83258186666667E-2</v>
      </c>
      <c r="P90" s="16">
        <f t="shared" si="24"/>
        <v>5.1517973802666808E-5</v>
      </c>
      <c r="Q90" s="16">
        <f t="shared" si="24"/>
        <v>4.4647834370231857E-7</v>
      </c>
      <c r="R90" s="16">
        <f t="shared" si="24"/>
        <v>4.931807686807387E-10</v>
      </c>
      <c r="S90" s="16">
        <f t="shared" si="24"/>
        <v>2.7359477131879952E-13</v>
      </c>
      <c r="T90" s="16">
        <f t="shared" si="24"/>
        <v>1.5920792240565313E-16</v>
      </c>
      <c r="U90" s="16">
        <f t="shared" si="24"/>
        <v>7.5704125236852014E-20</v>
      </c>
      <c r="V90" s="16">
        <f t="shared" si="24"/>
        <v>2.7792320329599651E-23</v>
      </c>
      <c r="W90" s="16">
        <f t="shared" si="24"/>
        <v>8.1147074234868619E-27</v>
      </c>
    </row>
    <row r="91" spans="1:23" x14ac:dyDescent="0.4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8"/>
        <v>8.0000000000000057E-2</v>
      </c>
      <c r="H91" s="16">
        <f t="shared" si="19"/>
        <v>1.5381845455401812</v>
      </c>
      <c r="I91" s="16">
        <f t="shared" si="16"/>
        <v>1.5671933412269854</v>
      </c>
      <c r="J91" s="16">
        <f t="shared" si="17"/>
        <v>1.5158037062128509</v>
      </c>
      <c r="L91" s="35">
        <f t="shared" si="22"/>
        <v>2.9834163422837179E-3</v>
      </c>
      <c r="M91" s="35">
        <f t="shared" si="20"/>
        <v>1.533609150936601</v>
      </c>
      <c r="N91" s="16">
        <f t="shared" si="23"/>
        <v>1</v>
      </c>
      <c r="O91" s="16">
        <f t="shared" si="21"/>
        <v>2.9047466666666702E-2</v>
      </c>
      <c r="P91" s="16">
        <f t="shared" si="24"/>
        <v>5.4176426666666818E-5</v>
      </c>
      <c r="Q91" s="16">
        <f t="shared" si="24"/>
        <v>4.8147946869841479E-7</v>
      </c>
      <c r="R91" s="16">
        <f t="shared" si="24"/>
        <v>5.4539267250793957E-10</v>
      </c>
      <c r="S91" s="16">
        <f t="shared" si="24"/>
        <v>3.1026783147118383E-13</v>
      </c>
      <c r="T91" s="16">
        <f t="shared" si="24"/>
        <v>1.8514816982895846E-16</v>
      </c>
      <c r="U91" s="16">
        <f t="shared" si="24"/>
        <v>9.0281774240406535E-20</v>
      </c>
      <c r="V91" s="16">
        <f t="shared" si="24"/>
        <v>3.3988432655211916E-23</v>
      </c>
      <c r="W91" s="16">
        <f t="shared" si="24"/>
        <v>1.0176653520157033E-26</v>
      </c>
    </row>
    <row r="92" spans="1:23" x14ac:dyDescent="0.4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8"/>
        <v>8.1000000000000058E-2</v>
      </c>
      <c r="H92" s="16">
        <f t="shared" si="19"/>
        <v>1.5393763108768246</v>
      </c>
      <c r="I92" s="16">
        <f t="shared" si="16"/>
        <v>1.5691461127083319</v>
      </c>
      <c r="J92" s="16">
        <f t="shared" si="17"/>
        <v>1.5164501744827912</v>
      </c>
      <c r="L92" s="35">
        <f t="shared" si="22"/>
        <v>3.0455647116456319E-3</v>
      </c>
      <c r="M92" s="35">
        <f t="shared" si="20"/>
        <v>1.5347022757828181</v>
      </c>
      <c r="N92" s="16">
        <f t="shared" si="23"/>
        <v>1</v>
      </c>
      <c r="O92" s="16">
        <f t="shared" si="21"/>
        <v>2.977819200000004E-2</v>
      </c>
      <c r="P92" s="16">
        <f t="shared" si="24"/>
        <v>5.693646297600016E-5</v>
      </c>
      <c r="Q92" s="16">
        <f t="shared" si="24"/>
        <v>5.1873788135380343E-7</v>
      </c>
      <c r="R92" s="16">
        <f t="shared" si="24"/>
        <v>6.0237862647120505E-10</v>
      </c>
      <c r="S92" s="16">
        <f t="shared" si="24"/>
        <v>3.5130721495800728E-13</v>
      </c>
      <c r="T92" s="16">
        <f t="shared" si="24"/>
        <v>2.1491157457710852E-16</v>
      </c>
      <c r="U92" s="16">
        <f t="shared" si="24"/>
        <v>1.074312259657456E-19</v>
      </c>
      <c r="V92" s="16">
        <f t="shared" si="24"/>
        <v>4.1462133738897526E-23</v>
      </c>
      <c r="W92" s="16">
        <f t="shared" si="24"/>
        <v>1.2726692840276353E-26</v>
      </c>
    </row>
    <row r="93" spans="1:23" x14ac:dyDescent="0.4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8"/>
        <v>8.2000000000000059E-2</v>
      </c>
      <c r="H93" s="16">
        <f t="shared" si="19"/>
        <v>1.5405822328673517</v>
      </c>
      <c r="I93" s="16">
        <f t="shared" si="16"/>
        <v>1.5711239905609569</v>
      </c>
      <c r="J93" s="16">
        <f t="shared" si="17"/>
        <v>1.5171048425759837</v>
      </c>
      <c r="L93" s="35">
        <f t="shared" si="22"/>
        <v>3.1079032800462869E-3</v>
      </c>
      <c r="M93" s="35">
        <f t="shared" si="20"/>
        <v>1.5358090867690573</v>
      </c>
      <c r="N93" s="16">
        <f t="shared" si="23"/>
        <v>1</v>
      </c>
      <c r="O93" s="16">
        <f t="shared" si="21"/>
        <v>3.0517994666666704E-2</v>
      </c>
      <c r="P93" s="16">
        <f t="shared" si="24"/>
        <v>5.9800638122666839E-5</v>
      </c>
      <c r="Q93" s="16">
        <f t="shared" si="24"/>
        <v>5.5836857085419116E-7</v>
      </c>
      <c r="R93" s="16">
        <f t="shared" si="24"/>
        <v>6.6450801246435162E-10</v>
      </c>
      <c r="S93" s="16">
        <f t="shared" si="24"/>
        <v>3.9716905562758281E-13</v>
      </c>
      <c r="T93" s="16">
        <f t="shared" si="24"/>
        <v>2.4900370443262198E-16</v>
      </c>
      <c r="U93" s="16">
        <f t="shared" si="24"/>
        <v>1.2756578351275831E-19</v>
      </c>
      <c r="V93" s="16">
        <f t="shared" si="24"/>
        <v>5.0456019314105172E-23</v>
      </c>
      <c r="W93" s="16">
        <f t="shared" si="24"/>
        <v>1.5872106379791516E-26</v>
      </c>
    </row>
    <row r="94" spans="1:23" x14ac:dyDescent="0.4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8"/>
        <v>8.300000000000006E-2</v>
      </c>
      <c r="H94" s="16">
        <f t="shared" si="19"/>
        <v>1.5418022922793904</v>
      </c>
      <c r="I94" s="16">
        <f t="shared" si="16"/>
        <v>1.5731270064309482</v>
      </c>
      <c r="J94" s="16">
        <f t="shared" si="17"/>
        <v>1.5177677167899117</v>
      </c>
      <c r="L94" s="35">
        <f t="shared" si="22"/>
        <v>3.1704148247753139E-3</v>
      </c>
      <c r="M94" s="35">
        <f t="shared" si="20"/>
        <v>1.5369295879291838</v>
      </c>
      <c r="N94" s="16">
        <f t="shared" si="23"/>
        <v>1</v>
      </c>
      <c r="O94" s="16">
        <f t="shared" si="21"/>
        <v>3.1266874666666708E-2</v>
      </c>
      <c r="P94" s="16">
        <f t="shared" si="24"/>
        <v>6.2771539242666835E-5</v>
      </c>
      <c r="Q94" s="16">
        <f t="shared" si="24"/>
        <v>6.004908648138713E-7</v>
      </c>
      <c r="R94" s="16">
        <f t="shared" si="24"/>
        <v>7.3217372879694948E-10</v>
      </c>
      <c r="S94" s="16">
        <f t="shared" si="24"/>
        <v>4.4835065046063931E-13</v>
      </c>
      <c r="T94" s="16">
        <f t="shared" si="24"/>
        <v>2.8798952270613967E-16</v>
      </c>
      <c r="U94" s="16">
        <f t="shared" si="24"/>
        <v>1.5115884357505517E-19</v>
      </c>
      <c r="V94" s="16">
        <f t="shared" si="24"/>
        <v>6.1254898434620982E-23</v>
      </c>
      <c r="W94" s="16">
        <f t="shared" si="24"/>
        <v>1.9741988084963953E-26</v>
      </c>
    </row>
    <row r="95" spans="1:23" x14ac:dyDescent="0.4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8"/>
        <v>8.4000000000000061E-2</v>
      </c>
      <c r="H95" s="16">
        <f t="shared" si="19"/>
        <v>1.5430364698998844</v>
      </c>
      <c r="I95" s="16">
        <f t="shared" si="16"/>
        <v>1.5751551923666023</v>
      </c>
      <c r="J95" s="16">
        <f t="shared" si="17"/>
        <v>1.5184388035013092</v>
      </c>
      <c r="L95" s="35">
        <f t="shared" si="22"/>
        <v>3.2330821404660259E-3</v>
      </c>
      <c r="M95" s="35">
        <f t="shared" si="20"/>
        <v>1.5380637833510344</v>
      </c>
      <c r="N95" s="16">
        <f t="shared" si="23"/>
        <v>1</v>
      </c>
      <c r="O95" s="16">
        <f t="shared" si="21"/>
        <v>3.2024832000000038E-2</v>
      </c>
      <c r="P95" s="16">
        <f t="shared" si="24"/>
        <v>6.5851785216000189E-5</v>
      </c>
      <c r="Q95" s="16">
        <f t="shared" si="24"/>
        <v>6.4522853705318684E-7</v>
      </c>
      <c r="R95" s="16">
        <f t="shared" si="24"/>
        <v>8.0579337299952077E-10</v>
      </c>
      <c r="S95" s="16">
        <f t="shared" si="24"/>
        <v>5.0539360354530023E-13</v>
      </c>
      <c r="T95" s="16">
        <f t="shared" si="24"/>
        <v>3.3249951203875458E-16</v>
      </c>
      <c r="U95" s="16">
        <f t="shared" si="24"/>
        <v>1.7875173767203475E-19</v>
      </c>
      <c r="V95" s="16">
        <f t="shared" si="24"/>
        <v>7.4192485941992874E-23</v>
      </c>
      <c r="W95" s="16">
        <f t="shared" si="24"/>
        <v>2.4491330096219999E-26</v>
      </c>
    </row>
    <row r="96" spans="1:23" x14ac:dyDescent="0.4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8"/>
        <v>8.5000000000000062E-2</v>
      </c>
      <c r="H96" s="16">
        <f t="shared" si="19"/>
        <v>1.5442847465416418</v>
      </c>
      <c r="I96" s="16">
        <f t="shared" si="16"/>
        <v>1.5772085808189376</v>
      </c>
      <c r="J96" s="16">
        <f t="shared" si="17"/>
        <v>1.5191181091662385</v>
      </c>
      <c r="L96" s="35">
        <f t="shared" si="22"/>
        <v>3.2958880446967154E-3</v>
      </c>
      <c r="M96" s="35">
        <f t="shared" si="20"/>
        <v>1.539211677176578</v>
      </c>
      <c r="N96" s="16">
        <f t="shared" si="23"/>
        <v>1</v>
      </c>
      <c r="O96" s="16">
        <f t="shared" si="21"/>
        <v>3.2791866666666704E-2</v>
      </c>
      <c r="P96" s="16">
        <f t="shared" si="24"/>
        <v>6.9044026666666866E-5</v>
      </c>
      <c r="Q96" s="16">
        <f t="shared" si="24"/>
        <v>6.9270991669841564E-7</v>
      </c>
      <c r="R96" s="16">
        <f t="shared" si="24"/>
        <v>8.8581046869841765E-10</v>
      </c>
      <c r="S96" s="16">
        <f t="shared" si="24"/>
        <v>5.6888716767520682E-13</v>
      </c>
      <c r="T96" s="16">
        <f t="shared" si="24"/>
        <v>3.8323634372525635E-16</v>
      </c>
      <c r="U96" s="16">
        <f t="shared" si="24"/>
        <v>2.1096248254590333E-19</v>
      </c>
      <c r="V96" s="16">
        <f t="shared" si="24"/>
        <v>8.9659055082009027E-23</v>
      </c>
      <c r="W96" s="16">
        <f t="shared" si="24"/>
        <v>3.030580926163818E-26</v>
      </c>
    </row>
    <row r="97" spans="1:23" x14ac:dyDescent="0.4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8"/>
        <v>8.6000000000000063E-2</v>
      </c>
      <c r="H97" s="16">
        <f t="shared" si="19"/>
        <v>1.5455471030498353</v>
      </c>
      <c r="I97" s="16">
        <f t="shared" si="16"/>
        <v>1.5792872046422133</v>
      </c>
      <c r="J97" s="16">
        <f t="shared" si="17"/>
        <v>1.5198056403201592</v>
      </c>
      <c r="L97" s="35">
        <f t="shared" si="22"/>
        <v>3.3588153835295564E-3</v>
      </c>
      <c r="M97" s="35">
        <f t="shared" si="20"/>
        <v>1.5403732736020828</v>
      </c>
      <c r="N97" s="16">
        <f t="shared" si="23"/>
        <v>1</v>
      </c>
      <c r="O97" s="16">
        <f t="shared" si="21"/>
        <v>3.3567978666666713E-2</v>
      </c>
      <c r="P97" s="16">
        <f t="shared" si="24"/>
        <v>7.2350945962666878E-5</v>
      </c>
      <c r="Q97" s="16">
        <f t="shared" si="24"/>
        <v>7.4306799860408006E-7</v>
      </c>
      <c r="R97" s="16">
        <f t="shared" si="24"/>
        <v>9.7269573764173166E-10</v>
      </c>
      <c r="S97" s="16">
        <f t="shared" si="24"/>
        <v>6.394717933865118E-13</v>
      </c>
      <c r="T97" s="16">
        <f t="shared" si="24"/>
        <v>4.4098213369572477E-16</v>
      </c>
      <c r="U97" s="16">
        <f t="shared" si="24"/>
        <v>2.4849553225246361E-19</v>
      </c>
      <c r="V97" s="16">
        <f t="shared" si="24"/>
        <v>1.0811017391407198E-22</v>
      </c>
      <c r="W97" s="16">
        <f t="shared" si="24"/>
        <v>3.7407384620747494E-26</v>
      </c>
    </row>
    <row r="98" spans="1:23" x14ac:dyDescent="0.4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8"/>
        <v>8.7000000000000063E-2</v>
      </c>
      <c r="H98" s="16">
        <f t="shared" si="19"/>
        <v>1.546823520308432</v>
      </c>
      <c r="I98" s="16">
        <f t="shared" si="16"/>
        <v>1.5813910970944547</v>
      </c>
      <c r="J98" s="16">
        <f t="shared" si="17"/>
        <v>1.5205014035780058</v>
      </c>
      <c r="L98" s="35">
        <f t="shared" si="22"/>
        <v>3.4218470369762333E-3</v>
      </c>
      <c r="M98" s="35">
        <f t="shared" si="20"/>
        <v>1.5415485768782859</v>
      </c>
      <c r="N98" s="16">
        <f t="shared" si="23"/>
        <v>1</v>
      </c>
      <c r="O98" s="16">
        <f t="shared" si="21"/>
        <v>3.4353168000000045E-2</v>
      </c>
      <c r="P98" s="16">
        <f t="shared" si="24"/>
        <v>7.5775257216000207E-5</v>
      </c>
      <c r="Q98" s="16">
        <f t="shared" si="24"/>
        <v>7.9644055509767662E-7</v>
      </c>
      <c r="R98" s="16">
        <f t="shared" si="24"/>
        <v>1.0669484179706763E-9</v>
      </c>
      <c r="S98" s="16">
        <f t="shared" si="24"/>
        <v>7.1784289561067206E-13</v>
      </c>
      <c r="T98" s="16">
        <f t="shared" si="24"/>
        <v>5.0660632884635742E-16</v>
      </c>
      <c r="U98" s="16">
        <f t="shared" si="24"/>
        <v>2.9215263261242554E-19</v>
      </c>
      <c r="V98" s="16">
        <f t="shared" si="24"/>
        <v>1.3007666330843835E-22</v>
      </c>
      <c r="W98" s="16">
        <f t="shared" si="24"/>
        <v>4.6060831091535501E-26</v>
      </c>
    </row>
    <row r="99" spans="1:23" x14ac:dyDescent="0.4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8"/>
        <v>8.8000000000000064E-2</v>
      </c>
      <c r="H99" s="16">
        <f t="shared" si="19"/>
        <v>1.5481139792465661</v>
      </c>
      <c r="I99" s="16">
        <f t="shared" si="16"/>
        <v>1.5835202918379858</v>
      </c>
      <c r="J99" s="16">
        <f t="shared" si="17"/>
        <v>1.5212054056342637</v>
      </c>
      <c r="L99" s="35">
        <f t="shared" si="22"/>
        <v>3.4849659243956221E-3</v>
      </c>
      <c r="M99" s="35">
        <f t="shared" si="20"/>
        <v>1.5427375913105645</v>
      </c>
      <c r="N99" s="16">
        <f t="shared" si="23"/>
        <v>1</v>
      </c>
      <c r="O99" s="16">
        <f t="shared" si="21"/>
        <v>3.5147434666666713E-2</v>
      </c>
      <c r="P99" s="16">
        <f t="shared" si="24"/>
        <v>7.9319706282666904E-5</v>
      </c>
      <c r="Q99" s="16">
        <f t="shared" si="24"/>
        <v>8.5297024904683255E-7</v>
      </c>
      <c r="R99" s="16">
        <f t="shared" si="24"/>
        <v>1.1690976298440142E-9</v>
      </c>
      <c r="S99" s="16">
        <f t="shared" si="24"/>
        <v>8.0475484848996084E-13</v>
      </c>
      <c r="T99" s="16">
        <f t="shared" si="24"/>
        <v>5.810742700891623E-16</v>
      </c>
      <c r="U99" s="16">
        <f t="shared" si="24"/>
        <v>3.4284488743394135E-19</v>
      </c>
      <c r="V99" s="16">
        <f t="shared" si="24"/>
        <v>1.5617592989932034E-22</v>
      </c>
      <c r="W99" s="16">
        <f t="shared" si="24"/>
        <v>5.6581352100132793E-26</v>
      </c>
    </row>
    <row r="100" spans="1:23" x14ac:dyDescent="0.4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8"/>
        <v>8.9000000000000065E-2</v>
      </c>
      <c r="H100" s="16">
        <f t="shared" si="19"/>
        <v>1.5494184608448607</v>
      </c>
      <c r="I100" s="16">
        <f t="shared" si="16"/>
        <v>1.5856748229399684</v>
      </c>
      <c r="J100" s="16">
        <f t="shared" si="17"/>
        <v>1.521917653263043</v>
      </c>
      <c r="L100" s="35">
        <f t="shared" si="22"/>
        <v>3.5481550098315218E-3</v>
      </c>
      <c r="M100" s="35">
        <f t="shared" si="20"/>
        <v>1.5439403212591043</v>
      </c>
      <c r="N100" s="16">
        <f t="shared" si="23"/>
        <v>1</v>
      </c>
      <c r="O100" s="16">
        <f t="shared" si="21"/>
        <v>3.5950778666666711E-2</v>
      </c>
      <c r="P100" s="16">
        <f t="shared" si="24"/>
        <v>8.2987070762666909E-5</v>
      </c>
      <c r="Q100" s="16">
        <f t="shared" si="24"/>
        <v>9.1280474824888077E-7</v>
      </c>
      <c r="R100" s="16">
        <f t="shared" si="24"/>
        <v>1.279703789536176E-9</v>
      </c>
      <c r="S100" s="16">
        <f t="shared" si="24"/>
        <v>9.0102521928142802E-13</v>
      </c>
      <c r="T100" s="16">
        <f t="shared" si="24"/>
        <v>6.6545648129866672E-16</v>
      </c>
      <c r="U100" s="16">
        <f t="shared" si="24"/>
        <v>4.0160615530413307E-19</v>
      </c>
      <c r="V100" s="16">
        <f t="shared" si="24"/>
        <v>1.8712484448023782E-22</v>
      </c>
      <c r="W100" s="16">
        <f t="shared" si="24"/>
        <v>6.9343433596629996E-26</v>
      </c>
    </row>
    <row r="101" spans="1:23" x14ac:dyDescent="0.4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8"/>
        <v>9.0000000000000066E-2</v>
      </c>
      <c r="H101" s="16">
        <f t="shared" si="19"/>
        <v>1.550736946141672</v>
      </c>
      <c r="I101" s="16">
        <f t="shared" si="16"/>
        <v>1.5878547248729455</v>
      </c>
      <c r="J101" s="16">
        <f t="shared" si="17"/>
        <v>1.5226381533181588</v>
      </c>
      <c r="L101" s="35">
        <f t="shared" si="22"/>
        <v>3.6113973072635641E-3</v>
      </c>
      <c r="M101" s="35">
        <f t="shared" si="20"/>
        <v>1.5451567711390801</v>
      </c>
      <c r="N101" s="16">
        <f t="shared" si="23"/>
        <v>1</v>
      </c>
      <c r="O101" s="16">
        <f t="shared" si="21"/>
        <v>3.6763200000000044E-2</v>
      </c>
      <c r="P101" s="16">
        <f t="shared" si="24"/>
        <v>8.6780160000000261E-5</v>
      </c>
      <c r="Q101" s="16">
        <f t="shared" si="24"/>
        <v>9.7609684114286157E-7</v>
      </c>
      <c r="R101" s="16">
        <f t="shared" si="24"/>
        <v>1.3993600731428654E-9</v>
      </c>
      <c r="S101" s="16">
        <f t="shared" si="24"/>
        <v>1.0075392526628646E-12</v>
      </c>
      <c r="T101" s="16">
        <f t="shared" si="24"/>
        <v>7.6093873627684989E-16</v>
      </c>
      <c r="U101" s="16">
        <f t="shared" si="24"/>
        <v>4.6960790581657094E-19</v>
      </c>
      <c r="V101" s="16">
        <f t="shared" si="24"/>
        <v>2.237543551243665E-22</v>
      </c>
      <c r="W101" s="16">
        <f t="shared" si="24"/>
        <v>8.4791124047128477E-26</v>
      </c>
    </row>
    <row r="102" spans="1:23" x14ac:dyDescent="0.4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8"/>
        <v>9.1000000000000067E-2</v>
      </c>
      <c r="H102" s="16">
        <f t="shared" si="19"/>
        <v>1.5520694162392781</v>
      </c>
      <c r="I102" s="16">
        <f t="shared" si="16"/>
        <v>1.5900600325153951</v>
      </c>
      <c r="J102" s="16">
        <f t="shared" si="17"/>
        <v>1.5233669127332088</v>
      </c>
      <c r="L102" s="35">
        <f t="shared" si="22"/>
        <v>3.6746758857977291E-3</v>
      </c>
      <c r="M102" s="35">
        <f t="shared" si="20"/>
        <v>1.5463869454208277</v>
      </c>
      <c r="N102" s="16">
        <f t="shared" si="23"/>
        <v>1</v>
      </c>
      <c r="O102" s="16">
        <f t="shared" si="21"/>
        <v>3.7584698666666715E-2</v>
      </c>
      <c r="P102" s="16">
        <f t="shared" si="24"/>
        <v>9.070181508266694E-5</v>
      </c>
      <c r="Q102" s="16">
        <f t="shared" si="24"/>
        <v>1.0430045538439444E-6</v>
      </c>
      <c r="R102" s="16">
        <f t="shared" si="24"/>
        <v>1.5286939310410117E-9</v>
      </c>
      <c r="S102" s="16">
        <f t="shared" si="24"/>
        <v>1.1252546171511678E-12</v>
      </c>
      <c r="T102" s="16">
        <f t="shared" si="24"/>
        <v>8.6883295893975144E-16</v>
      </c>
      <c r="U102" s="16">
        <f t="shared" si="24"/>
        <v>5.4817567489372138E-19</v>
      </c>
      <c r="V102" s="16">
        <f t="shared" si="24"/>
        <v>2.6702604492911256E-22</v>
      </c>
      <c r="W102" s="16">
        <f t="shared" si="24"/>
        <v>1.0344994985066594E-25</v>
      </c>
    </row>
    <row r="103" spans="1:23" x14ac:dyDescent="0.4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8"/>
        <v>9.2000000000000068E-2</v>
      </c>
      <c r="H103" s="16">
        <f t="shared" si="19"/>
        <v>1.5534158523099926</v>
      </c>
      <c r="I103" s="16">
        <f t="shared" si="16"/>
        <v>1.592290781152286</v>
      </c>
      <c r="J103" s="16">
        <f t="shared" si="17"/>
        <v>1.5241039385216524</v>
      </c>
      <c r="L103" s="35">
        <f t="shared" si="22"/>
        <v>3.7379738747704838E-3</v>
      </c>
      <c r="M103" s="35">
        <f t="shared" si="20"/>
        <v>1.5476308486300248</v>
      </c>
      <c r="N103" s="16">
        <f t="shared" si="23"/>
        <v>1</v>
      </c>
      <c r="O103" s="16">
        <f t="shared" si="21"/>
        <v>3.8415274666666721E-2</v>
      </c>
      <c r="P103" s="16">
        <f t="shared" si="24"/>
        <v>9.4754908842666958E-5</v>
      </c>
      <c r="Q103" s="16">
        <f t="shared" si="24"/>
        <v>1.1136912685002741E-6</v>
      </c>
      <c r="R103" s="16">
        <f t="shared" si="24"/>
        <v>1.6683686542630677E-9</v>
      </c>
      <c r="S103" s="16">
        <f t="shared" si="24"/>
        <v>1.2552064257495668E-12</v>
      </c>
      <c r="T103" s="16">
        <f t="shared" si="24"/>
        <v>9.9058901515565031E-16</v>
      </c>
      <c r="U103" s="16">
        <f t="shared" si="24"/>
        <v>6.3880727042113811E-19</v>
      </c>
      <c r="V103" s="16">
        <f t="shared" si="24"/>
        <v>3.1805086687320716E-22</v>
      </c>
      <c r="W103" s="16">
        <f t="shared" si="24"/>
        <v>1.259407034954306E-25</v>
      </c>
    </row>
    <row r="104" spans="1:23" x14ac:dyDescent="0.4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8"/>
        <v>9.3000000000000069E-2</v>
      </c>
      <c r="H104" s="16">
        <f t="shared" si="19"/>
        <v>1.5547762356022139</v>
      </c>
      <c r="I104" s="16">
        <f t="shared" si="16"/>
        <v>1.5945470064756442</v>
      </c>
      <c r="J104" s="16">
        <f t="shared" si="17"/>
        <v>1.524849237776891</v>
      </c>
      <c r="L104" s="35">
        <f t="shared" si="22"/>
        <v>3.8012744687812017E-3</v>
      </c>
      <c r="M104" s="35">
        <f t="shared" si="20"/>
        <v>1.5488884853478719</v>
      </c>
      <c r="N104" s="16">
        <f t="shared" si="23"/>
        <v>1</v>
      </c>
      <c r="O104" s="16">
        <f t="shared" si="21"/>
        <v>3.925492800000005E-2</v>
      </c>
      <c r="P104" s="16">
        <f t="shared" si="24"/>
        <v>9.8942345856000281E-5</v>
      </c>
      <c r="Q104" s="16">
        <f t="shared" si="24"/>
        <v>1.1883258429722385E-6</v>
      </c>
      <c r="R104" s="16">
        <f t="shared" si="24"/>
        <v>1.8190849939587439E-9</v>
      </c>
      <c r="S104" s="16">
        <f t="shared" si="24"/>
        <v>1.3985125433554844E-12</v>
      </c>
      <c r="T104" s="16">
        <f t="shared" si="24"/>
        <v>1.1278074580402425E-15</v>
      </c>
      <c r="U104" s="16">
        <f t="shared" si="24"/>
        <v>7.431928917782912E-19</v>
      </c>
      <c r="V104" s="16">
        <f t="shared" si="24"/>
        <v>3.7811031299943818E-22</v>
      </c>
      <c r="W104" s="16">
        <f t="shared" si="24"/>
        <v>1.5299537296524661E-25</v>
      </c>
    </row>
    <row r="105" spans="1:23" x14ac:dyDescent="0.4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8"/>
        <v>9.400000000000007E-2</v>
      </c>
      <c r="H105" s="16">
        <f t="shared" si="19"/>
        <v>1.5561505474463964</v>
      </c>
      <c r="I105" s="16">
        <f t="shared" si="16"/>
        <v>1.5968287445851235</v>
      </c>
      <c r="J105" s="16">
        <f t="shared" si="17"/>
        <v>1.5256028176723495</v>
      </c>
      <c r="L105" s="35">
        <f t="shared" si="22"/>
        <v>3.8645609326422026E-3</v>
      </c>
      <c r="M105" s="35">
        <f t="shared" si="20"/>
        <v>1.5501598602112736</v>
      </c>
      <c r="N105" s="16">
        <f t="shared" si="23"/>
        <v>1</v>
      </c>
      <c r="O105" s="16">
        <f t="shared" si="21"/>
        <v>4.0103658666666715E-2</v>
      </c>
      <c r="P105" s="16">
        <f t="shared" si="24"/>
        <v>1.0326706244266695E-4</v>
      </c>
      <c r="Q105" s="16">
        <f t="shared" si="24"/>
        <v>1.2670827318341621E-6</v>
      </c>
      <c r="R105" s="16">
        <f t="shared" si="24"/>
        <v>1.9815828351303839E-9</v>
      </c>
      <c r="S105" s="16">
        <f t="shared" si="24"/>
        <v>1.5563791938855197E-12</v>
      </c>
      <c r="T105" s="16">
        <f t="shared" si="24"/>
        <v>1.2822532920440531E-15</v>
      </c>
      <c r="U105" s="16">
        <f t="shared" si="24"/>
        <v>8.6323734007628726E-19</v>
      </c>
      <c r="V105" s="16">
        <f t="shared" si="24"/>
        <v>4.4868030217141668E-22</v>
      </c>
      <c r="W105" s="16">
        <f t="shared" si="24"/>
        <v>1.8547551578884879E-25</v>
      </c>
    </row>
    <row r="106" spans="1:23" x14ac:dyDescent="0.4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8"/>
        <v>9.500000000000007E-2</v>
      </c>
      <c r="H106" s="16">
        <f t="shared" si="19"/>
        <v>1.5575387692609632</v>
      </c>
      <c r="I106" s="16">
        <f t="shared" si="16"/>
        <v>1.5991360319885815</v>
      </c>
      <c r="J106" s="16">
        <f t="shared" si="17"/>
        <v>1.5263646854615567</v>
      </c>
      <c r="L106" s="35">
        <f t="shared" si="22"/>
        <v>3.9278166062550746E-3</v>
      </c>
      <c r="M106" s="35">
        <f t="shared" si="20"/>
        <v>1.5514449779130255</v>
      </c>
      <c r="N106" s="16">
        <f t="shared" si="23"/>
        <v>1</v>
      </c>
      <c r="O106" s="16">
        <f t="shared" si="21"/>
        <v>4.0961466666666724E-2</v>
      </c>
      <c r="P106" s="16">
        <f t="shared" si="24"/>
        <v>1.0773202666666701E-4</v>
      </c>
      <c r="Q106" s="16">
        <f t="shared" si="24"/>
        <v>1.3501421086984192E-6</v>
      </c>
      <c r="R106" s="16">
        <f t="shared" si="24"/>
        <v>2.1566429258412834E-9</v>
      </c>
      <c r="S106" s="16">
        <f t="shared" si="24"/>
        <v>1.7301068805082323E-12</v>
      </c>
      <c r="T106" s="16">
        <f t="shared" si="24"/>
        <v>1.4558708248565799E-15</v>
      </c>
      <c r="U106" s="16">
        <f t="shared" si="24"/>
        <v>1.0010845100442405E-18</v>
      </c>
      <c r="V106" s="16">
        <f t="shared" si="24"/>
        <v>5.3145810018525197E-22</v>
      </c>
      <c r="W106" s="16">
        <f t="shared" si="24"/>
        <v>2.2439342007821785E-25</v>
      </c>
    </row>
    <row r="107" spans="1:23" x14ac:dyDescent="0.4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8"/>
        <v>9.6000000000000071E-2</v>
      </c>
      <c r="H107" s="16">
        <f t="shared" si="19"/>
        <v>1.5589408825581201</v>
      </c>
      <c r="I107" s="16">
        <f t="shared" si="16"/>
        <v>1.6014689056026663</v>
      </c>
      <c r="J107" s="16">
        <f t="shared" si="17"/>
        <v>1.5271348484782326</v>
      </c>
      <c r="L107" s="35">
        <f t="shared" si="22"/>
        <v>3.991024909390184E-3</v>
      </c>
      <c r="M107" s="35">
        <f t="shared" si="20"/>
        <v>1.5527438432019987</v>
      </c>
      <c r="N107" s="16">
        <f t="shared" si="23"/>
        <v>1</v>
      </c>
      <c r="O107" s="16">
        <f t="shared" si="21"/>
        <v>4.1828352000000055E-2</v>
      </c>
      <c r="P107" s="16">
        <f t="shared" si="24"/>
        <v>1.1234023833600035E-4</v>
      </c>
      <c r="Q107" s="16">
        <f t="shared" si="24"/>
        <v>1.4376899898619681E-6</v>
      </c>
      <c r="R107" s="16">
        <f t="shared" si="24"/>
        <v>2.3450886631093658E-9</v>
      </c>
      <c r="S107" s="16">
        <f t="shared" si="24"/>
        <v>1.9210966328191954E-12</v>
      </c>
      <c r="T107" s="16">
        <f t="shared" si="24"/>
        <v>1.6507996800057555E-15</v>
      </c>
      <c r="U107" s="16">
        <f t="shared" si="24"/>
        <v>1.1591443695949005E-18</v>
      </c>
      <c r="V107" s="16">
        <f t="shared" si="24"/>
        <v>6.2839261824627171E-22</v>
      </c>
      <c r="W107" s="16">
        <f t="shared" si="24"/>
        <v>2.7093643835123509E-25</v>
      </c>
    </row>
    <row r="108" spans="1:23" x14ac:dyDescent="0.4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8"/>
        <v>9.7000000000000072E-2</v>
      </c>
      <c r="H108" s="16">
        <f t="shared" si="19"/>
        <v>1.560356868949617</v>
      </c>
      <c r="I108" s="16">
        <f t="shared" si="16"/>
        <v>1.6038274027534052</v>
      </c>
      <c r="J108" s="16">
        <f t="shared" si="17"/>
        <v>1.5279133141363668</v>
      </c>
      <c r="L108" s="35">
        <f t="shared" si="22"/>
        <v>4.0541693463980177E-3</v>
      </c>
      <c r="M108" s="35">
        <f t="shared" si="20"/>
        <v>1.554056460883332</v>
      </c>
      <c r="N108" s="16">
        <f t="shared" si="23"/>
        <v>1</v>
      </c>
      <c r="O108" s="16">
        <f t="shared" si="21"/>
        <v>4.2704314666666729E-2</v>
      </c>
      <c r="P108" s="16">
        <f t="shared" si="24"/>
        <v>1.1709472900266703E-4</v>
      </c>
      <c r="Q108" s="16">
        <f t="shared" si="24"/>
        <v>1.5299183592753162E-6</v>
      </c>
      <c r="R108" s="16">
        <f t="shared" si="24"/>
        <v>2.5477879367117646E-9</v>
      </c>
      <c r="S108" s="16">
        <f t="shared" si="24"/>
        <v>2.1308565952463139E-12</v>
      </c>
      <c r="T108" s="16">
        <f t="shared" si="24"/>
        <v>1.8693920470557201E-15</v>
      </c>
      <c r="U108" s="16">
        <f t="shared" si="24"/>
        <v>1.3401226491997942E-18</v>
      </c>
      <c r="V108" s="16">
        <f t="shared" si="24"/>
        <v>7.4171847096005181E-22</v>
      </c>
      <c r="W108" s="16">
        <f t="shared" si="24"/>
        <v>3.2649492833979599E-25</v>
      </c>
    </row>
    <row r="109" spans="1:23" x14ac:dyDescent="0.4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8"/>
        <v>9.8000000000000073E-2</v>
      </c>
      <c r="H109" s="16">
        <f t="shared" si="19"/>
        <v>1.5617867101524181</v>
      </c>
      <c r="I109" s="16">
        <f t="shared" si="16"/>
        <v>1.6062115611768035</v>
      </c>
      <c r="J109" s="16">
        <f t="shared" si="17"/>
        <v>1.5287000899303074</v>
      </c>
      <c r="L109" s="35">
        <f t="shared" si="22"/>
        <v>4.1172335108274893E-3</v>
      </c>
      <c r="M109" s="35">
        <f t="shared" si="20"/>
        <v>1.5553828358186199</v>
      </c>
      <c r="N109" s="16">
        <f t="shared" si="23"/>
        <v>1</v>
      </c>
      <c r="O109" s="16">
        <f t="shared" si="21"/>
        <v>4.3589354666666719E-2</v>
      </c>
      <c r="P109" s="16">
        <f t="shared" si="24"/>
        <v>1.2199856196266701E-4</v>
      </c>
      <c r="Q109" s="16">
        <f t="shared" si="24"/>
        <v>1.6270252948338988E-6</v>
      </c>
      <c r="R109" s="16">
        <f t="shared" si="24"/>
        <v>2.7656550321389002E-9</v>
      </c>
      <c r="S109" s="16">
        <f t="shared" si="24"/>
        <v>2.3610089714366251E-12</v>
      </c>
      <c r="T109" s="16">
        <f t="shared" si="24"/>
        <v>2.1142312505060494E-15</v>
      </c>
      <c r="U109" s="16">
        <f t="shared" si="24"/>
        <v>1.5470534803702955E-18</v>
      </c>
      <c r="V109" s="16">
        <f t="shared" si="24"/>
        <v>8.7399421326331422E-22</v>
      </c>
      <c r="W109" s="16">
        <f t="shared" si="24"/>
        <v>3.9269428885056757E-25</v>
      </c>
    </row>
    <row r="110" spans="1:23" x14ac:dyDescent="0.4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8"/>
        <v>9.9000000000000074E-2</v>
      </c>
      <c r="H110" s="16">
        <f t="shared" si="19"/>
        <v>1.5632303879942893</v>
      </c>
      <c r="I110" s="16">
        <f t="shared" si="16"/>
        <v>1.6086214190194463</v>
      </c>
      <c r="J110" s="16">
        <f t="shared" si="17"/>
        <v>1.5294951834348454</v>
      </c>
      <c r="L110" s="35">
        <f t="shared" si="22"/>
        <v>4.1802010899547604E-3</v>
      </c>
      <c r="M110" s="35">
        <f t="shared" si="20"/>
        <v>1.5567229729261061</v>
      </c>
      <c r="N110" s="16">
        <f t="shared" si="23"/>
        <v>1</v>
      </c>
      <c r="O110" s="16">
        <f t="shared" si="21"/>
        <v>4.4483472000000059E-2</v>
      </c>
      <c r="P110" s="16">
        <f t="shared" si="24"/>
        <v>1.270548322560004E-4</v>
      </c>
      <c r="Q110" s="16">
        <f t="shared" si="24"/>
        <v>1.7292150959918893E-6</v>
      </c>
      <c r="R110" s="16">
        <f t="shared" si="24"/>
        <v>2.9996525939498282E-9</v>
      </c>
      <c r="S110" s="16">
        <f t="shared" si="24"/>
        <v>2.6132973398490942E-12</v>
      </c>
      <c r="T110" s="16">
        <f t="shared" si="24"/>
        <v>2.3881517228774834E-15</v>
      </c>
      <c r="U110" s="16">
        <f t="shared" si="24"/>
        <v>1.7833352408321714E-18</v>
      </c>
      <c r="V110" s="16">
        <f t="shared" si="24"/>
        <v>1.0281452173762435E-21</v>
      </c>
      <c r="W110" s="16">
        <f t="shared" si="24"/>
        <v>4.7143163862009722E-25</v>
      </c>
    </row>
    <row r="111" spans="1:23" x14ac:dyDescent="0.4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8"/>
        <v>0.10000000000000007</v>
      </c>
      <c r="H111" s="16">
        <f t="shared" si="19"/>
        <v>1.5646878844193213</v>
      </c>
      <c r="I111" s="16">
        <f t="shared" si="16"/>
        <v>1.6110570148391106</v>
      </c>
      <c r="J111" s="16">
        <f t="shared" si="17"/>
        <v>1.5302986023053011</v>
      </c>
      <c r="L111" s="35">
        <f t="shared" si="22"/>
        <v>4.2430558692332365E-3</v>
      </c>
      <c r="M111" s="35">
        <f t="shared" si="20"/>
        <v>1.5580768771808824</v>
      </c>
      <c r="N111" s="16">
        <f t="shared" si="23"/>
        <v>1</v>
      </c>
      <c r="O111" s="16">
        <f t="shared" si="21"/>
        <v>4.5386666666666735E-2</v>
      </c>
      <c r="P111" s="16">
        <f t="shared" si="24"/>
        <v>1.3226666666666707E-4</v>
      </c>
      <c r="Q111" s="16">
        <f t="shared" si="24"/>
        <v>1.8366984126984217E-6</v>
      </c>
      <c r="R111" s="16">
        <f t="shared" si="24"/>
        <v>3.2507936507936711E-9</v>
      </c>
      <c r="S111" s="16">
        <f t="shared" si="24"/>
        <v>2.8895943562610457E-12</v>
      </c>
      <c r="T111" s="16">
        <f t="shared" si="24"/>
        <v>2.694260472038275E-15</v>
      </c>
      <c r="U111" s="16">
        <f t="shared" si="24"/>
        <v>2.052769883457737E-18</v>
      </c>
      <c r="V111" s="16">
        <f t="shared" si="24"/>
        <v>1.2075116961516118E-21</v>
      </c>
      <c r="W111" s="16">
        <f t="shared" si="24"/>
        <v>5.6491775258555029E-25</v>
      </c>
    </row>
    <row r="112" spans="1:23" x14ac:dyDescent="0.4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8"/>
        <v>0.10100000000000008</v>
      </c>
      <c r="H112" s="16">
        <f t="shared" si="19"/>
        <v>1.566159181493348</v>
      </c>
      <c r="I112" s="16">
        <f t="shared" si="16"/>
        <v>1.6135183876053816</v>
      </c>
      <c r="J112" s="16">
        <f t="shared" si="17"/>
        <v>1.5311103542776128</v>
      </c>
      <c r="L112" s="35">
        <f t="shared" si="22"/>
        <v>4.305781736646086E-3</v>
      </c>
      <c r="M112" s="35">
        <f t="shared" si="20"/>
        <v>1.5594445536150801</v>
      </c>
      <c r="N112" s="16">
        <f t="shared" si="23"/>
        <v>1</v>
      </c>
      <c r="O112" s="16">
        <f t="shared" si="21"/>
        <v>4.6298938666666734E-2</v>
      </c>
      <c r="P112" s="16">
        <f t="shared" si="24"/>
        <v>1.3763722372266707E-4</v>
      </c>
      <c r="Q112" s="16">
        <f t="shared" si="24"/>
        <v>1.9496923756562457E-6</v>
      </c>
      <c r="R112" s="16">
        <f t="shared" si="24"/>
        <v>3.5201437033751134E-9</v>
      </c>
      <c r="S112" s="16">
        <f t="shared" si="24"/>
        <v>3.1919098593892966E-12</v>
      </c>
      <c r="T112" s="16">
        <f t="shared" si="24"/>
        <v>3.0359601375879029E-15</v>
      </c>
      <c r="U112" s="16">
        <f t="shared" si="24"/>
        <v>2.3596060467454662E-18</v>
      </c>
      <c r="V112" s="16">
        <f t="shared" si="24"/>
        <v>1.4159024284029727E-21</v>
      </c>
      <c r="W112" s="16">
        <f t="shared" si="24"/>
        <v>6.757249437257894E-25</v>
      </c>
    </row>
    <row r="113" spans="1:23" x14ac:dyDescent="0.4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8"/>
        <v>0.10200000000000008</v>
      </c>
      <c r="H113" s="16">
        <f t="shared" si="19"/>
        <v>1.5676442614093105</v>
      </c>
      <c r="I113" s="16">
        <f t="shared" si="16"/>
        <v>1.6160055767002761</v>
      </c>
      <c r="J113" s="16">
        <f t="shared" si="17"/>
        <v>1.5319304471684232</v>
      </c>
      <c r="L113" s="35">
        <f t="shared" si="22"/>
        <v>4.368362686980598E-3</v>
      </c>
      <c r="M113" s="35">
        <f t="shared" si="20"/>
        <v>1.5608260073180733</v>
      </c>
      <c r="N113" s="16">
        <f t="shared" si="23"/>
        <v>1</v>
      </c>
      <c r="O113" s="16">
        <f t="shared" si="21"/>
        <v>4.7220288000000062E-2</v>
      </c>
      <c r="P113" s="16">
        <f t="shared" si="24"/>
        <v>1.4316969369600045E-4</v>
      </c>
      <c r="Q113" s="16">
        <f t="shared" si="24"/>
        <v>2.0684207279028032E-6</v>
      </c>
      <c r="R113" s="16">
        <f t="shared" si="24"/>
        <v>3.808822876655007E-9</v>
      </c>
      <c r="S113" s="16">
        <f t="shared" si="24"/>
        <v>3.5223993963305562E-12</v>
      </c>
      <c r="T113" s="16">
        <f t="shared" si="24"/>
        <v>3.4169737360767511E-15</v>
      </c>
      <c r="U113" s="16">
        <f t="shared" si="24"/>
        <v>2.7085862666775296E-18</v>
      </c>
      <c r="V113" s="16">
        <f t="shared" si="24"/>
        <v>1.6576547952066505E-21</v>
      </c>
      <c r="W113" s="16">
        <f t="shared" si="24"/>
        <v>8.0684166031953311E-25</v>
      </c>
    </row>
    <row r="114" spans="1:23" x14ac:dyDescent="0.4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8"/>
        <v>0.10300000000000008</v>
      </c>
      <c r="H114" s="16">
        <f t="shared" si="19"/>
        <v>1.569143106492499</v>
      </c>
      <c r="I114" s="16">
        <f t="shared" si="16"/>
        <v>1.6185186219188725</v>
      </c>
      <c r="J114" s="16">
        <f t="shared" si="17"/>
        <v>1.5327588888751722</v>
      </c>
      <c r="L114" s="35">
        <f t="shared" si="22"/>
        <v>4.4307828259915194E-3</v>
      </c>
      <c r="M114" s="35">
        <f t="shared" si="20"/>
        <v>1.5622212434366807</v>
      </c>
      <c r="N114" s="16">
        <f t="shared" si="23"/>
        <v>1</v>
      </c>
      <c r="O114" s="16">
        <f t="shared" si="21"/>
        <v>4.8150714666666733E-2</v>
      </c>
      <c r="P114" s="16">
        <f t="shared" si="24"/>
        <v>1.4886729860266712E-4</v>
      </c>
      <c r="Q114" s="16">
        <f t="shared" si="24"/>
        <v>2.1931139577137188E-6</v>
      </c>
      <c r="R114" s="16">
        <f t="shared" si="24"/>
        <v>4.1180081375902437E-9</v>
      </c>
      <c r="S114" s="16">
        <f t="shared" si="24"/>
        <v>3.8833731850395517E-12</v>
      </c>
      <c r="T114" s="16">
        <f t="shared" si="24"/>
        <v>3.8413712000078942E-15</v>
      </c>
      <c r="U114" s="16">
        <f t="shared" ref="P114:W146" si="25">U$6*$G114^U$1</f>
        <v>3.1049986332101956E-18</v>
      </c>
      <c r="V114" s="16">
        <f t="shared" si="25"/>
        <v>1.9377017941015891E-21</v>
      </c>
      <c r="W114" s="16">
        <f t="shared" si="25"/>
        <v>9.6173465888298429E-25</v>
      </c>
    </row>
    <row r="115" spans="1:23" x14ac:dyDescent="0.4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8"/>
        <v>0.10400000000000008</v>
      </c>
      <c r="H115" s="16">
        <f t="shared" si="19"/>
        <v>1.5706556992057481</v>
      </c>
      <c r="I115" s="16">
        <f t="shared" si="16"/>
        <v>1.6210575634699482</v>
      </c>
      <c r="J115" s="16">
        <f t="shared" si="17"/>
        <v>1.533595687376184</v>
      </c>
      <c r="L115" s="35">
        <f t="shared" si="22"/>
        <v>4.4930263744984433E-3</v>
      </c>
      <c r="M115" s="35">
        <f t="shared" si="20"/>
        <v>1.563630267175365</v>
      </c>
      <c r="N115" s="16">
        <f t="shared" si="23"/>
        <v>1</v>
      </c>
      <c r="O115" s="16">
        <f t="shared" si="21"/>
        <v>4.9090218666666734E-2</v>
      </c>
      <c r="P115" s="16">
        <f t="shared" si="25"/>
        <v>1.5473329220266714E-4</v>
      </c>
      <c r="Q115" s="16">
        <f t="shared" si="25"/>
        <v>2.3240094328287273E-6</v>
      </c>
      <c r="R115" s="16">
        <f t="shared" si="25"/>
        <v>4.4489355797301864E-9</v>
      </c>
      <c r="S115" s="16">
        <f t="shared" si="25"/>
        <v>4.2773055315877124E-12</v>
      </c>
      <c r="T115" s="16">
        <f t="shared" si="25"/>
        <v>4.313597820946645E-15</v>
      </c>
      <c r="U115" s="16">
        <f t="shared" si="25"/>
        <v>3.5547332595321133E-18</v>
      </c>
      <c r="V115" s="16">
        <f t="shared" si="25"/>
        <v>2.2616467608881997E-21</v>
      </c>
      <c r="W115" s="16">
        <f t="shared" si="25"/>
        <v>1.1444197130183299E-24</v>
      </c>
    </row>
    <row r="116" spans="1:23" x14ac:dyDescent="0.4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8"/>
        <v>0.10500000000000008</v>
      </c>
      <c r="H116" s="16">
        <f t="shared" si="19"/>
        <v>1.5721820221545169</v>
      </c>
      <c r="I116" s="16">
        <f t="shared" si="16"/>
        <v>1.6236224419766221</v>
      </c>
      <c r="J116" s="16">
        <f t="shared" si="17"/>
        <v>1.5344408507307608</v>
      </c>
      <c r="L116" s="35">
        <f t="shared" si="22"/>
        <v>4.5550776723692898E-3</v>
      </c>
      <c r="M116" s="35">
        <f t="shared" si="20"/>
        <v>1.5650530837964429</v>
      </c>
      <c r="N116" s="16">
        <f t="shared" si="23"/>
        <v>1</v>
      </c>
      <c r="O116" s="16">
        <f t="shared" si="21"/>
        <v>5.0038800000000071E-2</v>
      </c>
      <c r="P116" s="16">
        <f t="shared" si="25"/>
        <v>1.6077096000000052E-4</v>
      </c>
      <c r="Q116" s="16">
        <f t="shared" si="25"/>
        <v>2.4613515360000121E-6</v>
      </c>
      <c r="R116" s="16">
        <f t="shared" si="25"/>
        <v>4.8029027760000308E-9</v>
      </c>
      <c r="S116" s="16">
        <f t="shared" si="25"/>
        <v>4.706844720480038E-12</v>
      </c>
      <c r="T116" s="16">
        <f t="shared" si="25"/>
        <v>4.8385047126613051E-15</v>
      </c>
      <c r="U116" s="16">
        <f t="shared" si="25"/>
        <v>4.0643439586355031E-18</v>
      </c>
      <c r="V116" s="16">
        <f t="shared" si="25"/>
        <v>2.635846596703323E-21</v>
      </c>
      <c r="W116" s="16">
        <f t="shared" si="25"/>
        <v>1.3595419288259266E-24</v>
      </c>
    </row>
    <row r="117" spans="1:23" x14ac:dyDescent="0.4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8"/>
        <v>0.10600000000000008</v>
      </c>
      <c r="H117" s="16">
        <f t="shared" si="19"/>
        <v>1.5737220580918998</v>
      </c>
      <c r="I117" s="16">
        <f t="shared" si="16"/>
        <v>1.6262132984770046</v>
      </c>
      <c r="J117" s="16">
        <f t="shared" si="17"/>
        <v>1.5352943870792732</v>
      </c>
      <c r="L117" s="35">
        <f t="shared" si="22"/>
        <v>4.6169211824249601E-3</v>
      </c>
      <c r="M117" s="35">
        <f t="shared" si="20"/>
        <v>1.5664896986202894</v>
      </c>
      <c r="N117" s="16">
        <f t="shared" si="23"/>
        <v>1</v>
      </c>
      <c r="O117" s="16">
        <f t="shared" si="21"/>
        <v>5.0996458666666737E-2</v>
      </c>
      <c r="P117" s="16">
        <f t="shared" si="25"/>
        <v>1.6698361924266715E-4</v>
      </c>
      <c r="Q117" s="16">
        <f t="shared" si="25"/>
        <v>2.6053918018629685E-6</v>
      </c>
      <c r="R117" s="16">
        <f t="shared" si="25"/>
        <v>5.1812712010145757E-9</v>
      </c>
      <c r="S117" s="16">
        <f t="shared" si="25"/>
        <v>5.1748233968533208E-12</v>
      </c>
      <c r="T117" s="16">
        <f t="shared" si="25"/>
        <v>5.4213814160413984E-15</v>
      </c>
      <c r="U117" s="16">
        <f t="shared" si="25"/>
        <v>4.6411155497631424E-18</v>
      </c>
      <c r="V117" s="16">
        <f t="shared" si="25"/>
        <v>3.0675043715963962E-21</v>
      </c>
      <c r="W117" s="16">
        <f t="shared" si="25"/>
        <v>1.612466859380452E-24</v>
      </c>
    </row>
    <row r="118" spans="1:23" x14ac:dyDescent="0.4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8"/>
        <v>0.10700000000000008</v>
      </c>
      <c r="H118" s="16">
        <f t="shared" si="19"/>
        <v>1.5752757899235417</v>
      </c>
      <c r="I118" s="16">
        <f t="shared" si="16"/>
        <v>1.6288301744248557</v>
      </c>
      <c r="J118" s="16">
        <f t="shared" si="17"/>
        <v>1.5361563046432563</v>
      </c>
      <c r="L118" s="35">
        <f t="shared" si="22"/>
        <v>4.6785414942416281E-3</v>
      </c>
      <c r="M118" s="35">
        <f t="shared" si="20"/>
        <v>1.5679401170255516</v>
      </c>
      <c r="N118" s="16">
        <f t="shared" si="23"/>
        <v>1</v>
      </c>
      <c r="O118" s="16">
        <f t="shared" si="21"/>
        <v>5.196319466666674E-2</v>
      </c>
      <c r="P118" s="16">
        <f t="shared" si="25"/>
        <v>1.7337461892266722E-4</v>
      </c>
      <c r="Q118" s="16">
        <f t="shared" si="25"/>
        <v>2.7563890551294027E-6</v>
      </c>
      <c r="R118" s="16">
        <f t="shared" si="25"/>
        <v>5.5854687242790395E-9</v>
      </c>
      <c r="S118" s="16">
        <f t="shared" si="25"/>
        <v>5.6842694599351848E-12</v>
      </c>
      <c r="T118" s="16">
        <f t="shared" si="25"/>
        <v>6.0679907735942215E-15</v>
      </c>
      <c r="U118" s="16">
        <f t="shared" si="25"/>
        <v>5.2931372470004087E-18</v>
      </c>
      <c r="V118" s="16">
        <f t="shared" si="25"/>
        <v>3.564772255347516E-21</v>
      </c>
      <c r="W118" s="16">
        <f t="shared" si="25"/>
        <v>1.9093837450981884E-24</v>
      </c>
    </row>
    <row r="119" spans="1:23" x14ac:dyDescent="0.4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8"/>
        <v>0.10800000000000008</v>
      </c>
      <c r="H119" s="16">
        <f t="shared" si="19"/>
        <v>1.5768432007124538</v>
      </c>
      <c r="I119" s="16">
        <f t="shared" si="16"/>
        <v>1.6314731116902454</v>
      </c>
      <c r="J119" s="16">
        <f t="shared" si="17"/>
        <v>1.5370266117254991</v>
      </c>
      <c r="L119" s="35">
        <f t="shared" si="22"/>
        <v>4.7399233278599961E-3</v>
      </c>
      <c r="M119" s="35">
        <f t="shared" si="20"/>
        <v>1.5694043444493535</v>
      </c>
      <c r="N119" s="16">
        <f t="shared" si="23"/>
        <v>1</v>
      </c>
      <c r="O119" s="16">
        <f t="shared" si="21"/>
        <v>5.2939008000000072E-2</v>
      </c>
      <c r="P119" s="16">
        <f t="shared" si="25"/>
        <v>1.7994733977600057E-4</v>
      </c>
      <c r="Q119" s="16">
        <f t="shared" si="25"/>
        <v>2.9146095501031272E-6</v>
      </c>
      <c r="R119" s="16">
        <f t="shared" si="25"/>
        <v>6.0169921756465349E-9</v>
      </c>
      <c r="S119" s="16">
        <f t="shared" si="25"/>
        <v>6.2384174877103371E-12</v>
      </c>
      <c r="T119" s="16">
        <f t="shared" si="25"/>
        <v>6.7846062076133782E-15</v>
      </c>
      <c r="U119" s="16">
        <f t="shared" si="25"/>
        <v>6.0293826137601957E-18</v>
      </c>
      <c r="V119" s="16">
        <f t="shared" si="25"/>
        <v>4.1368658121705309E-21</v>
      </c>
      <c r="W119" s="16">
        <f t="shared" si="25"/>
        <v>2.257422354767586E-24</v>
      </c>
    </row>
    <row r="120" spans="1:23" x14ac:dyDescent="0.4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8"/>
        <v>0.10900000000000008</v>
      </c>
      <c r="H120" s="16">
        <f t="shared" si="19"/>
        <v>1.5784242736837706</v>
      </c>
      <c r="I120" s="16">
        <f t="shared" si="16"/>
        <v>1.6341421525602275</v>
      </c>
      <c r="J120" s="16">
        <f t="shared" si="17"/>
        <v>1.5379053167101449</v>
      </c>
      <c r="L120" s="35">
        <f t="shared" si="22"/>
        <v>4.8010515374081741E-3</v>
      </c>
      <c r="M120" s="35">
        <f t="shared" si="20"/>
        <v>1.5708823863875172</v>
      </c>
      <c r="N120" s="16">
        <f t="shared" si="23"/>
        <v>1</v>
      </c>
      <c r="O120" s="16">
        <f t="shared" si="21"/>
        <v>5.3923898666666741E-2</v>
      </c>
      <c r="P120" s="16">
        <f t="shared" si="25"/>
        <v>1.8670519428266725E-4</v>
      </c>
      <c r="Q120" s="16">
        <f t="shared" si="25"/>
        <v>3.0803271115180116E-6</v>
      </c>
      <c r="R120" s="16">
        <f t="shared" si="25"/>
        <v>6.4774099844151421E-9</v>
      </c>
      <c r="S120" s="16">
        <f t="shared" si="25"/>
        <v>6.8407207133187929E-12</v>
      </c>
      <c r="T120" s="16">
        <f t="shared" si="25"/>
        <v>7.5780515426518142E-15</v>
      </c>
      <c r="U120" s="16">
        <f t="shared" si="25"/>
        <v>6.8597966002473411E-18</v>
      </c>
      <c r="V120" s="16">
        <f t="shared" si="25"/>
        <v>4.7941907886787522E-21</v>
      </c>
      <c r="W120" s="16">
        <f t="shared" si="25"/>
        <v>2.6647850648089988E-24</v>
      </c>
    </row>
    <row r="121" spans="1:23" x14ac:dyDescent="0.4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8"/>
        <v>0.11000000000000008</v>
      </c>
      <c r="H121" s="16">
        <f t="shared" si="19"/>
        <v>1.580018992229377</v>
      </c>
      <c r="I121" s="16">
        <f t="shared" si="16"/>
        <v>1.6368373397395122</v>
      </c>
      <c r="J121" s="16">
        <f t="shared" si="17"/>
        <v>1.5387924280627829</v>
      </c>
      <c r="L121" s="35">
        <f t="shared" si="22"/>
        <v>4.8619111146130933E-3</v>
      </c>
      <c r="M121" s="35">
        <f t="shared" si="20"/>
        <v>1.5723742483947751</v>
      </c>
      <c r="N121" s="16">
        <f t="shared" si="23"/>
        <v>1</v>
      </c>
      <c r="O121" s="16">
        <f t="shared" si="21"/>
        <v>5.4917866666666745E-2</v>
      </c>
      <c r="P121" s="16">
        <f t="shared" si="25"/>
        <v>1.9365162666666727E-4</v>
      </c>
      <c r="Q121" s="16">
        <f t="shared" si="25"/>
        <v>3.2538232766984285E-6</v>
      </c>
      <c r="R121" s="16">
        <f t="shared" si="25"/>
        <v>6.9683648934603618E-9</v>
      </c>
      <c r="S121" s="16">
        <f t="shared" si="25"/>
        <v>7.4948635742996013E-12</v>
      </c>
      <c r="T121" s="16">
        <f t="shared" si="25"/>
        <v>8.4557435197226402E-15</v>
      </c>
      <c r="U121" s="16">
        <f t="shared" si="25"/>
        <v>7.7953902162776445E-18</v>
      </c>
      <c r="V121" s="16">
        <f t="shared" si="25"/>
        <v>5.5484836245270392E-21</v>
      </c>
      <c r="W121" s="16">
        <f t="shared" si="25"/>
        <v>3.1408959932995219E-24</v>
      </c>
    </row>
    <row r="122" spans="1:23" x14ac:dyDescent="0.4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8"/>
        <v>0.11100000000000008</v>
      </c>
      <c r="H122" s="16">
        <f t="shared" si="19"/>
        <v>1.5816273399124818</v>
      </c>
      <c r="I122" s="16">
        <f t="shared" si="16"/>
        <v>1.6395587163511514</v>
      </c>
      <c r="J122" s="16">
        <f t="shared" si="17"/>
        <v>1.5396879543305488</v>
      </c>
      <c r="L122" s="35">
        <f t="shared" si="22"/>
        <v>4.9224871922350921E-3</v>
      </c>
      <c r="M122" s="35">
        <f t="shared" si="20"/>
        <v>1.5738799360849876</v>
      </c>
      <c r="N122" s="16">
        <f t="shared" si="23"/>
        <v>1</v>
      </c>
      <c r="O122" s="16">
        <f t="shared" si="21"/>
        <v>5.592091200000008E-2</v>
      </c>
      <c r="P122" s="16">
        <f t="shared" si="25"/>
        <v>2.0079011289600066E-4</v>
      </c>
      <c r="Q122" s="16">
        <f t="shared" si="25"/>
        <v>3.4353874390421382E-6</v>
      </c>
      <c r="R122" s="16">
        <f t="shared" si="25"/>
        <v>7.4915767498120795E-9</v>
      </c>
      <c r="S122" s="16">
        <f t="shared" si="25"/>
        <v>8.204774856394203E-12</v>
      </c>
      <c r="T122" s="16">
        <f t="shared" si="25"/>
        <v>9.4257371567023907E-15</v>
      </c>
      <c r="U122" s="16">
        <f t="shared" si="25"/>
        <v>8.8483434291604067E-18</v>
      </c>
      <c r="V122" s="16">
        <f t="shared" si="25"/>
        <v>6.4129670229815039E-21</v>
      </c>
      <c r="W122" s="16">
        <f t="shared" si="25"/>
        <v>3.6965692018786076E-24</v>
      </c>
    </row>
    <row r="123" spans="1:23" x14ac:dyDescent="0.4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8"/>
        <v>0.11200000000000009</v>
      </c>
      <c r="H123" s="16">
        <f t="shared" si="19"/>
        <v>1.5832493004720722</v>
      </c>
      <c r="I123" s="16">
        <f t="shared" si="16"/>
        <v>1.6423063259372304</v>
      </c>
      <c r="J123" s="16">
        <f t="shared" si="17"/>
        <v>1.5405919041422198</v>
      </c>
      <c r="L123" s="35">
        <f t="shared" si="22"/>
        <v>4.9827650473903695E-3</v>
      </c>
      <c r="M123" s="35">
        <f t="shared" si="20"/>
        <v>1.5753994551313657</v>
      </c>
      <c r="N123" s="16">
        <f t="shared" si="23"/>
        <v>1</v>
      </c>
      <c r="O123" s="16">
        <f t="shared" si="21"/>
        <v>5.6933034666666743E-2</v>
      </c>
      <c r="P123" s="16">
        <f t="shared" si="25"/>
        <v>2.081241606826673E-4</v>
      </c>
      <c r="Q123" s="16">
        <f t="shared" si="25"/>
        <v>3.6253169928255887E-6</v>
      </c>
      <c r="R123" s="16">
        <f t="shared" si="25"/>
        <v>8.0488453730980964E-9</v>
      </c>
      <c r="S123" s="16">
        <f t="shared" si="25"/>
        <v>8.9746414542349061E-12</v>
      </c>
      <c r="T123" s="16">
        <f t="shared" si="25"/>
        <v>1.04967741167294E-14</v>
      </c>
      <c r="U123" s="16">
        <f t="shared" si="25"/>
        <v>1.003211691582886E-17</v>
      </c>
      <c r="V123" s="16">
        <f t="shared" si="25"/>
        <v>7.4025220348327895E-21</v>
      </c>
      <c r="W123" s="16">
        <f t="shared" si="25"/>
        <v>4.3441981943832825E-24</v>
      </c>
    </row>
    <row r="124" spans="1:23" x14ac:dyDescent="0.4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8"/>
        <v>0.11300000000000009</v>
      </c>
      <c r="H124" s="16">
        <f t="shared" si="19"/>
        <v>1.5848848578272932</v>
      </c>
      <c r="I124" s="16">
        <f t="shared" si="16"/>
        <v>1.6450802124595594</v>
      </c>
      <c r="J124" s="16">
        <f t="shared" si="17"/>
        <v>1.5415042862083141</v>
      </c>
      <c r="L124" s="35">
        <f t="shared" si="22"/>
        <v>5.0427301047881734E-3</v>
      </c>
      <c r="M124" s="35">
        <f t="shared" si="20"/>
        <v>1.5769328112666903</v>
      </c>
      <c r="N124" s="16">
        <f t="shared" si="23"/>
        <v>1</v>
      </c>
      <c r="O124" s="16">
        <f t="shared" si="21"/>
        <v>5.795423466666675E-2</v>
      </c>
      <c r="P124" s="16">
        <f t="shared" si="25"/>
        <v>2.1565730948266734E-4</v>
      </c>
      <c r="Q124" s="16">
        <f t="shared" si="25"/>
        <v>3.8239174793316476E-6</v>
      </c>
      <c r="R124" s="16">
        <f t="shared" si="25"/>
        <v>8.6420535032895362E-9</v>
      </c>
      <c r="S124" s="16">
        <f t="shared" si="25"/>
        <v>9.8089227718670459E-12</v>
      </c>
      <c r="T124" s="16">
        <f t="shared" si="25"/>
        <v>1.1678334253983264E-14</v>
      </c>
      <c r="U124" s="16">
        <f t="shared" si="25"/>
        <v>1.136157334012286E-17</v>
      </c>
      <c r="V124" s="16">
        <f t="shared" si="25"/>
        <v>8.533878234119354E-21</v>
      </c>
      <c r="W124" s="16">
        <f t="shared" si="25"/>
        <v>5.0979691776126414E-24</v>
      </c>
    </row>
    <row r="125" spans="1:23" x14ac:dyDescent="0.4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8"/>
        <v>0.11400000000000009</v>
      </c>
      <c r="H125" s="16">
        <f t="shared" si="19"/>
        <v>1.5865339960817297</v>
      </c>
      <c r="I125" s="16">
        <f t="shared" si="16"/>
        <v>1.6478804203003832</v>
      </c>
      <c r="J125" s="16">
        <f t="shared" si="17"/>
        <v>1.542425109321192</v>
      </c>
      <c r="L125" s="35">
        <f t="shared" si="22"/>
        <v>5.1023679398676247E-3</v>
      </c>
      <c r="M125" s="35">
        <f t="shared" si="20"/>
        <v>1.578480010283537</v>
      </c>
      <c r="N125" s="16">
        <f t="shared" si="23"/>
        <v>1</v>
      </c>
      <c r="O125" s="16">
        <f t="shared" si="21"/>
        <v>5.8984512000000079E-2</v>
      </c>
      <c r="P125" s="16">
        <f t="shared" si="25"/>
        <v>2.2339313049600068E-4</v>
      </c>
      <c r="Q125" s="16">
        <f t="shared" si="25"/>
        <v>4.0315027342997398E-6</v>
      </c>
      <c r="R125" s="16">
        <f t="shared" si="25"/>
        <v>9.2731698291963696E-9</v>
      </c>
      <c r="S125" s="16">
        <f t="shared" si="25"/>
        <v>1.0712365786687664E-11</v>
      </c>
      <c r="T125" s="16">
        <f t="shared" si="25"/>
        <v>1.2980690514106579E-14</v>
      </c>
      <c r="U125" s="16">
        <f t="shared" si="25"/>
        <v>1.2853108870196523E-17</v>
      </c>
      <c r="V125" s="16">
        <f t="shared" si="25"/>
        <v>9.8258236986514274E-21</v>
      </c>
      <c r="W125" s="16">
        <f t="shared" si="25"/>
        <v>5.9741008087800773E-24</v>
      </c>
    </row>
    <row r="126" spans="1:23" x14ac:dyDescent="0.4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8"/>
        <v>0.11500000000000009</v>
      </c>
      <c r="H126" s="16">
        <f t="shared" si="19"/>
        <v>1.5881966995275962</v>
      </c>
      <c r="I126" s="16">
        <f t="shared" si="16"/>
        <v>1.6507069942630865</v>
      </c>
      <c r="J126" s="16">
        <f t="shared" si="17"/>
        <v>1.5433543823551552</v>
      </c>
      <c r="L126" s="35">
        <f t="shared" si="22"/>
        <v>5.1616642818357317E-3</v>
      </c>
      <c r="M126" s="35">
        <f t="shared" si="20"/>
        <v>1.5800410580345055</v>
      </c>
      <c r="N126" s="16">
        <f t="shared" si="23"/>
        <v>1</v>
      </c>
      <c r="O126" s="16">
        <f t="shared" si="21"/>
        <v>6.0023866666666745E-2</v>
      </c>
      <c r="P126" s="16">
        <f t="shared" si="25"/>
        <v>2.3133522666666736E-4</v>
      </c>
      <c r="Q126" s="16">
        <f t="shared" si="25"/>
        <v>4.2483950366984329E-6</v>
      </c>
      <c r="R126" s="16">
        <f t="shared" si="25"/>
        <v>9.9442520991746645E-9</v>
      </c>
      <c r="S126" s="16">
        <f t="shared" si="25"/>
        <v>1.1690020801029791E-11</v>
      </c>
      <c r="T126" s="16">
        <f t="shared" si="25"/>
        <v>1.4414967374696429E-14</v>
      </c>
      <c r="U126" s="16">
        <f t="shared" si="25"/>
        <v>1.4524795697551281E-17</v>
      </c>
      <c r="V126" s="16">
        <f t="shared" si="25"/>
        <v>1.1299436652948E-20</v>
      </c>
      <c r="W126" s="16">
        <f t="shared" si="25"/>
        <v>6.99111343790585E-24</v>
      </c>
    </row>
    <row r="127" spans="1:23" x14ac:dyDescent="0.4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8"/>
        <v>0.11600000000000009</v>
      </c>
      <c r="H127" s="16">
        <f t="shared" si="19"/>
        <v>1.5898729526498345</v>
      </c>
      <c r="I127" s="16">
        <f t="shared" si="16"/>
        <v>1.6535599795729132</v>
      </c>
      <c r="J127" s="16">
        <f t="shared" si="17"/>
        <v>1.5442921142665496</v>
      </c>
      <c r="L127" s="35">
        <f t="shared" si="22"/>
        <v>5.2206050166145879E-3</v>
      </c>
      <c r="M127" s="35">
        <f t="shared" si="20"/>
        <v>1.5816159604324433</v>
      </c>
      <c r="N127" s="16">
        <f t="shared" si="23"/>
        <v>1</v>
      </c>
      <c r="O127" s="16">
        <f t="shared" si="21"/>
        <v>6.1072298666666747E-2</v>
      </c>
      <c r="P127" s="16">
        <f t="shared" si="25"/>
        <v>2.3948723268266738E-4</v>
      </c>
      <c r="Q127" s="16">
        <f t="shared" si="25"/>
        <v>4.4749252588204175E-6</v>
      </c>
      <c r="R127" s="16">
        <f t="shared" si="25"/>
        <v>1.0657450315519932E-8</v>
      </c>
      <c r="S127" s="16">
        <f t="shared" si="25"/>
        <v>1.2747257906278794E-11</v>
      </c>
      <c r="T127" s="16">
        <f t="shared" si="25"/>
        <v>1.5993203019756429E-14</v>
      </c>
      <c r="U127" s="16">
        <f t="shared" si="25"/>
        <v>1.6396536368292787E-17</v>
      </c>
      <c r="V127" s="16">
        <f t="shared" si="25"/>
        <v>1.2978340786573416E-20</v>
      </c>
      <c r="W127" s="16">
        <f t="shared" si="25"/>
        <v>8.1701311637020899E-24</v>
      </c>
    </row>
    <row r="128" spans="1:23" x14ac:dyDescent="0.4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8"/>
        <v>0.11700000000000009</v>
      </c>
      <c r="H128" s="16">
        <f t="shared" si="19"/>
        <v>1.5915627401301229</v>
      </c>
      <c r="I128" s="16">
        <f t="shared" si="16"/>
        <v>1.656439421877689</v>
      </c>
      <c r="J128" s="16">
        <f t="shared" si="17"/>
        <v>1.5452383140938659</v>
      </c>
      <c r="L128" s="35">
        <f t="shared" si="22"/>
        <v>5.2791761896879841E-3</v>
      </c>
      <c r="M128" s="35">
        <f t="shared" si="20"/>
        <v>1.5832047234506805</v>
      </c>
      <c r="N128" s="16">
        <f t="shared" si="23"/>
        <v>1</v>
      </c>
      <c r="O128" s="16">
        <f t="shared" si="21"/>
        <v>6.2129808000000085E-2</v>
      </c>
      <c r="P128" s="16">
        <f t="shared" si="25"/>
        <v>2.4785281497600076E-4</v>
      </c>
      <c r="Q128" s="16">
        <f t="shared" si="25"/>
        <v>4.7114330176999348E-6</v>
      </c>
      <c r="R128" s="16">
        <f t="shared" si="25"/>
        <v>1.1415010014034426E-8</v>
      </c>
      <c r="S128" s="16">
        <f t="shared" si="25"/>
        <v>1.3889784185077109E-11</v>
      </c>
      <c r="T128" s="16">
        <f t="shared" si="25"/>
        <v>1.7728415450771175E-14</v>
      </c>
      <c r="U128" s="16">
        <f t="shared" si="25"/>
        <v>1.8490230788998627E-17</v>
      </c>
      <c r="V128" s="16">
        <f t="shared" si="25"/>
        <v>1.4888986427682503E-20</v>
      </c>
      <c r="W128" s="16">
        <f t="shared" si="25"/>
        <v>9.5352203606337371E-24</v>
      </c>
    </row>
    <row r="129" spans="1:23" x14ac:dyDescent="0.4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8"/>
        <v>0.11800000000000009</v>
      </c>
      <c r="H129" s="16">
        <f t="shared" si="19"/>
        <v>1.5932660468507891</v>
      </c>
      <c r="I129" s="16">
        <f t="shared" si="16"/>
        <v>1.6593453672485523</v>
      </c>
      <c r="J129" s="16">
        <f t="shared" si="17"/>
        <v>1.5461929909578456</v>
      </c>
      <c r="L129" s="35">
        <f t="shared" si="22"/>
        <v>5.3373640088556495E-3</v>
      </c>
      <c r="M129" s="35">
        <f t="shared" si="20"/>
        <v>1.5848073531232592</v>
      </c>
      <c r="N129" s="16">
        <f t="shared" si="23"/>
        <v>1</v>
      </c>
      <c r="O129" s="16">
        <f t="shared" si="21"/>
        <v>6.3196394666666753E-2</v>
      </c>
      <c r="P129" s="16">
        <f t="shared" si="25"/>
        <v>2.5643567172266746E-4</v>
      </c>
      <c r="Q129" s="16">
        <f t="shared" si="25"/>
        <v>4.958266827852612E-6</v>
      </c>
      <c r="R129" s="16">
        <f t="shared" si="25"/>
        <v>1.2219275630269004E-8</v>
      </c>
      <c r="S129" s="16">
        <f t="shared" si="25"/>
        <v>1.5123661677854742E-11</v>
      </c>
      <c r="T129" s="16">
        <f t="shared" si="25"/>
        <v>1.963467274614916E-14</v>
      </c>
      <c r="U129" s="16">
        <f t="shared" si="25"/>
        <v>2.0829956824181438E-17</v>
      </c>
      <c r="V129" s="16">
        <f t="shared" si="25"/>
        <v>1.7060959930582517E-20</v>
      </c>
      <c r="W129" s="16">
        <f t="shared" si="25"/>
        <v>1.111376870518977E-23</v>
      </c>
    </row>
    <row r="130" spans="1:23" x14ac:dyDescent="0.4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8"/>
        <v>0.11900000000000009</v>
      </c>
      <c r="H130" s="16">
        <f t="shared" si="19"/>
        <v>1.59498285789863</v>
      </c>
      <c r="I130" s="16">
        <f t="shared" si="16"/>
        <v>1.6622778621806911</v>
      </c>
      <c r="J130" s="16">
        <f t="shared" si="17"/>
        <v>1.5471561540615835</v>
      </c>
      <c r="L130" s="35">
        <f t="shared" si="22"/>
        <v>5.3951548468846866E-3</v>
      </c>
      <c r="M130" s="35">
        <f t="shared" si="20"/>
        <v>1.586423855545172</v>
      </c>
      <c r="N130" s="16">
        <f t="shared" si="23"/>
        <v>1</v>
      </c>
      <c r="O130" s="16">
        <f t="shared" si="21"/>
        <v>6.4272058666666756E-2</v>
      </c>
      <c r="P130" s="16">
        <f t="shared" si="25"/>
        <v>2.6523953284266752E-4</v>
      </c>
      <c r="Q130" s="16">
        <f t="shared" si="25"/>
        <v>5.2157842553377242E-6</v>
      </c>
      <c r="R130" s="16">
        <f t="shared" si="25"/>
        <v>1.3072693953953561E-8</v>
      </c>
      <c r="S130" s="16">
        <f t="shared" si="25"/>
        <v>1.6455326140616595E-11</v>
      </c>
      <c r="T130" s="16">
        <f t="shared" si="25"/>
        <v>2.1727167690188528E-14</v>
      </c>
      <c r="U130" s="16">
        <f t="shared" si="25"/>
        <v>2.3442165459867445E-17</v>
      </c>
      <c r="V130" s="16">
        <f t="shared" si="25"/>
        <v>1.9527323828069608E-20</v>
      </c>
      <c r="W130" s="16">
        <f t="shared" si="25"/>
        <v>1.2936909133534232E-23</v>
      </c>
    </row>
    <row r="131" spans="1:23" x14ac:dyDescent="0.4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8"/>
        <v>0.12000000000000009</v>
      </c>
      <c r="H131" s="16">
        <f t="shared" si="19"/>
        <v>1.5967131585686412</v>
      </c>
      <c r="I131" s="16">
        <f t="shared" si="16"/>
        <v>1.6652369535940863</v>
      </c>
      <c r="J131" s="16">
        <f t="shared" si="17"/>
        <v>1.5481278126906348</v>
      </c>
      <c r="L131" s="35">
        <f t="shared" si="22"/>
        <v>5.4525352440730757E-3</v>
      </c>
      <c r="M131" s="35">
        <f t="shared" si="20"/>
        <v>1.5880542368725936</v>
      </c>
      <c r="N131" s="16">
        <f t="shared" si="23"/>
        <v>1</v>
      </c>
      <c r="O131" s="16">
        <f t="shared" si="21"/>
        <v>6.535680000000009E-2</v>
      </c>
      <c r="P131" s="16">
        <f t="shared" si="25"/>
        <v>2.7426816000000086E-4</v>
      </c>
      <c r="Q131" s="16">
        <f t="shared" si="25"/>
        <v>5.4843520731428831E-6</v>
      </c>
      <c r="R131" s="16">
        <f t="shared" si="25"/>
        <v>1.3977817673142944E-8</v>
      </c>
      <c r="S131" s="16">
        <f t="shared" si="25"/>
        <v>1.7891606621622998E-11</v>
      </c>
      <c r="T131" s="16">
        <f t="shared" si="25"/>
        <v>2.4022297002458884E-14</v>
      </c>
      <c r="U131" s="16">
        <f t="shared" si="25"/>
        <v>2.6355891568412077E-17</v>
      </c>
      <c r="V131" s="16">
        <f t="shared" si="25"/>
        <v>2.2324990505007906E-20</v>
      </c>
      <c r="W131" s="16">
        <f t="shared" si="25"/>
        <v>1.5039993603373768E-23</v>
      </c>
    </row>
    <row r="132" spans="1:23" x14ac:dyDescent="0.4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8"/>
        <v>0.12100000000000009</v>
      </c>
      <c r="H132" s="16">
        <f t="shared" si="19"/>
        <v>1.5984569343676567</v>
      </c>
      <c r="I132" s="16">
        <f t="shared" si="16"/>
        <v>1.6682226888342646</v>
      </c>
      <c r="J132" s="16">
        <f t="shared" si="17"/>
        <v>1.5491079762131195</v>
      </c>
      <c r="L132" s="35">
        <f t="shared" si="22"/>
        <v>5.509491910713038E-3</v>
      </c>
      <c r="M132" s="35">
        <f t="shared" si="20"/>
        <v>1.5896985033231255</v>
      </c>
      <c r="N132" s="16">
        <f t="shared" si="23"/>
        <v>1</v>
      </c>
      <c r="O132" s="16">
        <f t="shared" si="21"/>
        <v>6.6450618666666753E-2</v>
      </c>
      <c r="P132" s="16">
        <f t="shared" si="25"/>
        <v>2.8352534660266754E-4</v>
      </c>
      <c r="Q132" s="16">
        <f t="shared" si="25"/>
        <v>5.764346417891144E-6</v>
      </c>
      <c r="R132" s="16">
        <f t="shared" si="25"/>
        <v>1.4937309009618469E-8</v>
      </c>
      <c r="S132" s="16">
        <f t="shared" si="25"/>
        <v>1.943974588531772E-11</v>
      </c>
      <c r="T132" s="16">
        <f t="shared" si="25"/>
        <v>2.6537745408572225E-14</v>
      </c>
      <c r="U132" s="16">
        <f t="shared" si="25"/>
        <v>2.9602981373478594E-17</v>
      </c>
      <c r="V132" s="16">
        <f t="shared" si="25"/>
        <v>2.5495132369947106E-20</v>
      </c>
      <c r="W132" s="16">
        <f t="shared" si="25"/>
        <v>1.7463122013024381E-23</v>
      </c>
    </row>
    <row r="133" spans="1:23" x14ac:dyDescent="0.4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8"/>
        <v>0.12200000000000009</v>
      </c>
      <c r="H133" s="16">
        <f t="shared" si="19"/>
        <v>1.6002141710178965</v>
      </c>
      <c r="I133" s="16">
        <f t="shared" si="16"/>
        <v>1.6712351156730529</v>
      </c>
      <c r="J133" s="16">
        <f t="shared" si="17"/>
        <v>1.550096654079832</v>
      </c>
      <c r="L133" s="35">
        <f t="shared" si="22"/>
        <v>5.5660117294626943E-3</v>
      </c>
      <c r="M133" s="35">
        <f t="shared" si="20"/>
        <v>1.5913566611760321</v>
      </c>
      <c r="N133" s="16">
        <f t="shared" si="23"/>
        <v>1</v>
      </c>
      <c r="O133" s="16">
        <f t="shared" si="21"/>
        <v>6.7553514666666759E-2</v>
      </c>
      <c r="P133" s="16">
        <f t="shared" si="25"/>
        <v>2.9301491780266755E-4</v>
      </c>
      <c r="Q133" s="16">
        <f t="shared" si="25"/>
        <v>6.0561529478705375E-6</v>
      </c>
      <c r="R133" s="16">
        <f t="shared" si="25"/>
        <v>1.5953943447098265E-8</v>
      </c>
      <c r="S133" s="16">
        <f t="shared" si="25"/>
        <v>2.110742171258764E-11</v>
      </c>
      <c r="T133" s="16">
        <f t="shared" si="25"/>
        <v>2.9292574803744039E-14</v>
      </c>
      <c r="U133" s="16">
        <f t="shared" si="25"/>
        <v>3.3218337781251584E-17</v>
      </c>
      <c r="V133" s="16">
        <f t="shared" si="25"/>
        <v>2.908363173742055E-20</v>
      </c>
      <c r="W133" s="16">
        <f t="shared" si="25"/>
        <v>2.0251732153439444E-23</v>
      </c>
    </row>
    <row r="134" spans="1:23" x14ac:dyDescent="0.4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8"/>
        <v>0.1230000000000001</v>
      </c>
      <c r="H134" s="16">
        <f t="shared" si="19"/>
        <v>1.6019848544604125</v>
      </c>
      <c r="I134" s="16">
        <f t="shared" si="16"/>
        <v>1.6742742823093446</v>
      </c>
      <c r="J134" s="16">
        <f t="shared" si="17"/>
        <v>1.5510938558243468</v>
      </c>
      <c r="L134" s="35">
        <f t="shared" si="22"/>
        <v>5.6220817576153603E-3</v>
      </c>
      <c r="M134" s="35">
        <f t="shared" si="20"/>
        <v>1.5930287167724886</v>
      </c>
      <c r="N134" s="16">
        <f t="shared" si="23"/>
        <v>1</v>
      </c>
      <c r="O134" s="16">
        <f t="shared" si="21"/>
        <v>6.8665488000000094E-2</v>
      </c>
      <c r="P134" s="16">
        <f t="shared" si="25"/>
        <v>3.0274073049600089E-4</v>
      </c>
      <c r="Q134" s="16">
        <f t="shared" si="25"/>
        <v>6.3601670023860226E-6</v>
      </c>
      <c r="R134" s="16">
        <f t="shared" si="25"/>
        <v>1.7030613553822703E-8</v>
      </c>
      <c r="S134" s="16">
        <f t="shared" si="25"/>
        <v>2.2902769107180805E-11</v>
      </c>
      <c r="T134" s="16">
        <f t="shared" si="25"/>
        <v>3.2307318771332302E-14</v>
      </c>
      <c r="U134" s="16">
        <f t="shared" si="25"/>
        <v>3.7240184814589491E-17</v>
      </c>
      <c r="V134" s="16">
        <f t="shared" si="25"/>
        <v>3.3141573885877958E-20</v>
      </c>
      <c r="W134" s="16">
        <f t="shared" si="25"/>
        <v>2.3457257137751968E-23</v>
      </c>
    </row>
    <row r="135" spans="1:23" x14ac:dyDescent="0.4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8"/>
        <v>0.1240000000000001</v>
      </c>
      <c r="H135" s="16">
        <f t="shared" si="19"/>
        <v>1.6037689708584595</v>
      </c>
      <c r="I135" s="16">
        <f t="shared" si="16"/>
        <v>1.6773402373698716</v>
      </c>
      <c r="J135" s="16">
        <f t="shared" si="17"/>
        <v>1.5520995910631301</v>
      </c>
      <c r="L135" s="35">
        <f t="shared" si="22"/>
        <v>5.6776892292860204E-3</v>
      </c>
      <c r="M135" s="35">
        <f t="shared" si="20"/>
        <v>1.5947146765158213</v>
      </c>
      <c r="N135" s="16">
        <f t="shared" si="23"/>
        <v>1</v>
      </c>
      <c r="O135" s="16">
        <f t="shared" si="21"/>
        <v>6.9786538666666759E-2</v>
      </c>
      <c r="P135" s="16">
        <f t="shared" si="25"/>
        <v>3.1270667332266764E-4</v>
      </c>
      <c r="Q135" s="16">
        <f t="shared" si="25"/>
        <v>6.6767937624338683E-6</v>
      </c>
      <c r="R135" s="16">
        <f t="shared" si="25"/>
        <v>1.8170332901094388E-8</v>
      </c>
      <c r="S135" s="16">
        <f t="shared" si="25"/>
        <v>2.4834403438864689E-11</v>
      </c>
      <c r="T135" s="16">
        <f t="shared" si="25"/>
        <v>3.5604082729695477E-14</v>
      </c>
      <c r="U135" s="16">
        <f t="shared" si="25"/>
        <v>4.1710352461089419E-17</v>
      </c>
      <c r="V135" s="16">
        <f t="shared" si="25"/>
        <v>3.772578702598305E-20</v>
      </c>
      <c r="W135" s="16">
        <f t="shared" si="25"/>
        <v>2.7137857371299009E-23</v>
      </c>
    </row>
    <row r="136" spans="1:23" x14ac:dyDescent="0.4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8"/>
        <v>0.12500000000000008</v>
      </c>
      <c r="H136" s="16">
        <f t="shared" si="19"/>
        <v>1.6055665066007605</v>
      </c>
      <c r="I136" s="16">
        <f t="shared" si="16"/>
        <v>1.6804330299099794</v>
      </c>
      <c r="J136" s="16">
        <f t="shared" si="17"/>
        <v>1.553113869495649</v>
      </c>
      <c r="L136" s="35">
        <f t="shared" si="22"/>
        <v>5.732821557491885E-3</v>
      </c>
      <c r="M136" s="35">
        <f t="shared" si="20"/>
        <v>1.5964145468717605</v>
      </c>
      <c r="N136" s="16">
        <f t="shared" si="23"/>
        <v>1</v>
      </c>
      <c r="O136" s="16">
        <f t="shared" si="21"/>
        <v>7.0916666666666753E-2</v>
      </c>
      <c r="P136" s="16">
        <f t="shared" si="25"/>
        <v>3.2291666666666753E-4</v>
      </c>
      <c r="Q136" s="16">
        <f t="shared" si="25"/>
        <v>7.0064484126984416E-6</v>
      </c>
      <c r="R136" s="16">
        <f t="shared" si="25"/>
        <v>1.9376240079365182E-8</v>
      </c>
      <c r="S136" s="16">
        <f t="shared" si="25"/>
        <v>2.6911444554673899E-11</v>
      </c>
      <c r="T136" s="16">
        <f t="shared" si="25"/>
        <v>3.9206649992240582E-14</v>
      </c>
      <c r="U136" s="16">
        <f t="shared" si="25"/>
        <v>4.6674583324095997E-17</v>
      </c>
      <c r="V136" s="16">
        <f t="shared" si="25"/>
        <v>4.2899433202294168E-20</v>
      </c>
      <c r="W136" s="16">
        <f t="shared" si="25"/>
        <v>3.1359234796998703E-23</v>
      </c>
    </row>
    <row r="137" spans="1:23" x14ac:dyDescent="0.4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8"/>
        <v>0.12600000000000008</v>
      </c>
      <c r="H137" s="16">
        <f t="shared" si="19"/>
        <v>1.6073774483046925</v>
      </c>
      <c r="I137" s="16">
        <f t="shared" si="16"/>
        <v>1.6835527094144151</v>
      </c>
      <c r="J137" s="16">
        <f t="shared" si="17"/>
        <v>1.5541367009044824</v>
      </c>
      <c r="L137" s="35">
        <f t="shared" si="22"/>
        <v>5.7874663361512368E-3</v>
      </c>
      <c r="M137" s="35">
        <f t="shared" si="20"/>
        <v>1.5981283343686843</v>
      </c>
      <c r="N137" s="16">
        <f t="shared" si="23"/>
        <v>1</v>
      </c>
      <c r="O137" s="16">
        <f t="shared" si="21"/>
        <v>7.205587200000009E-2</v>
      </c>
      <c r="P137" s="16">
        <f t="shared" si="25"/>
        <v>3.3337466265600092E-4</v>
      </c>
      <c r="Q137" s="16">
        <f t="shared" si="25"/>
        <v>7.3495563048714561E-6</v>
      </c>
      <c r="R137" s="16">
        <f t="shared" si="25"/>
        <v>2.0651602813475994E-8</v>
      </c>
      <c r="S137" s="16">
        <f t="shared" si="25"/>
        <v>2.9143541890377364E-11</v>
      </c>
      <c r="T137" s="16">
        <f t="shared" si="25"/>
        <v>4.3140594037448174E-14</v>
      </c>
      <c r="U137" s="16">
        <f t="shared" si="25"/>
        <v>5.2182862547697384E-17</v>
      </c>
      <c r="V137" s="16">
        <f t="shared" si="25"/>
        <v>4.8732654459249693E-20</v>
      </c>
      <c r="W137" s="16">
        <f t="shared" si="25"/>
        <v>3.6195537880470142E-23</v>
      </c>
    </row>
    <row r="138" spans="1:23" x14ac:dyDescent="0.4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8"/>
        <v>0.12700000000000009</v>
      </c>
      <c r="H138" s="16">
        <f t="shared" si="19"/>
        <v>1.6092017828193794</v>
      </c>
      <c r="I138" s="16">
        <f t="shared" si="16"/>
        <v>1.6866993257981175</v>
      </c>
      <c r="J138" s="16">
        <f t="shared" si="17"/>
        <v>1.5551680951554325</v>
      </c>
      <c r="L138" s="35">
        <f t="shared" si="22"/>
        <v>5.8416113419827997E-3</v>
      </c>
      <c r="M138" s="35">
        <f t="shared" si="20"/>
        <v>1.5998560455978752</v>
      </c>
      <c r="N138" s="16">
        <f t="shared" si="23"/>
        <v>1</v>
      </c>
      <c r="O138" s="16">
        <f t="shared" si="21"/>
        <v>7.3204154666666757E-2</v>
      </c>
      <c r="P138" s="16">
        <f t="shared" si="25"/>
        <v>3.4408464516266763E-4</v>
      </c>
      <c r="Q138" s="16">
        <f t="shared" si="25"/>
        <v>7.7065531222935817E-6</v>
      </c>
      <c r="R138" s="16">
        <f t="shared" si="25"/>
        <v>2.1999822178667847E-8</v>
      </c>
      <c r="S138" s="16">
        <f t="shared" si="25"/>
        <v>3.1540900615087488E-11</v>
      </c>
      <c r="T138" s="16">
        <f t="shared" si="25"/>
        <v>4.7433397297971716E-14</v>
      </c>
      <c r="U138" s="16">
        <f t="shared" si="25"/>
        <v>5.828977257287519E-17</v>
      </c>
      <c r="V138" s="16">
        <f t="shared" si="25"/>
        <v>5.5303278931053265E-20</v>
      </c>
      <c r="W138" s="16">
        <f t="shared" si="25"/>
        <v>4.1730366590828501E-23</v>
      </c>
    </row>
    <row r="139" spans="1:23" x14ac:dyDescent="0.4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8"/>
        <v>0.12800000000000009</v>
      </c>
      <c r="H139" s="16">
        <f t="shared" si="19"/>
        <v>1.6110394972286866</v>
      </c>
      <c r="I139" s="16">
        <f t="shared" ref="I139:I202" si="26">$J$1*COSH(4*G139)</f>
        <v>1.6898729294070154</v>
      </c>
      <c r="J139" s="16">
        <f t="shared" ref="J139:J202" si="27">$J$1*SINH(4*G139)/(4*G139)</f>
        <v>1.5562080621976404</v>
      </c>
      <c r="L139" s="35">
        <f t="shared" si="22"/>
        <v>5.8952445363114059E-3</v>
      </c>
      <c r="M139" s="35">
        <f t="shared" si="20"/>
        <v>1.6015976872137705</v>
      </c>
      <c r="N139" s="16">
        <f t="shared" si="23"/>
        <v>1</v>
      </c>
      <c r="O139" s="16">
        <f t="shared" si="21"/>
        <v>7.4361514666666767E-2</v>
      </c>
      <c r="P139" s="16">
        <f t="shared" si="25"/>
        <v>3.5505062980266768E-4</v>
      </c>
      <c r="Q139" s="16">
        <f t="shared" si="25"/>
        <v>8.0778850459185438E-6</v>
      </c>
      <c r="R139" s="16">
        <f t="shared" si="25"/>
        <v>2.3424436918996389E-8</v>
      </c>
      <c r="S139" s="16">
        <f t="shared" si="25"/>
        <v>3.4114308842741099E-11</v>
      </c>
      <c r="T139" s="16">
        <f t="shared" si="25"/>
        <v>5.2114576790626661E-14</v>
      </c>
      <c r="U139" s="16">
        <f t="shared" si="25"/>
        <v>6.5054874372390746E-17</v>
      </c>
      <c r="V139" s="16">
        <f t="shared" si="25"/>
        <v>6.2697591865720656E-20</v>
      </c>
      <c r="W139" s="16">
        <f t="shared" si="25"/>
        <v>4.8057887491366964E-23</v>
      </c>
    </row>
    <row r="140" spans="1:23" x14ac:dyDescent="0.4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8">D140</f>
        <v>0.12900000000000009</v>
      </c>
      <c r="H140" s="16">
        <f t="shared" ref="H140:H203" si="29">-E140/($H$2*D140*B140)</f>
        <v>1.6128905788541343</v>
      </c>
      <c r="I140" s="16">
        <f t="shared" si="26"/>
        <v>1.6930735710188347</v>
      </c>
      <c r="J140" s="16">
        <f t="shared" si="27"/>
        <v>1.5572566120636959</v>
      </c>
      <c r="L140" s="35">
        <f t="shared" si="22"/>
        <v>5.9483540667852886E-3</v>
      </c>
      <c r="M140" s="35">
        <f t="shared" ref="M140:M203" si="30">$M$9*SUM(N140:W140)</f>
        <v>1.6033532659342211</v>
      </c>
      <c r="N140" s="16">
        <f t="shared" si="23"/>
        <v>1</v>
      </c>
      <c r="O140" s="16">
        <f t="shared" ref="O140:O203" si="31">O$6*$G140^O$1</f>
        <v>7.5527952000000093E-2</v>
      </c>
      <c r="P140" s="16">
        <f t="shared" si="25"/>
        <v>3.6627666393600103E-4</v>
      </c>
      <c r="Q140" s="16">
        <f t="shared" si="25"/>
        <v>8.4640089215995979E-6</v>
      </c>
      <c r="R140" s="16">
        <f t="shared" si="25"/>
        <v>2.4929127869794534E-8</v>
      </c>
      <c r="S140" s="16">
        <f t="shared" si="25"/>
        <v>3.6875165945000122E-11</v>
      </c>
      <c r="T140" s="16">
        <f t="shared" si="25"/>
        <v>5.721581692221426E-14</v>
      </c>
      <c r="U140" s="16">
        <f t="shared" si="25"/>
        <v>7.2543116906862397E-17</v>
      </c>
      <c r="V140" s="16">
        <f t="shared" si="25"/>
        <v>7.1011176967476404E-20</v>
      </c>
      <c r="W140" s="16">
        <f t="shared" si="25"/>
        <v>5.5284069984363814E-23</v>
      </c>
    </row>
    <row r="141" spans="1:23" x14ac:dyDescent="0.4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8"/>
        <v>0.13000000000000009</v>
      </c>
      <c r="H141" s="16">
        <f t="shared" si="29"/>
        <v>1.6147550152577306</v>
      </c>
      <c r="I141" s="16">
        <f t="shared" si="26"/>
        <v>1.696301301843909</v>
      </c>
      <c r="J141" s="16">
        <f t="shared" si="27"/>
        <v>1.5583137548697579</v>
      </c>
      <c r="L141" s="35">
        <f t="shared" ref="L141:L204" si="32">H141/M141-1</f>
        <v>6.0009282690083321E-3</v>
      </c>
      <c r="M141" s="35">
        <f t="shared" si="30"/>
        <v>1.6051227885407469</v>
      </c>
      <c r="N141" s="16">
        <f t="shared" ref="N141:N204" si="33">$N$8</f>
        <v>1</v>
      </c>
      <c r="O141" s="16">
        <f t="shared" si="31"/>
        <v>7.6703466666666761E-2</v>
      </c>
      <c r="P141" s="16">
        <f t="shared" si="25"/>
        <v>3.7776682666666766E-4</v>
      </c>
      <c r="Q141" s="16">
        <f t="shared" si="25"/>
        <v>8.8653924286984497E-6</v>
      </c>
      <c r="R141" s="16">
        <f t="shared" si="25"/>
        <v>2.651772248584141E-8</v>
      </c>
      <c r="S141" s="16">
        <f t="shared" si="25"/>
        <v>3.9835512000952927E-11</v>
      </c>
      <c r="T141" s="16">
        <f t="shared" si="25"/>
        <v>6.2771109819683483E-14</v>
      </c>
      <c r="U141" s="16">
        <f t="shared" si="25"/>
        <v>8.0825276644011591E-17</v>
      </c>
      <c r="V141" s="16">
        <f t="shared" si="25"/>
        <v>8.0349833840223394E-20</v>
      </c>
      <c r="W141" s="16">
        <f t="shared" si="25"/>
        <v>6.3528055761393084E-23</v>
      </c>
    </row>
    <row r="142" spans="1:23" x14ac:dyDescent="0.4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8"/>
        <v>0.13100000000000009</v>
      </c>
      <c r="H142" s="16">
        <f t="shared" si="29"/>
        <v>1.6166327942446981</v>
      </c>
      <c r="I142" s="16">
        <f t="shared" si="26"/>
        <v>1.6995561735260005</v>
      </c>
      <c r="J142" s="16">
        <f t="shared" si="27"/>
        <v>1.5593795008156655</v>
      </c>
      <c r="L142" s="35">
        <f t="shared" si="32"/>
        <v>6.0529556680719576E-3</v>
      </c>
      <c r="M142" s="35">
        <f t="shared" si="30"/>
        <v>1.6069062618787984</v>
      </c>
      <c r="N142" s="16">
        <f t="shared" si="33"/>
        <v>1</v>
      </c>
      <c r="O142" s="16">
        <f t="shared" si="31"/>
        <v>7.788805866666676E-2</v>
      </c>
      <c r="P142" s="16">
        <f t="shared" si="25"/>
        <v>3.8952522884266774E-4</v>
      </c>
      <c r="Q142" s="16">
        <f t="shared" si="25"/>
        <v>9.2825142500165954E-6</v>
      </c>
      <c r="R142" s="16">
        <f t="shared" si="25"/>
        <v>2.8194199476908849E-8</v>
      </c>
      <c r="S142" s="16">
        <f t="shared" si="25"/>
        <v>4.300805841984297E-11</v>
      </c>
      <c r="T142" s="16">
        <f t="shared" si="25"/>
        <v>6.8816903547125979E-14</v>
      </c>
      <c r="U142" s="16">
        <f t="shared" si="25"/>
        <v>8.9978429087408046E-17</v>
      </c>
      <c r="V142" s="16">
        <f t="shared" si="25"/>
        <v>9.0830577739353633E-20</v>
      </c>
      <c r="W142" s="16">
        <f t="shared" si="25"/>
        <v>7.2923674600470161E-23</v>
      </c>
    </row>
    <row r="143" spans="1:23" x14ac:dyDescent="0.4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8"/>
        <v>0.13200000000000009</v>
      </c>
      <c r="H143" s="16">
        <f t="shared" si="29"/>
        <v>1.6185239038661283</v>
      </c>
      <c r="I143" s="16">
        <f t="shared" si="26"/>
        <v>1.702838238143126</v>
      </c>
      <c r="J143" s="16">
        <f t="shared" si="27"/>
        <v>1.5604538601850559</v>
      </c>
      <c r="L143" s="35">
        <f t="shared" si="32"/>
        <v>6.1044249800048522E-3</v>
      </c>
      <c r="M143" s="35">
        <f t="shared" si="30"/>
        <v>1.6087036928580196</v>
      </c>
      <c r="N143" s="16">
        <f t="shared" si="33"/>
        <v>1</v>
      </c>
      <c r="O143" s="16">
        <f t="shared" si="31"/>
        <v>7.9081728000000087E-2</v>
      </c>
      <c r="P143" s="16">
        <f t="shared" si="25"/>
        <v>4.0155601305600101E-4</v>
      </c>
      <c r="Q143" s="16">
        <f t="shared" si="25"/>
        <v>9.7158642430490716E-6</v>
      </c>
      <c r="R143" s="16">
        <f t="shared" si="25"/>
        <v>2.9962693552369422E-8</v>
      </c>
      <c r="S143" s="16">
        <f t="shared" si="25"/>
        <v>4.6406219773909825E-11</v>
      </c>
      <c r="T143" s="16">
        <f t="shared" si="25"/>
        <v>7.5392258586536667E-14</v>
      </c>
      <c r="U143" s="16">
        <f t="shared" si="25"/>
        <v>1.000864543704241E-16</v>
      </c>
      <c r="V143" s="16">
        <f t="shared" si="25"/>
        <v>1.0258272829119248E-19</v>
      </c>
      <c r="W143" s="16">
        <f t="shared" si="25"/>
        <v>8.3621120830210066E-23</v>
      </c>
    </row>
    <row r="144" spans="1:23" x14ac:dyDescent="0.4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8"/>
        <v>0.13300000000000009</v>
      </c>
      <c r="H144" s="16">
        <f t="shared" si="29"/>
        <v>1.6204283324215427</v>
      </c>
      <c r="I144" s="16">
        <f t="shared" si="26"/>
        <v>1.7061475482083885</v>
      </c>
      <c r="J144" s="16">
        <f t="shared" si="27"/>
        <v>1.5615368433454859</v>
      </c>
      <c r="L144" s="35">
        <f t="shared" si="32"/>
        <v>6.1553251131338804E-3</v>
      </c>
      <c r="M144" s="35">
        <f t="shared" si="30"/>
        <v>1.6105150884525099</v>
      </c>
      <c r="N144" s="16">
        <f t="shared" si="33"/>
        <v>1</v>
      </c>
      <c r="O144" s="16">
        <f t="shared" si="31"/>
        <v>8.0284474666666758E-2</v>
      </c>
      <c r="P144" s="16">
        <f t="shared" si="25"/>
        <v>4.1386335364266782E-4</v>
      </c>
      <c r="Q144" s="16">
        <f t="shared" si="25"/>
        <v>1.0165943612560654E-5</v>
      </c>
      <c r="R144" s="16">
        <f t="shared" si="25"/>
        <v>3.1827500276563833E-8</v>
      </c>
      <c r="S144" s="16">
        <f t="shared" si="25"/>
        <v>5.0044146879301197E-11</v>
      </c>
      <c r="T144" s="16">
        <f t="shared" si="25"/>
        <v>8.2539012974168758E-14</v>
      </c>
      <c r="U144" s="16">
        <f t="shared" si="25"/>
        <v>1.1124057908571988E-16</v>
      </c>
      <c r="V144" s="16">
        <f t="shared" si="25"/>
        <v>1.1574909432042951E-19</v>
      </c>
      <c r="W144" s="16">
        <f t="shared" si="25"/>
        <v>9.5788806055395571E-23</v>
      </c>
    </row>
    <row r="145" spans="1:23" x14ac:dyDescent="0.4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8"/>
        <v>0.13400000000000009</v>
      </c>
      <c r="H145" s="16">
        <f t="shared" si="29"/>
        <v>1.6223460684613729</v>
      </c>
      <c r="I145" s="16">
        <f t="shared" si="26"/>
        <v>1.7094841566708208</v>
      </c>
      <c r="J145" s="16">
        <f t="shared" si="27"/>
        <v>1.5626284607485452</v>
      </c>
      <c r="L145" s="35">
        <f t="shared" si="32"/>
        <v>6.2056451693555115E-3</v>
      </c>
      <c r="M145" s="35">
        <f t="shared" si="30"/>
        <v>1.6123404557010947</v>
      </c>
      <c r="N145" s="16">
        <f t="shared" si="33"/>
        <v>1</v>
      </c>
      <c r="O145" s="16">
        <f t="shared" si="31"/>
        <v>8.1496298666666758E-2</v>
      </c>
      <c r="P145" s="16">
        <f t="shared" si="25"/>
        <v>4.2645145668266776E-4</v>
      </c>
      <c r="Q145" s="16">
        <f t="shared" si="25"/>
        <v>1.063326508448444E-5</v>
      </c>
      <c r="R145" s="16">
        <f t="shared" si="25"/>
        <v>3.3793081036637669E-8</v>
      </c>
      <c r="S145" s="16">
        <f t="shared" si="25"/>
        <v>5.3936761163899267E-11</v>
      </c>
      <c r="T145" s="16">
        <f t="shared" si="25"/>
        <v>9.0301956499671457E-14</v>
      </c>
      <c r="U145" s="16">
        <f t="shared" si="25"/>
        <v>1.2353995664061738E-16</v>
      </c>
      <c r="V145" s="16">
        <f t="shared" si="25"/>
        <v>1.3048726243758402E-19</v>
      </c>
      <c r="W145" s="16">
        <f t="shared" si="25"/>
        <v>1.0961540511481928E-22</v>
      </c>
    </row>
    <row r="146" spans="1:23" x14ac:dyDescent="0.4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8"/>
        <v>0.13500000000000009</v>
      </c>
      <c r="H146" s="16">
        <f t="shared" si="29"/>
        <v>1.6242771007893497</v>
      </c>
      <c r="I146" s="16">
        <f t="shared" si="26"/>
        <v>1.7128481169162282</v>
      </c>
      <c r="J146" s="16">
        <f t="shared" si="27"/>
        <v>1.5637287229299806</v>
      </c>
      <c r="L146" s="35">
        <f t="shared" si="32"/>
        <v>6.2553744453244242E-3</v>
      </c>
      <c r="M146" s="35">
        <f t="shared" si="30"/>
        <v>1.6141798017075892</v>
      </c>
      <c r="N146" s="16">
        <f t="shared" si="33"/>
        <v>1</v>
      </c>
      <c r="O146" s="16">
        <f t="shared" si="31"/>
        <v>8.2717200000000102E-2</v>
      </c>
      <c r="P146" s="16">
        <f t="shared" si="25"/>
        <v>4.3932456000000123E-4</v>
      </c>
      <c r="Q146" s="16">
        <f t="shared" si="25"/>
        <v>1.1118353081142907E-5</v>
      </c>
      <c r="R146" s="16">
        <f t="shared" si="25"/>
        <v>3.5864068124571631E-8</v>
      </c>
      <c r="S146" s="16">
        <f t="shared" si="25"/>
        <v>5.8099790361806124E-11</v>
      </c>
      <c r="T146" s="16">
        <f t="shared" ref="P146:W178" si="34">T$6*$G146^T$1</f>
        <v>9.8729014391041317E-14</v>
      </c>
      <c r="U146" s="16">
        <f t="shared" si="34"/>
        <v>1.3709228855441757E-16</v>
      </c>
      <c r="V146" s="16">
        <f t="shared" si="34"/>
        <v>1.4697099758260374E-19</v>
      </c>
      <c r="W146" s="16">
        <f t="shared" si="34"/>
        <v>1.2531211372832547E-22</v>
      </c>
    </row>
    <row r="147" spans="1:23" x14ac:dyDescent="0.4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8"/>
        <v>0.13600000000000009</v>
      </c>
      <c r="H147" s="16">
        <f t="shared" si="29"/>
        <v>1.626221418464816</v>
      </c>
      <c r="I147" s="16">
        <f t="shared" si="26"/>
        <v>1.7162394827680474</v>
      </c>
      <c r="J147" s="16">
        <f t="shared" si="27"/>
        <v>1.5648376405098143</v>
      </c>
      <c r="L147" s="35">
        <f t="shared" si="32"/>
        <v>6.3045024335526278E-3</v>
      </c>
      <c r="M147" s="35">
        <f t="shared" si="30"/>
        <v>1.6160331336410743</v>
      </c>
      <c r="N147" s="16">
        <f t="shared" si="33"/>
        <v>1</v>
      </c>
      <c r="O147" s="16">
        <f t="shared" si="31"/>
        <v>8.3947178666666775E-2</v>
      </c>
      <c r="P147" s="16">
        <f t="shared" si="34"/>
        <v>4.5248693316266795E-4</v>
      </c>
      <c r="Q147" s="16">
        <f t="shared" si="34"/>
        <v>1.1621743897791327E-5</v>
      </c>
      <c r="R147" s="16">
        <f t="shared" si="34"/>
        <v>3.8045269935141358E-8</v>
      </c>
      <c r="S147" s="16">
        <f t="shared" si="34"/>
        <v>6.2549805575144487E-11</v>
      </c>
      <c r="T147" s="16">
        <f t="shared" si="34"/>
        <v>1.0787144092474349E-13</v>
      </c>
      <c r="U147" s="16">
        <f t="shared" si="34"/>
        <v>1.520144892452616E-16</v>
      </c>
      <c r="V147" s="16">
        <f t="shared" si="34"/>
        <v>1.6539176429884485E-19</v>
      </c>
      <c r="W147" s="16">
        <f t="shared" si="34"/>
        <v>1.4311513789340065E-22</v>
      </c>
    </row>
    <row r="148" spans="1:23" x14ac:dyDescent="0.4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8"/>
        <v>0.13700000000000009</v>
      </c>
      <c r="H148" s="16">
        <f t="shared" si="29"/>
        <v>1.6281790108049505</v>
      </c>
      <c r="I148" s="16">
        <f t="shared" si="26"/>
        <v>1.7196583084882038</v>
      </c>
      <c r="J148" s="16">
        <f t="shared" si="27"/>
        <v>1.5659552241924675</v>
      </c>
      <c r="L148" s="35">
        <f t="shared" si="32"/>
        <v>6.3530188234282026E-3</v>
      </c>
      <c r="M148" s="35">
        <f t="shared" si="30"/>
        <v>1.6179004587361665</v>
      </c>
      <c r="N148" s="16">
        <f t="shared" si="33"/>
        <v>1</v>
      </c>
      <c r="O148" s="16">
        <f t="shared" si="31"/>
        <v>8.5186234666666763E-2</v>
      </c>
      <c r="P148" s="16">
        <f t="shared" si="34"/>
        <v>4.6594287748266791E-4</v>
      </c>
      <c r="Q148" s="16">
        <f t="shared" si="34"/>
        <v>1.2143985880483679E-5</v>
      </c>
      <c r="R148" s="16">
        <f t="shared" si="34"/>
        <v>4.034167628155724E-8</v>
      </c>
      <c r="S148" s="16">
        <f t="shared" si="34"/>
        <v>6.7304259744759896E-11</v>
      </c>
      <c r="T148" s="16">
        <f t="shared" si="34"/>
        <v>1.1778402341719349E-13</v>
      </c>
      <c r="U148" s="16">
        <f t="shared" si="34"/>
        <v>1.6843339699179486E-16</v>
      </c>
      <c r="V148" s="16">
        <f t="shared" si="34"/>
        <v>1.8596037812582361E-19</v>
      </c>
      <c r="W148" s="16">
        <f t="shared" si="34"/>
        <v>1.6328843682075267E-22</v>
      </c>
    </row>
    <row r="149" spans="1:23" x14ac:dyDescent="0.4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8"/>
        <v>0.13800000000000009</v>
      </c>
      <c r="H149" s="16">
        <f t="shared" si="29"/>
        <v>1.6301498673869135</v>
      </c>
      <c r="I149" s="16">
        <f t="shared" si="26"/>
        <v>1.7231046487779824</v>
      </c>
      <c r="J149" s="16">
        <f t="shared" si="27"/>
        <v>1.5670814847668806</v>
      </c>
      <c r="L149" s="35">
        <f t="shared" si="32"/>
        <v>6.4009135021494412E-3</v>
      </c>
      <c r="M149" s="35">
        <f t="shared" si="30"/>
        <v>1.6197817842932947</v>
      </c>
      <c r="N149" s="16">
        <f t="shared" si="33"/>
        <v>1</v>
      </c>
      <c r="O149" s="16">
        <f t="shared" si="31"/>
        <v>8.6434368000000109E-2</v>
      </c>
      <c r="P149" s="16">
        <f t="shared" si="34"/>
        <v>4.7969672601600133E-4</v>
      </c>
      <c r="Q149" s="16">
        <f t="shared" si="34"/>
        <v>1.2685639605260927E-5</v>
      </c>
      <c r="R149" s="16">
        <f t="shared" si="34"/>
        <v>4.2758463830546804E-8</v>
      </c>
      <c r="S149" s="16">
        <f t="shared" si="34"/>
        <v>7.2381527572349733E-11</v>
      </c>
      <c r="T149" s="16">
        <f t="shared" si="34"/>
        <v>1.2852529707112637E-13</v>
      </c>
      <c r="U149" s="16">
        <f t="shared" si="34"/>
        <v>1.8648653389885971E-16</v>
      </c>
      <c r="V149" s="16">
        <f t="shared" si="34"/>
        <v>2.0890879715116999E-19</v>
      </c>
      <c r="W149" s="16">
        <f t="shared" si="34"/>
        <v>1.8612674306184269E-22</v>
      </c>
    </row>
    <row r="150" spans="1:23" x14ac:dyDescent="0.4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8"/>
        <v>0.1390000000000001</v>
      </c>
      <c r="H150" s="16">
        <f t="shared" si="29"/>
        <v>1.6321339780499056</v>
      </c>
      <c r="I150" s="16">
        <f t="shared" si="26"/>
        <v>1.7265785587789007</v>
      </c>
      <c r="J150" s="16">
        <f t="shared" si="27"/>
        <v>1.5682164331066393</v>
      </c>
      <c r="L150" s="35">
        <f t="shared" si="32"/>
        <v>6.4481765555757242E-3</v>
      </c>
      <c r="M150" s="35">
        <f t="shared" si="30"/>
        <v>1.6216771176789744</v>
      </c>
      <c r="N150" s="16">
        <f t="shared" si="33"/>
        <v>1</v>
      </c>
      <c r="O150" s="16">
        <f t="shared" si="31"/>
        <v>8.769157866666677E-2</v>
      </c>
      <c r="P150" s="16">
        <f t="shared" si="34"/>
        <v>4.9375284356266804E-4</v>
      </c>
      <c r="Q150" s="16">
        <f t="shared" si="34"/>
        <v>1.3247278058661732E-5</v>
      </c>
      <c r="R150" s="16">
        <f t="shared" si="34"/>
        <v>4.5301001658655513E-8</v>
      </c>
      <c r="S150" s="16">
        <f t="shared" si="34"/>
        <v>7.7800946937500833E-11</v>
      </c>
      <c r="T150" s="16">
        <f t="shared" si="34"/>
        <v>1.4015777116824761E-13</v>
      </c>
      <c r="U150" s="16">
        <f t="shared" si="34"/>
        <v>2.0632291784698787E-16</v>
      </c>
      <c r="V150" s="16">
        <f t="shared" si="34"/>
        <v>2.3449206445421517E-19</v>
      </c>
      <c r="W150" s="16">
        <f t="shared" si="34"/>
        <v>2.119588854886502E-22</v>
      </c>
    </row>
    <row r="151" spans="1:23" x14ac:dyDescent="0.4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8"/>
        <v>0.1400000000000001</v>
      </c>
      <c r="H151" s="16">
        <f t="shared" si="29"/>
        <v>1.6341313328971576</v>
      </c>
      <c r="I151" s="16">
        <f t="shared" si="26"/>
        <v>1.7300800940735934</v>
      </c>
      <c r="J151" s="16">
        <f t="shared" si="27"/>
        <v>1.5693600801700973</v>
      </c>
      <c r="L151" s="35">
        <f t="shared" si="32"/>
        <v>6.4947982689991246E-3</v>
      </c>
      <c r="M151" s="35">
        <f t="shared" si="30"/>
        <v>1.6235864663260926</v>
      </c>
      <c r="N151" s="16">
        <f t="shared" si="33"/>
        <v>1</v>
      </c>
      <c r="O151" s="16">
        <f t="shared" si="31"/>
        <v>8.8957866666666774E-2</v>
      </c>
      <c r="P151" s="16">
        <f t="shared" si="34"/>
        <v>5.0811562666666806E-4</v>
      </c>
      <c r="Q151" s="16">
        <f t="shared" si="34"/>
        <v>1.3829486819555614E-5</v>
      </c>
      <c r="R151" s="16">
        <f t="shared" si="34"/>
        <v>4.7974856931555822E-8</v>
      </c>
      <c r="S151" s="16">
        <f t="shared" si="34"/>
        <v>8.3582861854088476E-11</v>
      </c>
      <c r="T151" s="16">
        <f t="shared" si="34"/>
        <v>1.5274816711796143E-13</v>
      </c>
      <c r="U151" s="16">
        <f t="shared" si="34"/>
        <v>2.2810392956282273E-16</v>
      </c>
      <c r="V151" s="16">
        <f t="shared" si="34"/>
        <v>2.6299041290772539E-19</v>
      </c>
      <c r="W151" s="16">
        <f t="shared" si="34"/>
        <v>2.4115144294696724E-22</v>
      </c>
    </row>
    <row r="152" spans="1:23" x14ac:dyDescent="0.4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8"/>
        <v>0.1410000000000001</v>
      </c>
      <c r="H152" s="16">
        <f t="shared" si="29"/>
        <v>1.6361419222978284</v>
      </c>
      <c r="I152" s="16">
        <f t="shared" si="26"/>
        <v>1.7336093106866997</v>
      </c>
      <c r="J152" s="16">
        <f t="shared" si="27"/>
        <v>1.5705124370005048</v>
      </c>
      <c r="L152" s="35">
        <f t="shared" si="32"/>
        <v>6.5407691278351887E-3</v>
      </c>
      <c r="M152" s="35">
        <f t="shared" si="30"/>
        <v>1.6255098377341841</v>
      </c>
      <c r="N152" s="16">
        <f t="shared" si="33"/>
        <v>1</v>
      </c>
      <c r="O152" s="16">
        <f t="shared" si="31"/>
        <v>9.0233232000000108E-2</v>
      </c>
      <c r="P152" s="16">
        <f t="shared" si="34"/>
        <v>5.227895036160014E-4</v>
      </c>
      <c r="Q152" s="16">
        <f t="shared" si="34"/>
        <v>1.4432864242298503E-5</v>
      </c>
      <c r="R152" s="16">
        <f t="shared" si="34"/>
        <v>5.0785800708165824E-8</v>
      </c>
      <c r="S152" s="16">
        <f t="shared" si="34"/>
        <v>8.9748667011470772E-11</v>
      </c>
      <c r="T152" s="16">
        <f t="shared" si="34"/>
        <v>1.66367668890914E-13</v>
      </c>
      <c r="U152" s="16">
        <f t="shared" si="34"/>
        <v>2.5200423811202026E-16</v>
      </c>
      <c r="V152" s="16">
        <f t="shared" si="34"/>
        <v>2.9471154458265185E-19</v>
      </c>
      <c r="W152" s="16">
        <f t="shared" si="34"/>
        <v>2.7411275872971743E-22</v>
      </c>
    </row>
    <row r="153" spans="1:23" x14ac:dyDescent="0.4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8"/>
        <v>0.1420000000000001</v>
      </c>
      <c r="H153" s="16">
        <f t="shared" si="29"/>
        <v>1.638165736888834</v>
      </c>
      <c r="I153" s="16">
        <f t="shared" si="26"/>
        <v>1.7371662650857604</v>
      </c>
      <c r="J153" s="16">
        <f t="shared" si="27"/>
        <v>1.5716735147261323</v>
      </c>
      <c r="L153" s="35">
        <f t="shared" si="32"/>
        <v>6.5860798182351132E-3</v>
      </c>
      <c r="M153" s="35">
        <f t="shared" si="30"/>
        <v>1.6274472394697199</v>
      </c>
      <c r="N153" s="16">
        <f t="shared" si="33"/>
        <v>1</v>
      </c>
      <c r="O153" s="16">
        <f t="shared" si="31"/>
        <v>9.1517674666666785E-2</v>
      </c>
      <c r="P153" s="16">
        <f t="shared" si="34"/>
        <v>5.3777893444266814E-4</v>
      </c>
      <c r="Q153" s="16">
        <f t="shared" si="34"/>
        <v>1.5058021641210736E-5</v>
      </c>
      <c r="R153" s="16">
        <f t="shared" si="34"/>
        <v>5.3739813871393569E-8</v>
      </c>
      <c r="S153" s="16">
        <f t="shared" si="34"/>
        <v>9.6320853946913912E-11</v>
      </c>
      <c r="T153" s="16">
        <f t="shared" si="34"/>
        <v>1.8109218638560138E-13</v>
      </c>
      <c r="U153" s="16">
        <f t="shared" si="34"/>
        <v>2.7821278828794448E-16</v>
      </c>
      <c r="V153" s="16">
        <f t="shared" si="34"/>
        <v>3.2999309782577176E-19</v>
      </c>
      <c r="W153" s="16">
        <f t="shared" si="34"/>
        <v>3.1129734851737415E-22</v>
      </c>
    </row>
    <row r="154" spans="1:23" x14ac:dyDescent="0.4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8"/>
        <v>0.1430000000000001</v>
      </c>
      <c r="H154" s="16">
        <f t="shared" si="29"/>
        <v>1.6402027675765918</v>
      </c>
      <c r="I154" s="16">
        <f t="shared" si="26"/>
        <v>1.7407510141821225</v>
      </c>
      <c r="J154" s="16">
        <f t="shared" si="27"/>
        <v>1.5728433245603979</v>
      </c>
      <c r="L154" s="35">
        <f t="shared" si="32"/>
        <v>6.6307212276195404E-3</v>
      </c>
      <c r="M154" s="35">
        <f t="shared" si="30"/>
        <v>1.6293986791663879</v>
      </c>
      <c r="N154" s="16">
        <f t="shared" si="33"/>
        <v>1</v>
      </c>
      <c r="O154" s="16">
        <f t="shared" si="31"/>
        <v>9.2811194666666791E-2</v>
      </c>
      <c r="P154" s="16">
        <f t="shared" si="34"/>
        <v>5.5308841092266826E-4</v>
      </c>
      <c r="Q154" s="16">
        <f t="shared" si="34"/>
        <v>1.5705583476377456E-5</v>
      </c>
      <c r="R154" s="16">
        <f t="shared" si="34"/>
        <v>5.6843093187335056E-8</v>
      </c>
      <c r="S154" s="16">
        <f t="shared" si="34"/>
        <v>1.0332305889669477E-10</v>
      </c>
      <c r="T154" s="16">
        <f t="shared" si="34"/>
        <v>1.9700263229636497E-13</v>
      </c>
      <c r="U154" s="16">
        <f t="shared" si="34"/>
        <v>3.0693385354882843E-16</v>
      </c>
      <c r="V154" s="16">
        <f t="shared" si="34"/>
        <v>3.6920531595411769E-19</v>
      </c>
      <c r="W154" s="16">
        <f t="shared" si="34"/>
        <v>3.532107371202697E-22</v>
      </c>
    </row>
    <row r="155" spans="1:23" x14ac:dyDescent="0.4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8"/>
        <v>0.1440000000000001</v>
      </c>
      <c r="H155" s="16">
        <f t="shared" si="29"/>
        <v>1.6422530055386977</v>
      </c>
      <c r="I155" s="16">
        <f t="shared" si="26"/>
        <v>1.7443636153318471</v>
      </c>
      <c r="J155" s="16">
        <f t="shared" si="27"/>
        <v>1.5740218778019988</v>
      </c>
      <c r="L155" s="35">
        <f t="shared" si="32"/>
        <v>6.6746844451359699E-3</v>
      </c>
      <c r="M155" s="35">
        <f t="shared" si="30"/>
        <v>1.6313641645253878</v>
      </c>
      <c r="N155" s="16">
        <f t="shared" si="33"/>
        <v>1</v>
      </c>
      <c r="O155" s="16">
        <f t="shared" si="31"/>
        <v>9.4113792000000113E-2</v>
      </c>
      <c r="P155" s="16">
        <f t="shared" si="34"/>
        <v>5.6872245657600153E-4</v>
      </c>
      <c r="Q155" s="16">
        <f t="shared" si="34"/>
        <v>1.637618754077147E-5</v>
      </c>
      <c r="R155" s="16">
        <f t="shared" si="34"/>
        <v>6.0102057494767733E-8</v>
      </c>
      <c r="S155" s="16">
        <f t="shared" si="34"/>
        <v>1.1078011237435604E-10</v>
      </c>
      <c r="T155" s="16">
        <f t="shared" si="34"/>
        <v>2.141852130717622E-13</v>
      </c>
      <c r="U155" s="16">
        <f t="shared" si="34"/>
        <v>3.3838815834331942E-16</v>
      </c>
      <c r="V155" s="16">
        <f t="shared" si="34"/>
        <v>4.1275393243571062E-19</v>
      </c>
      <c r="W155" s="16">
        <f t="shared" si="34"/>
        <v>4.0041476224500154E-22</v>
      </c>
    </row>
    <row r="156" spans="1:23" x14ac:dyDescent="0.4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8"/>
        <v>0.1450000000000001</v>
      </c>
      <c r="H156" s="16">
        <f t="shared" si="29"/>
        <v>1.6443164422255248</v>
      </c>
      <c r="I156" s="16">
        <f t="shared" si="26"/>
        <v>1.7480041263366302</v>
      </c>
      <c r="J156" s="16">
        <f t="shared" si="27"/>
        <v>1.5752091858350388</v>
      </c>
      <c r="L156" s="35">
        <f t="shared" si="32"/>
        <v>6.7179607620462267E-3</v>
      </c>
      <c r="M156" s="35">
        <f t="shared" si="30"/>
        <v>1.6333437033157145</v>
      </c>
      <c r="N156" s="16">
        <f t="shared" si="33"/>
        <v>1</v>
      </c>
      <c r="O156" s="16">
        <f t="shared" si="31"/>
        <v>9.5425466666666792E-2</v>
      </c>
      <c r="P156" s="16">
        <f t="shared" si="34"/>
        <v>5.8468562666666825E-4</v>
      </c>
      <c r="Q156" s="16">
        <f t="shared" si="34"/>
        <v>1.7070485148698485E-5</v>
      </c>
      <c r="R156" s="16">
        <f t="shared" si="34"/>
        <v>6.3523354026794001E-8</v>
      </c>
      <c r="S156" s="16">
        <f t="shared" si="34"/>
        <v>1.1871809052563073E-10</v>
      </c>
      <c r="T156" s="16">
        <f t="shared" si="34"/>
        <v>2.3273173457355611E-13</v>
      </c>
      <c r="U156" s="16">
        <f t="shared" si="34"/>
        <v>3.7281407385973518E-16</v>
      </c>
      <c r="V156" s="16">
        <f t="shared" si="34"/>
        <v>4.6108328840593785E-19</v>
      </c>
      <c r="W156" s="16">
        <f t="shared" si="34"/>
        <v>4.5353338660747874E-22</v>
      </c>
    </row>
    <row r="157" spans="1:23" x14ac:dyDescent="0.4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8"/>
        <v>0.1460000000000001</v>
      </c>
      <c r="H157" s="16">
        <f t="shared" si="29"/>
        <v>1.6463930693617417</v>
      </c>
      <c r="I157" s="16">
        <f t="shared" si="26"/>
        <v>1.7516726054447254</v>
      </c>
      <c r="J157" s="16">
        <f t="shared" si="27"/>
        <v>1.5764052601291589</v>
      </c>
      <c r="L157" s="35">
        <f t="shared" si="32"/>
        <v>6.7605416720288858E-3</v>
      </c>
      <c r="M157" s="35">
        <f t="shared" si="30"/>
        <v>1.6353373033744552</v>
      </c>
      <c r="N157" s="16">
        <f t="shared" si="33"/>
        <v>1</v>
      </c>
      <c r="O157" s="16">
        <f t="shared" si="31"/>
        <v>9.6746218666666786E-2</v>
      </c>
      <c r="P157" s="16">
        <f t="shared" si="34"/>
        <v>6.0098250820266833E-4</v>
      </c>
      <c r="Q157" s="16">
        <f t="shared" si="34"/>
        <v>1.7789141325564792E-5</v>
      </c>
      <c r="R157" s="16">
        <f t="shared" si="34"/>
        <v>6.7113864866502593E-8</v>
      </c>
      <c r="S157" s="16">
        <f t="shared" si="34"/>
        <v>1.2716436831061076E-10</v>
      </c>
      <c r="T157" s="16">
        <f t="shared" si="34"/>
        <v>2.5273992306843664E-13</v>
      </c>
      <c r="U157" s="16">
        <f t="shared" si="34"/>
        <v>4.1046889143823256E-16</v>
      </c>
      <c r="V157" s="16">
        <f t="shared" si="34"/>
        <v>5.1467969940572812E-19</v>
      </c>
      <c r="W157" s="16">
        <f t="shared" si="34"/>
        <v>5.1325906304245688E-22</v>
      </c>
    </row>
    <row r="158" spans="1:23" x14ac:dyDescent="0.4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8"/>
        <v>0.1470000000000001</v>
      </c>
      <c r="H158" s="16">
        <f t="shared" si="29"/>
        <v>1.6484828789477692</v>
      </c>
      <c r="I158" s="16">
        <f t="shared" si="26"/>
        <v>1.755369111351877</v>
      </c>
      <c r="J158" s="16">
        <f t="shared" si="27"/>
        <v>1.57761011223967</v>
      </c>
      <c r="L158" s="35">
        <f t="shared" si="32"/>
        <v>6.8024188714195244E-3</v>
      </c>
      <c r="M158" s="35">
        <f t="shared" si="30"/>
        <v>1.6373449726070828</v>
      </c>
      <c r="N158" s="16">
        <f t="shared" si="33"/>
        <v>1</v>
      </c>
      <c r="O158" s="16">
        <f t="shared" si="31"/>
        <v>9.8076048000000124E-2</v>
      </c>
      <c r="P158" s="16">
        <f t="shared" si="34"/>
        <v>6.1761771993600176E-4</v>
      </c>
      <c r="Q158" s="16">
        <f t="shared" si="34"/>
        <v>1.8532834998967378E-5</v>
      </c>
      <c r="R158" s="16">
        <f t="shared" si="34"/>
        <v>7.0880713538528595E-8</v>
      </c>
      <c r="S158" s="16">
        <f t="shared" si="34"/>
        <v>1.3614767456480593E-10</v>
      </c>
      <c r="T158" s="16">
        <f t="shared" si="34"/>
        <v>2.7431376220707645E-13</v>
      </c>
      <c r="U158" s="16">
        <f t="shared" si="34"/>
        <v>4.5163017809773132E-16</v>
      </c>
      <c r="V158" s="16">
        <f t="shared" si="34"/>
        <v>5.7407508932434652E-19</v>
      </c>
      <c r="W158" s="16">
        <f t="shared" si="34"/>
        <v>5.8035970082852967E-22</v>
      </c>
    </row>
    <row r="159" spans="1:23" x14ac:dyDescent="0.4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8"/>
        <v>0.1480000000000001</v>
      </c>
      <c r="H159" s="16">
        <f t="shared" si="29"/>
        <v>1.6505858632611605</v>
      </c>
      <c r="I159" s="16">
        <f t="shared" si="26"/>
        <v>1.759093703202258</v>
      </c>
      <c r="J159" s="16">
        <f t="shared" si="27"/>
        <v>1.5788237538076828</v>
      </c>
      <c r="L159" s="35">
        <f t="shared" si="32"/>
        <v>6.843584259374591E-3</v>
      </c>
      <c r="M159" s="35">
        <f t="shared" si="30"/>
        <v>1.6393667189877532</v>
      </c>
      <c r="N159" s="16">
        <f t="shared" si="33"/>
        <v>1</v>
      </c>
      <c r="O159" s="16">
        <f t="shared" si="31"/>
        <v>9.9414954666666791E-2</v>
      </c>
      <c r="P159" s="16">
        <f t="shared" si="34"/>
        <v>6.3459591236266844E-4</v>
      </c>
      <c r="Q159" s="16">
        <f t="shared" si="34"/>
        <v>1.9302259191106433E-5</v>
      </c>
      <c r="R159" s="16">
        <f t="shared" si="34"/>
        <v>7.4831271738406339E-8</v>
      </c>
      <c r="S159" s="16">
        <f t="shared" si="34"/>
        <v>1.456981489918271E-10</v>
      </c>
      <c r="T159" s="16">
        <f t="shared" si="34"/>
        <v>2.9756384666825033E-13</v>
      </c>
      <c r="U159" s="16">
        <f t="shared" si="34"/>
        <v>4.9659721885115162E-16</v>
      </c>
      <c r="V159" s="16">
        <f t="shared" si="34"/>
        <v>6.3985091068915528E-19</v>
      </c>
      <c r="W159" s="16">
        <f t="shared" si="34"/>
        <v>6.5568628527416504E-22</v>
      </c>
    </row>
    <row r="160" spans="1:23" x14ac:dyDescent="0.4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8"/>
        <v>0.1490000000000001</v>
      </c>
      <c r="H160" s="16">
        <f t="shared" si="29"/>
        <v>1.6527020148579072</v>
      </c>
      <c r="I160" s="16">
        <f t="shared" si="26"/>
        <v>1.7628464405894178</v>
      </c>
      <c r="J160" s="16">
        <f t="shared" si="27"/>
        <v>1.5800461965602453</v>
      </c>
      <c r="L160" s="35">
        <f t="shared" si="32"/>
        <v>6.8840299379646641E-3</v>
      </c>
      <c r="M160" s="35">
        <f t="shared" si="30"/>
        <v>1.6414025505596033</v>
      </c>
      <c r="N160" s="16">
        <f t="shared" si="33"/>
        <v>1</v>
      </c>
      <c r="O160" s="16">
        <f t="shared" si="31"/>
        <v>0.10076293866666679</v>
      </c>
      <c r="P160" s="16">
        <f t="shared" si="34"/>
        <v>6.5192176772266839E-4</v>
      </c>
      <c r="Q160" s="16">
        <f t="shared" si="34"/>
        <v>2.009812121252032E-5</v>
      </c>
      <c r="R160" s="16">
        <f t="shared" si="34"/>
        <v>7.8973166201621974E-8</v>
      </c>
      <c r="S160" s="16">
        <f t="shared" si="34"/>
        <v>1.5584740114152993E-10</v>
      </c>
      <c r="T160" s="16">
        <f t="shared" si="34"/>
        <v>3.2260775316952078E-13</v>
      </c>
      <c r="U160" s="16">
        <f t="shared" si="34"/>
        <v>5.4569255071364118E-16</v>
      </c>
      <c r="V160" s="16">
        <f t="shared" si="34"/>
        <v>7.1264237167020953E-19</v>
      </c>
      <c r="W160" s="16">
        <f t="shared" si="34"/>
        <v>7.401812067111272E-22</v>
      </c>
    </row>
    <row r="161" spans="1:23" x14ac:dyDescent="0.4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8"/>
        <v>0.15000000000000011</v>
      </c>
      <c r="H161" s="16">
        <f t="shared" si="29"/>
        <v>1.6548313265736818</v>
      </c>
      <c r="I161" s="16">
        <f t="shared" si="26"/>
        <v>1.7666273835572341</v>
      </c>
      <c r="J161" s="16">
        <f t="shared" si="27"/>
        <v>1.581277452310474</v>
      </c>
      <c r="L161" s="35">
        <f t="shared" si="32"/>
        <v>6.9237482122008753E-3</v>
      </c>
      <c r="M161" s="35">
        <f t="shared" si="30"/>
        <v>1.6434524754350512</v>
      </c>
      <c r="N161" s="16">
        <f t="shared" si="33"/>
        <v>1</v>
      </c>
      <c r="O161" s="16">
        <f t="shared" si="31"/>
        <v>0.10212000000000013</v>
      </c>
      <c r="P161" s="16">
        <f t="shared" si="34"/>
        <v>6.6960000000000186E-4</v>
      </c>
      <c r="Q161" s="16">
        <f t="shared" si="34"/>
        <v>2.0921142857142946E-5</v>
      </c>
      <c r="R161" s="16">
        <f t="shared" si="34"/>
        <v>8.3314285714286171E-8</v>
      </c>
      <c r="S161" s="16">
        <f t="shared" si="34"/>
        <v>1.6662857142857254E-10</v>
      </c>
      <c r="T161" s="16">
        <f t="shared" si="34"/>
        <v>3.4957042957043237E-13</v>
      </c>
      <c r="U161" s="16">
        <f t="shared" si="34"/>
        <v>5.9926359354931353E-16</v>
      </c>
      <c r="V161" s="16">
        <f t="shared" si="34"/>
        <v>7.9314299146232766E-19</v>
      </c>
      <c r="W161" s="16">
        <f t="shared" si="34"/>
        <v>8.3488735943403038E-22</v>
      </c>
    </row>
    <row r="162" spans="1:23" x14ac:dyDescent="0.4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8"/>
        <v>0.15100000000000011</v>
      </c>
      <c r="H162" s="16">
        <f t="shared" si="29"/>
        <v>1.6569737915250191</v>
      </c>
      <c r="I162" s="16">
        <f t="shared" si="26"/>
        <v>1.7704365926008756</v>
      </c>
      <c r="J162" s="16">
        <f t="shared" si="27"/>
        <v>1.5825175329576906</v>
      </c>
      <c r="L162" s="35">
        <f t="shared" si="32"/>
        <v>6.9627315899960518E-3</v>
      </c>
      <c r="M162" s="35">
        <f t="shared" si="30"/>
        <v>1.6455165017961038</v>
      </c>
      <c r="N162" s="16">
        <f t="shared" si="33"/>
        <v>1</v>
      </c>
      <c r="O162" s="16">
        <f t="shared" si="31"/>
        <v>0.1034861386666668</v>
      </c>
      <c r="P162" s="16">
        <f t="shared" si="34"/>
        <v>6.8763535492266865E-4</v>
      </c>
      <c r="Q162" s="16">
        <f t="shared" si="34"/>
        <v>2.1772060598683533E-5</v>
      </c>
      <c r="R162" s="16">
        <f t="shared" si="34"/>
        <v>8.7862788267359977E-8</v>
      </c>
      <c r="S162" s="16">
        <f t="shared" si="34"/>
        <v>1.7807639424747356E-10</v>
      </c>
      <c r="T162" s="16">
        <f t="shared" si="34"/>
        <v>3.7858460281926813E-13</v>
      </c>
      <c r="U162" s="16">
        <f t="shared" si="34"/>
        <v>6.5768438315292535E-16</v>
      </c>
      <c r="V162" s="16">
        <f t="shared" si="34"/>
        <v>8.8210950707469824E-19</v>
      </c>
      <c r="W162" s="16">
        <f t="shared" si="34"/>
        <v>9.409580758273789E-22</v>
      </c>
    </row>
    <row r="163" spans="1:23" x14ac:dyDescent="0.4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8"/>
        <v>0.15200000000000011</v>
      </c>
      <c r="H163" s="16">
        <f t="shared" si="29"/>
        <v>1.6591294031104069</v>
      </c>
      <c r="I163" s="16">
        <f t="shared" si="26"/>
        <v>1.7742741286677679</v>
      </c>
      <c r="J163" s="16">
        <f t="shared" si="27"/>
        <v>1.5837664504875586</v>
      </c>
      <c r="L163" s="35">
        <f t="shared" si="32"/>
        <v>7.0009727820485868E-3</v>
      </c>
      <c r="M163" s="35">
        <f t="shared" si="30"/>
        <v>1.6475946378946571</v>
      </c>
      <c r="N163" s="16">
        <f t="shared" si="33"/>
        <v>1</v>
      </c>
      <c r="O163" s="16">
        <f t="shared" si="31"/>
        <v>0.10486135466666681</v>
      </c>
      <c r="P163" s="16">
        <f t="shared" si="34"/>
        <v>7.060326099626688E-4</v>
      </c>
      <c r="Q163" s="16">
        <f t="shared" si="34"/>
        <v>2.2651625788328851E-5</v>
      </c>
      <c r="R163" s="16">
        <f t="shared" si="34"/>
        <v>9.2627108356380623E-8</v>
      </c>
      <c r="S163" s="16">
        <f t="shared" si="34"/>
        <v>1.9022726324140633E-10</v>
      </c>
      <c r="T163" s="16">
        <f t="shared" si="34"/>
        <v>4.0979120652022922E-13</v>
      </c>
      <c r="U163" s="16">
        <f t="shared" si="34"/>
        <v>7.2135741222425823E-16</v>
      </c>
      <c r="V163" s="16">
        <f t="shared" si="34"/>
        <v>9.8036715600172288E-19</v>
      </c>
      <c r="W163" s="16">
        <f t="shared" si="34"/>
        <v>1.0596679659538637E-21</v>
      </c>
    </row>
    <row r="164" spans="1:23" x14ac:dyDescent="0.4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8"/>
        <v>0.15300000000000011</v>
      </c>
      <c r="H164" s="16">
        <f t="shared" si="29"/>
        <v>1.6612981550113439</v>
      </c>
      <c r="I164" s="16">
        <f t="shared" si="26"/>
        <v>1.7781400531585703</v>
      </c>
      <c r="J164" s="16">
        <f t="shared" si="27"/>
        <v>1.5850242169722206</v>
      </c>
      <c r="L164" s="35">
        <f t="shared" si="32"/>
        <v>7.0384647016779045E-3</v>
      </c>
      <c r="M164" s="35">
        <f t="shared" si="30"/>
        <v>1.6496868920528096</v>
      </c>
      <c r="N164" s="16">
        <f t="shared" si="33"/>
        <v>1</v>
      </c>
      <c r="O164" s="16">
        <f t="shared" si="31"/>
        <v>0.10624564800000014</v>
      </c>
      <c r="P164" s="16">
        <f t="shared" si="34"/>
        <v>7.2479657433600214E-4</v>
      </c>
      <c r="Q164" s="16">
        <f t="shared" si="34"/>
        <v>2.3560604853767859E-5</v>
      </c>
      <c r="R164" s="16">
        <f t="shared" si="34"/>
        <v>9.7615964428646456E-8</v>
      </c>
      <c r="S164" s="16">
        <f t="shared" si="34"/>
        <v>2.0311929878312786E-10</v>
      </c>
      <c r="T164" s="16">
        <f t="shared" si="34"/>
        <v>4.433398289244053E-13</v>
      </c>
      <c r="U164" s="16">
        <f t="shared" si="34"/>
        <v>7.9071558516506043E-16</v>
      </c>
      <c r="V164" s="16">
        <f t="shared" si="34"/>
        <v>1.0888153607722897E-18</v>
      </c>
      <c r="W164" s="16">
        <f t="shared" si="34"/>
        <v>1.1924247382605178E-21</v>
      </c>
    </row>
    <row r="165" spans="1:23" x14ac:dyDescent="0.4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8"/>
        <v>0.15400000000000011</v>
      </c>
      <c r="H165" s="16">
        <f t="shared" si="29"/>
        <v>1.6634800411933042</v>
      </c>
      <c r="I165" s="16">
        <f t="shared" si="26"/>
        <v>1.7820344279281566</v>
      </c>
      <c r="J165" s="16">
        <f t="shared" si="27"/>
        <v>1.5862908445704367</v>
      </c>
      <c r="L165" s="35">
        <f t="shared" si="32"/>
        <v>7.0752004645810995E-3</v>
      </c>
      <c r="M165" s="35">
        <f t="shared" si="30"/>
        <v>1.6517932726631657</v>
      </c>
      <c r="N165" s="16">
        <f t="shared" si="33"/>
        <v>1</v>
      </c>
      <c r="O165" s="16">
        <f t="shared" si="31"/>
        <v>0.10763901866666679</v>
      </c>
      <c r="P165" s="16">
        <f t="shared" si="34"/>
        <v>7.4393208900266862E-4</v>
      </c>
      <c r="Q165" s="16">
        <f t="shared" si="34"/>
        <v>2.4499779499538759E-5</v>
      </c>
      <c r="R165" s="16">
        <f t="shared" si="34"/>
        <v>1.0283836647983396E-7</v>
      </c>
      <c r="S165" s="16">
        <f t="shared" si="34"/>
        <v>2.1679241772762185E-10</v>
      </c>
      <c r="T165" s="16">
        <f t="shared" si="34"/>
        <v>4.7938918217513151E-13</v>
      </c>
      <c r="U165" s="16">
        <f t="shared" si="34"/>
        <v>8.6622429291165229E-16</v>
      </c>
      <c r="V165" s="16">
        <f t="shared" si="34"/>
        <v>1.2084338429819276E-18</v>
      </c>
      <c r="W165" s="16">
        <f t="shared" si="34"/>
        <v>1.3407820828144765E-21</v>
      </c>
    </row>
    <row r="166" spans="1:23" x14ac:dyDescent="0.4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8"/>
        <v>0.15500000000000011</v>
      </c>
      <c r="H166" s="16">
        <f t="shared" si="29"/>
        <v>1.6656750559066607</v>
      </c>
      <c r="I166" s="16">
        <f t="shared" si="26"/>
        <v>1.7859573152866068</v>
      </c>
      <c r="J166" s="16">
        <f t="shared" si="27"/>
        <v>1.5875663455277247</v>
      </c>
      <c r="L166" s="35">
        <f t="shared" si="32"/>
        <v>7.1111733885371731E-3</v>
      </c>
      <c r="M166" s="35">
        <f t="shared" si="30"/>
        <v>1.6539137881891552</v>
      </c>
      <c r="N166" s="16">
        <f t="shared" si="33"/>
        <v>1</v>
      </c>
      <c r="O166" s="16">
        <f t="shared" si="31"/>
        <v>0.10904146666666679</v>
      </c>
      <c r="P166" s="16">
        <f t="shared" si="34"/>
        <v>7.6344402666666871E-4</v>
      </c>
      <c r="Q166" s="16">
        <f t="shared" si="34"/>
        <v>2.5469946908698519E-5</v>
      </c>
      <c r="R166" s="16">
        <f t="shared" si="34"/>
        <v>1.0830362380203233E-7</v>
      </c>
      <c r="S166" s="16">
        <f t="shared" si="34"/>
        <v>2.3128840549722934E-10</v>
      </c>
      <c r="T166" s="16">
        <f t="shared" si="34"/>
        <v>5.1810759366628828E-13</v>
      </c>
      <c r="U166" s="16">
        <f t="shared" si="34"/>
        <v>9.4838361431105462E-16</v>
      </c>
      <c r="V166" s="16">
        <f t="shared" si="34"/>
        <v>1.3402891961072424E-18</v>
      </c>
      <c r="W166" s="16">
        <f t="shared" si="34"/>
        <v>1.5064537046304815E-21</v>
      </c>
    </row>
    <row r="167" spans="1:23" x14ac:dyDescent="0.4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8"/>
        <v>0.15600000000000011</v>
      </c>
      <c r="H167" s="16">
        <f t="shared" si="29"/>
        <v>1.6678831936875316</v>
      </c>
      <c r="I167" s="16">
        <f t="shared" si="26"/>
        <v>1.7899087780002019</v>
      </c>
      <c r="J167" s="16">
        <f t="shared" si="27"/>
        <v>1.5888507321764989</v>
      </c>
      <c r="L167" s="35">
        <f t="shared" si="32"/>
        <v>7.1463769930442123E-3</v>
      </c>
      <c r="M167" s="35">
        <f t="shared" si="30"/>
        <v>1.6560484471653425</v>
      </c>
      <c r="N167" s="16">
        <f t="shared" si="33"/>
        <v>1</v>
      </c>
      <c r="O167" s="16">
        <f t="shared" si="31"/>
        <v>0.11045299200000014</v>
      </c>
      <c r="P167" s="16">
        <f t="shared" si="34"/>
        <v>7.8333729177600217E-4</v>
      </c>
      <c r="Q167" s="16">
        <f t="shared" si="34"/>
        <v>2.6471919945814717E-5</v>
      </c>
      <c r="R167" s="16">
        <f t="shared" si="34"/>
        <v>1.140213528851943E-7</v>
      </c>
      <c r="S167" s="16">
        <f t="shared" si="34"/>
        <v>2.4665099056125268E-10</v>
      </c>
      <c r="T167" s="16">
        <f t="shared" si="34"/>
        <v>5.5967352040080682E-13</v>
      </c>
      <c r="U167" s="16">
        <f t="shared" si="34"/>
        <v>1.0377306508551659E-15</v>
      </c>
      <c r="V167" s="16">
        <f t="shared" si="34"/>
        <v>1.4855419481889034E-18</v>
      </c>
      <c r="W167" s="16">
        <f t="shared" si="34"/>
        <v>1.6913286012222319E-21</v>
      </c>
    </row>
    <row r="168" spans="1:23" x14ac:dyDescent="0.4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8"/>
        <v>0.15700000000000011</v>
      </c>
      <c r="H168" s="16">
        <f t="shared" si="29"/>
        <v>1.6701044493585766</v>
      </c>
      <c r="I168" s="16">
        <f t="shared" si="26"/>
        <v>1.7938888792924297</v>
      </c>
      <c r="J168" s="16">
        <f t="shared" si="27"/>
        <v>1.5901440169362129</v>
      </c>
      <c r="L168" s="35">
        <f t="shared" si="32"/>
        <v>7.1808049989030565E-3</v>
      </c>
      <c r="M168" s="35">
        <f t="shared" si="30"/>
        <v>1.6581972581977429</v>
      </c>
      <c r="N168" s="16">
        <f t="shared" si="33"/>
        <v>1</v>
      </c>
      <c r="O168" s="16">
        <f t="shared" si="31"/>
        <v>0.11187359466666681</v>
      </c>
      <c r="P168" s="16">
        <f t="shared" si="34"/>
        <v>8.0361682052266896E-4</v>
      </c>
      <c r="Q168" s="16">
        <f t="shared" si="34"/>
        <v>2.750652736127991E-5</v>
      </c>
      <c r="R168" s="16">
        <f t="shared" si="34"/>
        <v>1.2000148547401581E-7</v>
      </c>
      <c r="S168" s="16">
        <f t="shared" si="34"/>
        <v>2.6292592137324623E-10</v>
      </c>
      <c r="T168" s="16">
        <f t="shared" si="34"/>
        <v>6.0427608726612174E-13</v>
      </c>
      <c r="U168" s="16">
        <f t="shared" si="34"/>
        <v>1.134842001906488E-15</v>
      </c>
      <c r="V168" s="16">
        <f t="shared" si="34"/>
        <v>1.6454541473525331E-18</v>
      </c>
      <c r="W168" s="16">
        <f t="shared" si="34"/>
        <v>1.8974876855248022E-21</v>
      </c>
    </row>
    <row r="169" spans="1:23" x14ac:dyDescent="0.4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8"/>
        <v>0.15800000000000011</v>
      </c>
      <c r="H169" s="16">
        <f t="shared" si="29"/>
        <v>1.6723388180297278</v>
      </c>
      <c r="I169" s="16">
        <f t="shared" si="26"/>
        <v>1.797897682844996</v>
      </c>
      <c r="J169" s="16">
        <f t="shared" si="27"/>
        <v>1.5914462123135038</v>
      </c>
      <c r="L169" s="35">
        <f t="shared" si="32"/>
        <v>7.2144513277341282E-3</v>
      </c>
      <c r="M169" s="35">
        <f t="shared" si="30"/>
        <v>1.660360229964146</v>
      </c>
      <c r="N169" s="16">
        <f t="shared" si="33"/>
        <v>1</v>
      </c>
      <c r="O169" s="16">
        <f t="shared" si="31"/>
        <v>0.1133032746666668</v>
      </c>
      <c r="P169" s="16">
        <f t="shared" si="34"/>
        <v>8.2428758084266893E-4</v>
      </c>
      <c r="Q169" s="16">
        <f t="shared" si="34"/>
        <v>2.8574613996948388E-5</v>
      </c>
      <c r="R169" s="16">
        <f t="shared" si="34"/>
        <v>1.2625427678226911E-7</v>
      </c>
      <c r="S169" s="16">
        <f t="shared" si="34"/>
        <v>2.8016104583045071E-10</v>
      </c>
      <c r="T169" s="16">
        <f t="shared" si="34"/>
        <v>6.5211565017355522E-13</v>
      </c>
      <c r="U169" s="16">
        <f t="shared" si="34"/>
        <v>1.2403363878805834E-15</v>
      </c>
      <c r="V169" s="16">
        <f t="shared" si="34"/>
        <v>1.8213975051206428E-18</v>
      </c>
      <c r="W169" s="16">
        <f t="shared" si="34"/>
        <v>2.1272218628225399E-21</v>
      </c>
    </row>
    <row r="170" spans="1:23" x14ac:dyDescent="0.4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8"/>
        <v>0.15900000000000011</v>
      </c>
      <c r="H170" s="16">
        <f t="shared" si="29"/>
        <v>1.6745862950988704</v>
      </c>
      <c r="I170" s="16">
        <f t="shared" si="26"/>
        <v>1.8019352527988428</v>
      </c>
      <c r="J170" s="16">
        <f t="shared" si="27"/>
        <v>1.5927573309023322</v>
      </c>
      <c r="L170" s="35">
        <f t="shared" si="32"/>
        <v>7.2473101014487451E-3</v>
      </c>
      <c r="M170" s="35">
        <f t="shared" si="30"/>
        <v>1.6625373712144318</v>
      </c>
      <c r="N170" s="16">
        <f t="shared" si="33"/>
        <v>1</v>
      </c>
      <c r="O170" s="16">
        <f t="shared" si="31"/>
        <v>0.11474203200000015</v>
      </c>
      <c r="P170" s="16">
        <f t="shared" si="34"/>
        <v>8.4535457241600239E-4</v>
      </c>
      <c r="Q170" s="16">
        <f t="shared" si="34"/>
        <v>2.9677040993095373E-5</v>
      </c>
      <c r="R170" s="16">
        <f t="shared" si="34"/>
        <v>1.3279031386662742E-7</v>
      </c>
      <c r="S170" s="16">
        <f t="shared" si="34"/>
        <v>2.984063933210856E-10</v>
      </c>
      <c r="T170" s="16">
        <f t="shared" si="34"/>
        <v>7.0340438503966206E-13</v>
      </c>
      <c r="U170" s="16">
        <f t="shared" si="34"/>
        <v>1.3548774291952551E-15</v>
      </c>
      <c r="V170" s="16">
        <f t="shared" si="34"/>
        <v>2.0148621345579579E-18</v>
      </c>
      <c r="W170" s="16">
        <f t="shared" si="34"/>
        <v>2.3830516783045529E-21</v>
      </c>
    </row>
    <row r="171" spans="1:23" x14ac:dyDescent="0.4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8"/>
        <v>0.16000000000000011</v>
      </c>
      <c r="H171" s="16">
        <f t="shared" si="29"/>
        <v>1.6768468762524538</v>
      </c>
      <c r="I171" s="16">
        <f t="shared" si="26"/>
        <v>1.8060016537551757</v>
      </c>
      <c r="J171" s="16">
        <f t="shared" si="27"/>
        <v>1.5940773853841272</v>
      </c>
      <c r="L171" s="35">
        <f t="shared" si="32"/>
        <v>7.2793756416513755E-3</v>
      </c>
      <c r="M171" s="35">
        <f t="shared" si="30"/>
        <v>1.6647286907708978</v>
      </c>
      <c r="N171" s="16">
        <f t="shared" si="33"/>
        <v>1</v>
      </c>
      <c r="O171" s="16">
        <f t="shared" si="31"/>
        <v>0.11618986666666681</v>
      </c>
      <c r="P171" s="16">
        <f t="shared" si="34"/>
        <v>8.6682282666666909E-4</v>
      </c>
      <c r="Q171" s="16">
        <f t="shared" si="34"/>
        <v>3.0814685996698547E-5</v>
      </c>
      <c r="R171" s="16">
        <f t="shared" si="34"/>
        <v>1.3962052416203253E-7</v>
      </c>
      <c r="S171" s="16">
        <f t="shared" si="34"/>
        <v>3.1771425942649225E-10</v>
      </c>
      <c r="T171" s="16">
        <f t="shared" si="34"/>
        <v>7.5836690361941385E-13</v>
      </c>
      <c r="U171" s="16">
        <f t="shared" si="34"/>
        <v>1.4791765891548207E-15</v>
      </c>
      <c r="V171" s="16">
        <f t="shared" si="34"/>
        <v>2.2274659224919681E-18</v>
      </c>
      <c r="W171" s="16">
        <f t="shared" si="34"/>
        <v>2.6677486603880452E-21</v>
      </c>
    </row>
    <row r="172" spans="1:23" x14ac:dyDescent="0.4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8"/>
        <v>0.16100000000000012</v>
      </c>
      <c r="H172" s="16">
        <f t="shared" si="29"/>
        <v>1.6791205574660619</v>
      </c>
      <c r="I172" s="16">
        <f t="shared" si="26"/>
        <v>1.8100969507764968</v>
      </c>
      <c r="J172" s="16">
        <f t="shared" si="27"/>
        <v>1.5954063885279357</v>
      </c>
      <c r="L172" s="35">
        <f t="shared" si="32"/>
        <v>7.3106424689997063E-3</v>
      </c>
      <c r="M172" s="35">
        <f t="shared" si="30"/>
        <v>1.6669341975285816</v>
      </c>
      <c r="N172" s="16">
        <f t="shared" si="33"/>
        <v>1</v>
      </c>
      <c r="O172" s="16">
        <f t="shared" si="31"/>
        <v>0.11764677866666683</v>
      </c>
      <c r="P172" s="16">
        <f t="shared" si="34"/>
        <v>8.8869740676266926E-4</v>
      </c>
      <c r="Q172" s="16">
        <f t="shared" si="34"/>
        <v>3.1988443371042164E-5</v>
      </c>
      <c r="R172" s="16">
        <f t="shared" si="34"/>
        <v>1.467561841806699E-7</v>
      </c>
      <c r="S172" s="16">
        <f t="shared" si="34"/>
        <v>3.3813929334641332E-10</v>
      </c>
      <c r="T172" s="16">
        <f t="shared" si="34"/>
        <v>8.1724089723378956E-13</v>
      </c>
      <c r="U172" s="16">
        <f t="shared" si="34"/>
        <v>1.6139962893102546E-15</v>
      </c>
      <c r="V172" s="16">
        <f t="shared" si="34"/>
        <v>2.4609645773653626E-18</v>
      </c>
      <c r="W172" s="16">
        <f t="shared" si="34"/>
        <v>2.9843584940298321E-21</v>
      </c>
    </row>
    <row r="173" spans="1:23" x14ac:dyDescent="0.4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8"/>
        <v>0.16200000000000012</v>
      </c>
      <c r="H173" s="16">
        <f t="shared" si="29"/>
        <v>1.6814073350049235</v>
      </c>
      <c r="I173" s="16">
        <f t="shared" si="26"/>
        <v>1.8142212093876455</v>
      </c>
      <c r="J173" s="16">
        <f t="shared" si="27"/>
        <v>1.5967443531905645</v>
      </c>
      <c r="L173" s="35">
        <f t="shared" si="32"/>
        <v>7.3411053025060902E-3</v>
      </c>
      <c r="M173" s="35">
        <f t="shared" si="30"/>
        <v>1.6691539004555902</v>
      </c>
      <c r="N173" s="16">
        <f t="shared" si="33"/>
        <v>1</v>
      </c>
      <c r="O173" s="16">
        <f t="shared" si="31"/>
        <v>0.11911276800000016</v>
      </c>
      <c r="P173" s="16">
        <f t="shared" si="34"/>
        <v>9.1098340761600256E-4</v>
      </c>
      <c r="Q173" s="16">
        <f t="shared" si="34"/>
        <v>3.3199224406643419E-5</v>
      </c>
      <c r="R173" s="16">
        <f t="shared" si="34"/>
        <v>1.5420892837662849E-7</v>
      </c>
      <c r="S173" s="16">
        <f t="shared" si="34"/>
        <v>3.5973858811699945E-10</v>
      </c>
      <c r="T173" s="16">
        <f t="shared" si="34"/>
        <v>8.8027780946783649E-13</v>
      </c>
      <c r="U173" s="16">
        <f t="shared" si="34"/>
        <v>1.7601532062227758E-15</v>
      </c>
      <c r="V173" s="16">
        <f t="shared" si="34"/>
        <v>2.7172623967123882E-18</v>
      </c>
      <c r="W173" s="16">
        <f t="shared" si="34"/>
        <v>3.3362261679214044E-21</v>
      </c>
    </row>
    <row r="174" spans="1:23" x14ac:dyDescent="0.4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8"/>
        <v>0.16300000000000012</v>
      </c>
      <c r="H174" s="16">
        <f t="shared" si="29"/>
        <v>1.6837072054243623</v>
      </c>
      <c r="I174" s="16">
        <f t="shared" si="26"/>
        <v>1.8183744955768482</v>
      </c>
      <c r="J174" s="16">
        <f t="shared" si="27"/>
        <v>1.598091292316731</v>
      </c>
      <c r="L174" s="35">
        <f t="shared" si="32"/>
        <v>7.3707590587850369E-3</v>
      </c>
      <c r="M174" s="35">
        <f t="shared" si="30"/>
        <v>1.6713878085934295</v>
      </c>
      <c r="N174" s="16">
        <f t="shared" si="33"/>
        <v>1</v>
      </c>
      <c r="O174" s="16">
        <f t="shared" si="31"/>
        <v>0.12058783466666681</v>
      </c>
      <c r="P174" s="16">
        <f t="shared" si="34"/>
        <v>9.3368595588266931E-4</v>
      </c>
      <c r="Q174" s="16">
        <f t="shared" si="34"/>
        <v>3.4447957533501379E-5</v>
      </c>
      <c r="R174" s="16">
        <f t="shared" si="34"/>
        <v>1.6199075817833615E-7</v>
      </c>
      <c r="S174" s="16">
        <f t="shared" si="34"/>
        <v>3.8257177369246397E-10</v>
      </c>
      <c r="T174" s="16">
        <f t="shared" si="34"/>
        <v>9.4774353894965844E-13</v>
      </c>
      <c r="U174" s="16">
        <f t="shared" si="34"/>
        <v>1.9185217589602679E-15</v>
      </c>
      <c r="V174" s="16">
        <f t="shared" si="34"/>
        <v>2.9984238008126723E-18</v>
      </c>
      <c r="W174" s="16">
        <f t="shared" si="34"/>
        <v>3.727023249768047E-21</v>
      </c>
    </row>
    <row r="175" spans="1:23" x14ac:dyDescent="0.4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8"/>
        <v>0.16400000000000012</v>
      </c>
      <c r="H175" s="16">
        <f t="shared" si="29"/>
        <v>1.6860201655702083</v>
      </c>
      <c r="I175" s="16">
        <f t="shared" si="26"/>
        <v>1.8225568757967723</v>
      </c>
      <c r="J175" s="16">
        <f t="shared" si="27"/>
        <v>1.5994472189392086</v>
      </c>
      <c r="L175" s="35">
        <f t="shared" si="32"/>
        <v>7.3995988512562949E-3</v>
      </c>
      <c r="M175" s="35">
        <f t="shared" si="30"/>
        <v>1.6736359310573352</v>
      </c>
      <c r="N175" s="16">
        <f t="shared" si="33"/>
        <v>1</v>
      </c>
      <c r="O175" s="16">
        <f t="shared" si="31"/>
        <v>0.12207197866666682</v>
      </c>
      <c r="P175" s="16">
        <f t="shared" si="34"/>
        <v>9.5681020996266943E-4</v>
      </c>
      <c r="Q175" s="16">
        <f t="shared" si="34"/>
        <v>3.5735588534668234E-5</v>
      </c>
      <c r="R175" s="16">
        <f t="shared" si="34"/>
        <v>1.7011405119087401E-7</v>
      </c>
      <c r="S175" s="16">
        <f t="shared" si="34"/>
        <v>4.067011129626448E-10</v>
      </c>
      <c r="T175" s="16">
        <f t="shared" si="34"/>
        <v>1.0199191733560196E-12</v>
      </c>
      <c r="U175" s="16">
        <f t="shared" si="34"/>
        <v>2.0900377970730321E-15</v>
      </c>
      <c r="V175" s="16">
        <f t="shared" si="34"/>
        <v>3.3066856817691966E-18</v>
      </c>
      <c r="W175" s="16">
        <f t="shared" si="34"/>
        <v>4.1607774548240671E-21</v>
      </c>
    </row>
    <row r="176" spans="1:23" x14ac:dyDescent="0.4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8"/>
        <v>0.16500000000000012</v>
      </c>
      <c r="H176" s="16">
        <f t="shared" si="29"/>
        <v>1.6883462125791595</v>
      </c>
      <c r="I176" s="16">
        <f t="shared" si="26"/>
        <v>1.8267684169655898</v>
      </c>
      <c r="J176" s="16">
        <f t="shared" si="27"/>
        <v>1.6008121461789802</v>
      </c>
      <c r="L176" s="35">
        <f t="shared" si="32"/>
        <v>7.4276199892995276E-3</v>
      </c>
      <c r="M176" s="35">
        <f t="shared" si="30"/>
        <v>1.6758982770366098</v>
      </c>
      <c r="N176" s="16">
        <f t="shared" si="33"/>
        <v>1</v>
      </c>
      <c r="O176" s="16">
        <f t="shared" si="31"/>
        <v>0.12356520000000017</v>
      </c>
      <c r="P176" s="16">
        <f t="shared" si="34"/>
        <v>9.803613600000028E-4</v>
      </c>
      <c r="Q176" s="16">
        <f t="shared" si="34"/>
        <v>3.7063080761143027E-5</v>
      </c>
      <c r="R176" s="16">
        <f t="shared" si="34"/>
        <v>1.7859157057028679E-7</v>
      </c>
      <c r="S176" s="16">
        <f t="shared" si="34"/>
        <v>4.3219160078009468E-10</v>
      </c>
      <c r="T176" s="16">
        <f t="shared" si="34"/>
        <v>1.0971017558263955E-12</v>
      </c>
      <c r="U176" s="16">
        <f t="shared" si="34"/>
        <v>2.2757024992284698E-15</v>
      </c>
      <c r="V176" s="16">
        <f t="shared" si="34"/>
        <v>3.6444706200879519E-18</v>
      </c>
      <c r="W176" s="16">
        <f t="shared" si="34"/>
        <v>4.6419046845330829E-21</v>
      </c>
    </row>
    <row r="177" spans="1:23" x14ac:dyDescent="0.4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8"/>
        <v>0.16600000000000012</v>
      </c>
      <c r="H177" s="16">
        <f t="shared" si="29"/>
        <v>1.6906853438790701</v>
      </c>
      <c r="I177" s="16">
        <f t="shared" si="26"/>
        <v>1.8310091864680502</v>
      </c>
      <c r="J177" s="16">
        <f t="shared" si="27"/>
        <v>1.6021860872453861</v>
      </c>
      <c r="L177" s="35">
        <f t="shared" si="32"/>
        <v>7.4548179773479273E-3</v>
      </c>
      <c r="M177" s="35">
        <f t="shared" si="30"/>
        <v>1.6781748557949567</v>
      </c>
      <c r="N177" s="16">
        <f t="shared" si="33"/>
        <v>1</v>
      </c>
      <c r="O177" s="16">
        <f t="shared" si="31"/>
        <v>0.12506749866666683</v>
      </c>
      <c r="P177" s="16">
        <f t="shared" si="34"/>
        <v>1.0043446278826694E-3</v>
      </c>
      <c r="Q177" s="16">
        <f t="shared" si="34"/>
        <v>3.8431415348087763E-5</v>
      </c>
      <c r="R177" s="16">
        <f t="shared" si="34"/>
        <v>1.8743647457201907E-7</v>
      </c>
      <c r="S177" s="16">
        <f t="shared" si="34"/>
        <v>4.5911106607169465E-10</v>
      </c>
      <c r="T177" s="16">
        <f t="shared" si="34"/>
        <v>1.1796050850043481E-12</v>
      </c>
      <c r="U177" s="16">
        <f t="shared" si="34"/>
        <v>2.4765864931337039E-15</v>
      </c>
      <c r="V177" s="16">
        <f t="shared" si="34"/>
        <v>4.0144010238113207E-18</v>
      </c>
      <c r="W177" s="16">
        <f t="shared" si="34"/>
        <v>5.1752437245447904E-21</v>
      </c>
    </row>
    <row r="178" spans="1:23" x14ac:dyDescent="0.4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8"/>
        <v>0.16700000000000012</v>
      </c>
      <c r="H178" s="16">
        <f t="shared" si="29"/>
        <v>1.6930375571892335</v>
      </c>
      <c r="I178" s="16">
        <f t="shared" si="26"/>
        <v>1.8352792521565557</v>
      </c>
      <c r="J178" s="16">
        <f t="shared" si="27"/>
        <v>1.6035690554362754</v>
      </c>
      <c r="L178" s="35">
        <f t="shared" si="32"/>
        <v>7.4811885139596246E-3</v>
      </c>
      <c r="M178" s="35">
        <f t="shared" si="30"/>
        <v>1.6804656766708206</v>
      </c>
      <c r="N178" s="16">
        <f t="shared" si="33"/>
        <v>1</v>
      </c>
      <c r="O178" s="16">
        <f t="shared" si="31"/>
        <v>0.12657887466666681</v>
      </c>
      <c r="P178" s="16">
        <f t="shared" si="34"/>
        <v>1.0287652672426695E-3</v>
      </c>
      <c r="Q178" s="16">
        <f t="shared" si="34"/>
        <v>3.984159143236604E-5</v>
      </c>
      <c r="R178" s="16">
        <f t="shared" si="34"/>
        <v>1.9666232627562088E-7</v>
      </c>
      <c r="S178" s="16">
        <f t="shared" ref="P178:W210" si="35">S$6*$G178^S$1</f>
        <v>4.8753027711118212E-10</v>
      </c>
      <c r="T178" s="16">
        <f t="shared" si="35"/>
        <v>1.2677605499630559E-12</v>
      </c>
      <c r="U178" s="16">
        <f t="shared" si="35"/>
        <v>2.6938342078415021E-15</v>
      </c>
      <c r="V178" s="16">
        <f t="shared" si="35"/>
        <v>4.419314248381868E-18</v>
      </c>
      <c r="W178" s="16">
        <f t="shared" si="35"/>
        <v>5.766093804590507E-21</v>
      </c>
    </row>
    <row r="179" spans="1:23" x14ac:dyDescent="0.4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8"/>
        <v>0.16800000000000012</v>
      </c>
      <c r="H179" s="16">
        <f t="shared" si="29"/>
        <v>1.6954028505205723</v>
      </c>
      <c r="I179" s="16">
        <f t="shared" si="26"/>
        <v>1.8395786823522482</v>
      </c>
      <c r="J179" s="16">
        <f t="shared" si="27"/>
        <v>1.6049610641381609</v>
      </c>
      <c r="L179" s="35">
        <f t="shared" si="32"/>
        <v>7.5067274908164894E-3</v>
      </c>
      <c r="M179" s="35">
        <f t="shared" si="30"/>
        <v>1.6827707490777286</v>
      </c>
      <c r="N179" s="16">
        <f t="shared" si="33"/>
        <v>1</v>
      </c>
      <c r="O179" s="16">
        <f t="shared" si="31"/>
        <v>0.12809932800000015</v>
      </c>
      <c r="P179" s="16">
        <f t="shared" si="35"/>
        <v>1.053628563456003E-3</v>
      </c>
      <c r="Q179" s="16">
        <f t="shared" si="35"/>
        <v>4.1294626371403958E-5</v>
      </c>
      <c r="R179" s="16">
        <f t="shared" si="35"/>
        <v>2.0628310348787732E-7</v>
      </c>
      <c r="S179" s="16">
        <f t="shared" si="35"/>
        <v>5.1752305003038744E-10</v>
      </c>
      <c r="T179" s="16">
        <f t="shared" si="35"/>
        <v>1.3619180013107387E-12</v>
      </c>
      <c r="U179" s="16">
        <f t="shared" si="35"/>
        <v>2.9286684700186173E-15</v>
      </c>
      <c r="V179" s="16">
        <f t="shared" si="35"/>
        <v>4.862278758694445E-18</v>
      </c>
      <c r="W179" s="16">
        <f t="shared" si="35"/>
        <v>6.4202552367434954E-21</v>
      </c>
    </row>
    <row r="180" spans="1:23" x14ac:dyDescent="0.4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8"/>
        <v>0.16900000000000012</v>
      </c>
      <c r="H180" s="16">
        <f t="shared" si="29"/>
        <v>1.6977812221758244</v>
      </c>
      <c r="I180" s="16">
        <f t="shared" si="26"/>
        <v>1.8439075458461025</v>
      </c>
      <c r="J180" s="16">
        <f t="shared" si="27"/>
        <v>1.606362126826371</v>
      </c>
      <c r="L180" s="35">
        <f t="shared" si="32"/>
        <v>7.5314309917076105E-3</v>
      </c>
      <c r="M180" s="35">
        <f t="shared" si="30"/>
        <v>1.68509008250463</v>
      </c>
      <c r="N180" s="16">
        <f t="shared" si="33"/>
        <v>1</v>
      </c>
      <c r="O180" s="16">
        <f t="shared" si="31"/>
        <v>0.12962885866666685</v>
      </c>
      <c r="P180" s="16">
        <f t="shared" si="35"/>
        <v>1.0789398336426698E-3</v>
      </c>
      <c r="Q180" s="16">
        <f t="shared" si="35"/>
        <v>4.2791555963373548E-5</v>
      </c>
      <c r="R180" s="16">
        <f t="shared" si="35"/>
        <v>2.163132088265334E-7</v>
      </c>
      <c r="S180" s="16">
        <f t="shared" si="35"/>
        <v>5.4916636064841147E-10</v>
      </c>
      <c r="T180" s="16">
        <f t="shared" si="35"/>
        <v>1.4624466598115901E-12</v>
      </c>
      <c r="U180" s="16">
        <f t="shared" si="35"/>
        <v>3.182395356257439E-15</v>
      </c>
      <c r="V180" s="16">
        <f t="shared" si="35"/>
        <v>5.3466113982393448E-18</v>
      </c>
      <c r="W180" s="16">
        <f t="shared" si="35"/>
        <v>7.1440733635141121E-21</v>
      </c>
    </row>
    <row r="181" spans="1:23" x14ac:dyDescent="0.4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8"/>
        <v>0.17000000000000012</v>
      </c>
      <c r="H181" s="16">
        <f t="shared" si="29"/>
        <v>1.7001726707496552</v>
      </c>
      <c r="I181" s="16">
        <f t="shared" si="26"/>
        <v>1.8482659119000273</v>
      </c>
      <c r="J181" s="16">
        <f t="shared" si="27"/>
        <v>1.607772257065204</v>
      </c>
      <c r="L181" s="35">
        <f t="shared" si="32"/>
        <v>7.5552952914432758E-3</v>
      </c>
      <c r="M181" s="35">
        <f t="shared" si="30"/>
        <v>1.6874236865162491</v>
      </c>
      <c r="N181" s="16">
        <f t="shared" si="33"/>
        <v>1</v>
      </c>
      <c r="O181" s="16">
        <f t="shared" si="31"/>
        <v>0.13116746666666682</v>
      </c>
      <c r="P181" s="16">
        <f t="shared" si="35"/>
        <v>1.1047044266666698E-3</v>
      </c>
      <c r="Q181" s="16">
        <f t="shared" si="35"/>
        <v>4.4333434668698601E-5</v>
      </c>
      <c r="R181" s="16">
        <f t="shared" si="35"/>
        <v>2.2676747998679492E-7</v>
      </c>
      <c r="S181" s="16">
        <f t="shared" si="35"/>
        <v>5.8254045969941179E-10</v>
      </c>
      <c r="T181" s="16">
        <f t="shared" si="35"/>
        <v>1.56973606389865E-12</v>
      </c>
      <c r="U181" s="16">
        <f t="shared" si="35"/>
        <v>3.4564093140320801E-15</v>
      </c>
      <c r="V181" s="16">
        <f t="shared" si="35"/>
        <v>5.8758958338545436E-18</v>
      </c>
      <c r="W181" s="16">
        <f t="shared" si="35"/>
        <v>7.944486063082879E-21</v>
      </c>
    </row>
    <row r="182" spans="1:23" x14ac:dyDescent="0.4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8"/>
        <v>0.17100000000000012</v>
      </c>
      <c r="H182" s="16">
        <f t="shared" si="29"/>
        <v>1.7025771951287434</v>
      </c>
      <c r="I182" s="16">
        <f t="shared" si="26"/>
        <v>1.8526538502479721</v>
      </c>
      <c r="J182" s="16">
        <f t="shared" si="27"/>
        <v>1.6091914685080866</v>
      </c>
      <c r="L182" s="35">
        <f t="shared" si="32"/>
        <v>7.5783168547500779E-3</v>
      </c>
      <c r="M182" s="35">
        <f t="shared" si="30"/>
        <v>1.6897715707534251</v>
      </c>
      <c r="N182" s="16">
        <f t="shared" si="33"/>
        <v>1</v>
      </c>
      <c r="O182" s="16">
        <f t="shared" si="31"/>
        <v>0.13271515200000017</v>
      </c>
      <c r="P182" s="16">
        <f t="shared" si="35"/>
        <v>1.1309277231360032E-3</v>
      </c>
      <c r="Q182" s="16">
        <f t="shared" si="35"/>
        <v>4.5921335832882963E-5</v>
      </c>
      <c r="R182" s="16">
        <f t="shared" si="35"/>
        <v>2.3766120019280218E-7</v>
      </c>
      <c r="S182" s="16">
        <f t="shared" si="35"/>
        <v>6.1772899154113224E-10</v>
      </c>
      <c r="T182" s="16">
        <f t="shared" si="35"/>
        <v>1.6841970574969018E-12</v>
      </c>
      <c r="U182" s="16">
        <f t="shared" si="35"/>
        <v>3.7521985644393897E-15</v>
      </c>
      <c r="V182" s="16">
        <f t="shared" si="35"/>
        <v>6.4540022483983718E-18</v>
      </c>
      <c r="W182" s="16">
        <f t="shared" si="35"/>
        <v>8.8290750758089855E-21</v>
      </c>
    </row>
    <row r="183" spans="1:23" x14ac:dyDescent="0.4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8"/>
        <v>0.17200000000000013</v>
      </c>
      <c r="H183" s="16">
        <f t="shared" si="29"/>
        <v>1.7049947944918198</v>
      </c>
      <c r="I183" s="16">
        <f t="shared" si="26"/>
        <v>1.8570714310970442</v>
      </c>
      <c r="J183" s="16">
        <f t="shared" si="27"/>
        <v>1.6106197748977273</v>
      </c>
      <c r="L183" s="35">
        <f t="shared" si="32"/>
        <v>7.6004923351127296E-3</v>
      </c>
      <c r="M183" s="35">
        <f t="shared" si="30"/>
        <v>1.6921337449334675</v>
      </c>
      <c r="N183" s="16">
        <f t="shared" si="33"/>
        <v>1</v>
      </c>
      <c r="O183" s="16">
        <f t="shared" si="31"/>
        <v>0.13427191466666685</v>
      </c>
      <c r="P183" s="16">
        <f t="shared" si="35"/>
        <v>1.1576151354026701E-3</v>
      </c>
      <c r="Q183" s="16">
        <f t="shared" si="35"/>
        <v>4.7556351910661124E-5</v>
      </c>
      <c r="R183" s="16">
        <f t="shared" si="35"/>
        <v>2.490101088362833E-7</v>
      </c>
      <c r="S183" s="16">
        <f t="shared" si="35"/>
        <v>6.5481911642778809E-10</v>
      </c>
      <c r="T183" s="16">
        <f t="shared" si="35"/>
        <v>1.8062628196176887E-12</v>
      </c>
      <c r="U183" s="16">
        <f t="shared" si="35"/>
        <v>4.0713508004243638E-15</v>
      </c>
      <c r="V183" s="16">
        <f t="shared" si="35"/>
        <v>7.0851083576326214E-18</v>
      </c>
      <c r="W183" s="16">
        <f t="shared" si="35"/>
        <v>9.806121434021231E-21</v>
      </c>
    </row>
    <row r="184" spans="1:23" x14ac:dyDescent="0.4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8"/>
        <v>0.17300000000000013</v>
      </c>
      <c r="H184" s="16">
        <f t="shared" si="29"/>
        <v>1.7074254683096646</v>
      </c>
      <c r="I184" s="16">
        <f t="shared" si="26"/>
        <v>1.8615187251286314</v>
      </c>
      <c r="J184" s="16">
        <f t="shared" si="27"/>
        <v>1.6120571900662759</v>
      </c>
      <c r="L184" s="35">
        <f t="shared" si="32"/>
        <v>7.6218185735810184E-3</v>
      </c>
      <c r="M184" s="35">
        <f t="shared" si="30"/>
        <v>1.6945102188505068</v>
      </c>
      <c r="N184" s="16">
        <f t="shared" si="33"/>
        <v>1</v>
      </c>
      <c r="O184" s="16">
        <f t="shared" si="31"/>
        <v>0.13583775466666684</v>
      </c>
      <c r="P184" s="16">
        <f t="shared" si="35"/>
        <v>1.1847721075626701E-3</v>
      </c>
      <c r="Q184" s="16">
        <f t="shared" si="35"/>
        <v>4.9239594691471368E-5</v>
      </c>
      <c r="R184" s="16">
        <f t="shared" si="35"/>
        <v>2.6083041230461031E-7</v>
      </c>
      <c r="S184" s="16">
        <f t="shared" si="35"/>
        <v>6.9390163643241729E-10</v>
      </c>
      <c r="T184" s="16">
        <f t="shared" si="35"/>
        <v>1.9363899372294493E-12</v>
      </c>
      <c r="U184" s="16">
        <f t="shared" si="35"/>
        <v>4.4155591947687829E-15</v>
      </c>
      <c r="V184" s="16">
        <f t="shared" si="35"/>
        <v>7.773721831778534E-18</v>
      </c>
      <c r="W184" s="16">
        <f t="shared" si="35"/>
        <v>1.0884665296060822E-20</v>
      </c>
    </row>
    <row r="185" spans="1:23" x14ac:dyDescent="0.4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8"/>
        <v>0.17400000000000013</v>
      </c>
      <c r="H185" s="16">
        <f t="shared" si="29"/>
        <v>1.7098692163450713</v>
      </c>
      <c r="I185" s="16">
        <f t="shared" si="26"/>
        <v>1.865995803499533</v>
      </c>
      <c r="J185" s="16">
        <f t="shared" si="27"/>
        <v>1.6135037279354838</v>
      </c>
      <c r="L185" s="35">
        <f t="shared" si="32"/>
        <v>7.6422925975447864E-3</v>
      </c>
      <c r="M185" s="35">
        <f t="shared" si="30"/>
        <v>1.696901002375848</v>
      </c>
      <c r="N185" s="16">
        <f t="shared" si="33"/>
        <v>1</v>
      </c>
      <c r="O185" s="16">
        <f t="shared" si="31"/>
        <v>0.13741267200000018</v>
      </c>
      <c r="P185" s="16">
        <f t="shared" si="35"/>
        <v>1.2124041154560033E-3</v>
      </c>
      <c r="Q185" s="16">
        <f t="shared" si="35"/>
        <v>5.0972195526251303E-5</v>
      </c>
      <c r="R185" s="16">
        <f t="shared" si="35"/>
        <v>2.7313879500049312E-7</v>
      </c>
      <c r="S185" s="16">
        <f t="shared" si="35"/>
        <v>7.3507112510532819E-10</v>
      </c>
      <c r="T185" s="16">
        <f t="shared" si="35"/>
        <v>2.07505952295468E-12</v>
      </c>
      <c r="U185" s="16">
        <f t="shared" si="35"/>
        <v>4.78662873272198E-15</v>
      </c>
      <c r="V185" s="16">
        <f t="shared" si="35"/>
        <v>8.5247042065818157E-18</v>
      </c>
      <c r="W185" s="16">
        <f t="shared" si="35"/>
        <v>1.2074570505659482E-20</v>
      </c>
    </row>
    <row r="186" spans="1:23" x14ac:dyDescent="0.4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8"/>
        <v>0.17500000000000013</v>
      </c>
      <c r="H186" s="16">
        <f t="shared" si="29"/>
        <v>1.7123260386527712</v>
      </c>
      <c r="I186" s="16">
        <f t="shared" si="26"/>
        <v>1.8705027378430987</v>
      </c>
      <c r="J186" s="16">
        <f t="shared" si="27"/>
        <v>1.6149594025168597</v>
      </c>
      <c r="L186" s="35">
        <f t="shared" si="32"/>
        <v>7.6619116194660553E-3</v>
      </c>
      <c r="M186" s="35">
        <f t="shared" si="30"/>
        <v>1.6993061054583303</v>
      </c>
      <c r="N186" s="16">
        <f t="shared" si="33"/>
        <v>1</v>
      </c>
      <c r="O186" s="16">
        <f t="shared" si="31"/>
        <v>0.13899666666666685</v>
      </c>
      <c r="P186" s="16">
        <f t="shared" si="35"/>
        <v>1.2405166666666703E-3</v>
      </c>
      <c r="Q186" s="16">
        <f t="shared" si="35"/>
        <v>5.2755305555555791E-5</v>
      </c>
      <c r="R186" s="16">
        <f t="shared" si="35"/>
        <v>2.8595243055555723E-7</v>
      </c>
      <c r="S186" s="16">
        <f t="shared" si="35"/>
        <v>7.7842606095679578E-10</v>
      </c>
      <c r="T186" s="16">
        <f t="shared" si="35"/>
        <v>2.2227783791889891E-12</v>
      </c>
      <c r="U186" s="16">
        <f t="shared" si="35"/>
        <v>5.1864828847743157E-15</v>
      </c>
      <c r="V186" s="16">
        <f t="shared" si="35"/>
        <v>9.3432963733066841E-18</v>
      </c>
      <c r="W186" s="16">
        <f t="shared" si="35"/>
        <v>1.3386594219065153E-20</v>
      </c>
    </row>
    <row r="187" spans="1:23" x14ac:dyDescent="0.4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8"/>
        <v>0.17600000000000013</v>
      </c>
      <c r="H187" s="16">
        <f t="shared" si="29"/>
        <v>1.7147959355793088</v>
      </c>
      <c r="I187" s="16">
        <f t="shared" si="26"/>
        <v>1.8750396002703738</v>
      </c>
      <c r="J187" s="16">
        <f t="shared" si="27"/>
        <v>1.6164242279118348</v>
      </c>
      <c r="L187" s="35">
        <f t="shared" si="32"/>
        <v>7.6806730355771791E-3</v>
      </c>
      <c r="M187" s="35">
        <f t="shared" si="30"/>
        <v>1.7017255381246814</v>
      </c>
      <c r="N187" s="16">
        <f t="shared" si="33"/>
        <v>1</v>
      </c>
      <c r="O187" s="16">
        <f t="shared" si="31"/>
        <v>0.14058973866666685</v>
      </c>
      <c r="P187" s="16">
        <f t="shared" si="35"/>
        <v>1.2691153005226705E-3</v>
      </c>
      <c r="Q187" s="16">
        <f t="shared" si="35"/>
        <v>5.4590095938997284E-5</v>
      </c>
      <c r="R187" s="16">
        <f t="shared" si="35"/>
        <v>2.9928899324006764E-7</v>
      </c>
      <c r="S187" s="16">
        <f t="shared" si="35"/>
        <v>8.240689648537199E-10</v>
      </c>
      <c r="T187" s="16">
        <f t="shared" si="35"/>
        <v>2.3800802102852088E-12</v>
      </c>
      <c r="U187" s="16">
        <f t="shared" si="35"/>
        <v>5.617170635717695E-15</v>
      </c>
      <c r="V187" s="16">
        <f t="shared" si="35"/>
        <v>1.0235145741881858E-17</v>
      </c>
      <c r="W187" s="16">
        <f t="shared" si="35"/>
        <v>1.4832461964937211E-20</v>
      </c>
    </row>
    <row r="188" spans="1:23" x14ac:dyDescent="0.4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8"/>
        <v>0.17700000000000013</v>
      </c>
      <c r="H188" s="16">
        <f t="shared" si="29"/>
        <v>1.7172789077629029</v>
      </c>
      <c r="I188" s="16">
        <f t="shared" si="26"/>
        <v>1.8796064633712541</v>
      </c>
      <c r="J188" s="16">
        <f t="shared" si="27"/>
        <v>1.617898218311923</v>
      </c>
      <c r="L188" s="35">
        <f t="shared" si="32"/>
        <v>7.6985744245490206E-3</v>
      </c>
      <c r="M188" s="35">
        <f t="shared" si="30"/>
        <v>1.7041593104798856</v>
      </c>
      <c r="N188" s="16">
        <f t="shared" si="33"/>
        <v>1</v>
      </c>
      <c r="O188" s="16">
        <f t="shared" si="31"/>
        <v>0.14219188800000018</v>
      </c>
      <c r="P188" s="16">
        <f t="shared" si="35"/>
        <v>1.2982055880960037E-3</v>
      </c>
      <c r="Q188" s="16">
        <f t="shared" si="35"/>
        <v>5.6477758086008642E-5</v>
      </c>
      <c r="R188" s="16">
        <f t="shared" si="35"/>
        <v>3.1316666957107383E-7</v>
      </c>
      <c r="S188" s="16">
        <f t="shared" si="35"/>
        <v>8.7210654142152745E-10</v>
      </c>
      <c r="T188" s="16">
        <f t="shared" si="35"/>
        <v>2.547526884493713E-12</v>
      </c>
      <c r="U188" s="16">
        <f t="shared" si="35"/>
        <v>6.0808738868040884E-15</v>
      </c>
      <c r="V188" s="16">
        <f t="shared" si="35"/>
        <v>1.120633517645209E-17</v>
      </c>
      <c r="W188" s="16">
        <f t="shared" si="35"/>
        <v>1.6424948525991487E-20</v>
      </c>
    </row>
    <row r="189" spans="1:23" x14ac:dyDescent="0.4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8"/>
        <v>0.17800000000000013</v>
      </c>
      <c r="H189" s="16">
        <f t="shared" si="29"/>
        <v>1.7197749561332594</v>
      </c>
      <c r="I189" s="16">
        <f t="shared" si="26"/>
        <v>1.8842034002156471</v>
      </c>
      <c r="J189" s="16">
        <f t="shared" si="27"/>
        <v>1.6193813879988836</v>
      </c>
      <c r="L189" s="35">
        <f t="shared" si="32"/>
        <v>7.7156135461262654E-3</v>
      </c>
      <c r="M189" s="35">
        <f t="shared" si="30"/>
        <v>1.7066074327075413</v>
      </c>
      <c r="N189" s="16">
        <f t="shared" si="33"/>
        <v>1</v>
      </c>
      <c r="O189" s="16">
        <f t="shared" si="31"/>
        <v>0.14380311466666684</v>
      </c>
      <c r="P189" s="16">
        <f t="shared" si="35"/>
        <v>1.3277931322026705E-3</v>
      </c>
      <c r="Q189" s="16">
        <f t="shared" si="35"/>
        <v>5.8419503887928369E-5</v>
      </c>
      <c r="R189" s="16">
        <f t="shared" si="35"/>
        <v>3.2760417012126106E-7</v>
      </c>
      <c r="S189" s="16">
        <f t="shared" si="35"/>
        <v>9.2264982454418229E-10</v>
      </c>
      <c r="T189" s="16">
        <f t="shared" si="35"/>
        <v>2.7257097473993389E-12</v>
      </c>
      <c r="U189" s="16">
        <f t="shared" si="35"/>
        <v>6.5799152485029162E-15</v>
      </c>
      <c r="V189" s="16">
        <f t="shared" si="35"/>
        <v>1.2263413807856866E-17</v>
      </c>
      <c r="W189" s="16">
        <f t="shared" si="35"/>
        <v>1.8177965056754974E-20</v>
      </c>
    </row>
    <row r="190" spans="1:23" x14ac:dyDescent="0.4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8"/>
        <v>0.17900000000000013</v>
      </c>
      <c r="H190" s="16">
        <f t="shared" si="29"/>
        <v>1.7222840819113534</v>
      </c>
      <c r="I190" s="16">
        <f t="shared" si="26"/>
        <v>1.8888304843546395</v>
      </c>
      <c r="J190" s="16">
        <f t="shared" si="27"/>
        <v>1.6208737513448854</v>
      </c>
      <c r="L190" s="35">
        <f t="shared" si="32"/>
        <v>7.7317883397303167E-3</v>
      </c>
      <c r="M190" s="35">
        <f t="shared" si="30"/>
        <v>1.7090699150702295</v>
      </c>
      <c r="N190" s="16">
        <f t="shared" si="33"/>
        <v>1</v>
      </c>
      <c r="O190" s="16">
        <f t="shared" si="31"/>
        <v>0.14542341866666686</v>
      </c>
      <c r="P190" s="16">
        <f t="shared" si="35"/>
        <v>1.3578835674026707E-3</v>
      </c>
      <c r="Q190" s="16">
        <f t="shared" si="35"/>
        <v>6.0416565951408194E-5</v>
      </c>
      <c r="R190" s="16">
        <f t="shared" si="35"/>
        <v>3.4262074153080936E-7</v>
      </c>
      <c r="S190" s="16">
        <f t="shared" si="35"/>
        <v>9.7581432705677167E-10</v>
      </c>
      <c r="T190" s="16">
        <f t="shared" si="35"/>
        <v>2.9152509886457868E-12</v>
      </c>
      <c r="U190" s="16">
        <f t="shared" si="35"/>
        <v>7.116766242072365E-15</v>
      </c>
      <c r="V190" s="16">
        <f t="shared" si="35"/>
        <v>1.3413429833073001E-17</v>
      </c>
      <c r="W190" s="16">
        <f t="shared" si="35"/>
        <v>2.0106652878666325E-20</v>
      </c>
    </row>
    <row r="191" spans="1:23" x14ac:dyDescent="0.4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8"/>
        <v>0.18000000000000013</v>
      </c>
      <c r="H191" s="16">
        <f t="shared" si="29"/>
        <v>1.7248062866091818</v>
      </c>
      <c r="I191" s="16">
        <f t="shared" si="26"/>
        <v>1.8934877898216766</v>
      </c>
      <c r="J191" s="16">
        <f t="shared" si="27"/>
        <v>1.6223753228126732</v>
      </c>
      <c r="L191" s="35">
        <f t="shared" si="32"/>
        <v>7.7470969230308828E-3</v>
      </c>
      <c r="M191" s="35">
        <f t="shared" si="30"/>
        <v>1.7115467679098837</v>
      </c>
      <c r="N191" s="16">
        <f t="shared" si="33"/>
        <v>1</v>
      </c>
      <c r="O191" s="16">
        <f t="shared" si="31"/>
        <v>0.14705280000000018</v>
      </c>
      <c r="P191" s="16">
        <f t="shared" si="35"/>
        <v>1.3884825600000042E-3</v>
      </c>
      <c r="Q191" s="16">
        <f t="shared" si="35"/>
        <v>6.2470197833143141E-5</v>
      </c>
      <c r="R191" s="16">
        <f t="shared" si="35"/>
        <v>3.5823617872457355E-7</v>
      </c>
      <c r="S191" s="16">
        <f t="shared" si="35"/>
        <v>1.0317201947267733E-9</v>
      </c>
      <c r="T191" s="16">
        <f t="shared" si="35"/>
        <v>3.1168050637899772E-12</v>
      </c>
      <c r="U191" s="16">
        <f t="shared" si="35"/>
        <v>7.6940559288986983E-15</v>
      </c>
      <c r="V191" s="16">
        <f t="shared" si="35"/>
        <v>1.4663965417430483E-17</v>
      </c>
      <c r="W191" s="16">
        <f t="shared" si="35"/>
        <v>2.2227484422210448E-20</v>
      </c>
    </row>
    <row r="192" spans="1:23" x14ac:dyDescent="0.4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8"/>
        <v>0.18100000000000013</v>
      </c>
      <c r="H192" s="16">
        <f t="shared" si="29"/>
        <v>1.7273415720294789</v>
      </c>
      <c r="I192" s="16">
        <f t="shared" si="26"/>
        <v>1.8981753911337453</v>
      </c>
      <c r="J192" s="16">
        <f t="shared" si="27"/>
        <v>1.6238861169557319</v>
      </c>
      <c r="L192" s="35">
        <f t="shared" si="32"/>
        <v>7.761537590491141E-3</v>
      </c>
      <c r="M192" s="35">
        <f t="shared" si="30"/>
        <v>1.7140380016481565</v>
      </c>
      <c r="N192" s="16">
        <f t="shared" si="33"/>
        <v>1</v>
      </c>
      <c r="O192" s="16">
        <f t="shared" si="31"/>
        <v>0.14869125866666685</v>
      </c>
      <c r="P192" s="16">
        <f t="shared" si="35"/>
        <v>1.4195958080426708E-3</v>
      </c>
      <c r="Q192" s="16">
        <f t="shared" si="35"/>
        <v>6.4581674275924046E-5</v>
      </c>
      <c r="R192" s="16">
        <f t="shared" si="35"/>
        <v>3.7447083733691165E-7</v>
      </c>
      <c r="S192" s="16">
        <f t="shared" si="35"/>
        <v>1.0904923646217404E-9</v>
      </c>
      <c r="T192" s="16">
        <f t="shared" si="35"/>
        <v>3.3310601731816214E-12</v>
      </c>
      <c r="U192" s="16">
        <f t="shared" si="35"/>
        <v>8.3145799873221536E-15</v>
      </c>
      <c r="V192" s="16">
        <f t="shared" si="35"/>
        <v>1.6023173821450674E-17</v>
      </c>
      <c r="W192" s="16">
        <f t="shared" si="35"/>
        <v>2.4558371815885211E-20</v>
      </c>
    </row>
    <row r="193" spans="1:23" x14ac:dyDescent="0.4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8"/>
        <v>0.18200000000000013</v>
      </c>
      <c r="H193" s="16">
        <f t="shared" si="29"/>
        <v>1.7298899402654098</v>
      </c>
      <c r="I193" s="16">
        <f t="shared" si="26"/>
        <v>1.9028933632925664</v>
      </c>
      <c r="J193" s="16">
        <f t="shared" si="27"/>
        <v>1.6254061484184554</v>
      </c>
      <c r="L193" s="35">
        <f t="shared" si="32"/>
        <v>7.7751088118842571E-3</v>
      </c>
      <c r="M193" s="35">
        <f t="shared" si="30"/>
        <v>1.7165436267867962</v>
      </c>
      <c r="N193" s="16">
        <f t="shared" si="33"/>
        <v>1</v>
      </c>
      <c r="O193" s="16">
        <f t="shared" si="31"/>
        <v>0.15033879466666686</v>
      </c>
      <c r="P193" s="16">
        <f t="shared" si="35"/>
        <v>1.451229041322671E-3</v>
      </c>
      <c r="Q193" s="16">
        <f t="shared" si="35"/>
        <v>6.6752291446012439E-5</v>
      </c>
      <c r="R193" s="16">
        <f t="shared" si="35"/>
        <v>3.91345646346499E-7</v>
      </c>
      <c r="S193" s="16">
        <f t="shared" si="35"/>
        <v>1.1522607279627959E-9</v>
      </c>
      <c r="T193" s="16">
        <f t="shared" si="35"/>
        <v>3.5587397998172219E-12</v>
      </c>
      <c r="U193" s="16">
        <f t="shared" si="35"/>
        <v>8.9813102574587311E-15</v>
      </c>
      <c r="V193" s="16">
        <f t="shared" si="35"/>
        <v>1.7499818880474321E-17</v>
      </c>
      <c r="W193" s="16">
        <f t="shared" si="35"/>
        <v>2.7118783653652973E-20</v>
      </c>
    </row>
    <row r="194" spans="1:23" x14ac:dyDescent="0.4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8"/>
        <v>0.18300000000000013</v>
      </c>
      <c r="H194" s="16">
        <f t="shared" si="29"/>
        <v>1.732451393700233</v>
      </c>
      <c r="I194" s="16">
        <f t="shared" si="26"/>
        <v>1.9076417817857956</v>
      </c>
      <c r="J194" s="16">
        <f t="shared" si="27"/>
        <v>1.6269354319363134</v>
      </c>
      <c r="L194" s="35">
        <f t="shared" si="32"/>
        <v>7.7878092307852587E-3</v>
      </c>
      <c r="M194" s="35">
        <f t="shared" si="30"/>
        <v>1.7190636539080209</v>
      </c>
      <c r="N194" s="16">
        <f t="shared" si="33"/>
        <v>1</v>
      </c>
      <c r="O194" s="16">
        <f t="shared" si="31"/>
        <v>0.15199540800000019</v>
      </c>
      <c r="P194" s="16">
        <f t="shared" si="35"/>
        <v>1.4833880213760042E-3</v>
      </c>
      <c r="Q194" s="16">
        <f t="shared" si="35"/>
        <v>6.8983367171837815E-5</v>
      </c>
      <c r="R194" s="16">
        <f t="shared" si="35"/>
        <v>4.0888212092348308E-7</v>
      </c>
      <c r="S194" s="16">
        <f t="shared" si="35"/>
        <v>1.2171602975650262E-9</v>
      </c>
      <c r="T194" s="16">
        <f t="shared" si="35"/>
        <v>3.8006043081729805E-12</v>
      </c>
      <c r="U194" s="16">
        <f t="shared" si="35"/>
        <v>9.6974047753451536E-15</v>
      </c>
      <c r="V194" s="16">
        <f t="shared" si="35"/>
        <v>1.9103316971854958E-17</v>
      </c>
      <c r="W194" s="16">
        <f t="shared" si="35"/>
        <v>2.9929870506219955E-20</v>
      </c>
    </row>
    <row r="195" spans="1:23" x14ac:dyDescent="0.4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8"/>
        <v>0.18400000000000014</v>
      </c>
      <c r="H195" s="16">
        <f t="shared" si="29"/>
        <v>1.7350259350069317</v>
      </c>
      <c r="I195" s="16">
        <f t="shared" si="26"/>
        <v>1.9124207225882297</v>
      </c>
      <c r="J195" s="16">
        <f t="shared" si="27"/>
        <v>1.6284739823360221</v>
      </c>
      <c r="L195" s="35">
        <f t="shared" si="32"/>
        <v>7.799637663036485E-3</v>
      </c>
      <c r="M195" s="35">
        <f t="shared" si="30"/>
        <v>1.7215980936748934</v>
      </c>
      <c r="N195" s="16">
        <f t="shared" si="33"/>
        <v>1</v>
      </c>
      <c r="O195" s="16">
        <f t="shared" si="31"/>
        <v>0.15366109866666688</v>
      </c>
      <c r="P195" s="16">
        <f t="shared" si="35"/>
        <v>1.5160785414826713E-3</v>
      </c>
      <c r="Q195" s="16">
        <f t="shared" si="35"/>
        <v>7.1276241184017541E-5</v>
      </c>
      <c r="R195" s="16">
        <f t="shared" si="35"/>
        <v>4.2710237549134533E-7</v>
      </c>
      <c r="S195" s="16">
        <f t="shared" si="35"/>
        <v>1.2853313799675564E-9</v>
      </c>
      <c r="T195" s="16">
        <f t="shared" si="35"/>
        <v>4.0574526060775437E-12</v>
      </c>
      <c r="U195" s="16">
        <f t="shared" si="35"/>
        <v>1.0466218318579927E-14</v>
      </c>
      <c r="V195" s="16">
        <f t="shared" si="35"/>
        <v>2.0843781611402505E-17</v>
      </c>
      <c r="W195" s="16">
        <f t="shared" si="35"/>
        <v>3.301459977710616E-20</v>
      </c>
    </row>
    <row r="196" spans="1:23" x14ac:dyDescent="0.4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8"/>
        <v>0.18500000000000014</v>
      </c>
      <c r="H196" s="16">
        <f t="shared" si="29"/>
        <v>1.7376135671478212</v>
      </c>
      <c r="I196" s="16">
        <f t="shared" si="26"/>
        <v>1.9172302621630235</v>
      </c>
      <c r="J196" s="16">
        <f t="shared" si="27"/>
        <v>1.6300218145357144</v>
      </c>
      <c r="L196" s="35">
        <f t="shared" si="32"/>
        <v>7.8105930951870572E-3</v>
      </c>
      <c r="M196" s="35">
        <f t="shared" si="30"/>
        <v>1.7241469568317038</v>
      </c>
      <c r="N196" s="16">
        <f t="shared" si="33"/>
        <v>1</v>
      </c>
      <c r="O196" s="16">
        <f t="shared" si="31"/>
        <v>0.15533586666666688</v>
      </c>
      <c r="P196" s="16">
        <f t="shared" si="35"/>
        <v>1.5493064266666715E-3</v>
      </c>
      <c r="Q196" s="16">
        <f t="shared" si="35"/>
        <v>7.3632275356698762E-5</v>
      </c>
      <c r="R196" s="16">
        <f t="shared" si="35"/>
        <v>4.4602913700584402E-7</v>
      </c>
      <c r="S196" s="16">
        <f t="shared" si="35"/>
        <v>1.356919752357781E-9</v>
      </c>
      <c r="T196" s="16">
        <f t="shared" si="35"/>
        <v>4.3301238717431346E-12</v>
      </c>
      <c r="U196" s="16">
        <f t="shared" si="35"/>
        <v>1.1291313486507353E-14</v>
      </c>
      <c r="V196" s="16">
        <f t="shared" si="35"/>
        <v>2.2732070827983225E-17</v>
      </c>
      <c r="W196" s="16">
        <f t="shared" si="35"/>
        <v>3.639790054211589E-20</v>
      </c>
    </row>
    <row r="197" spans="1:23" x14ac:dyDescent="0.4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8"/>
        <v>0.18600000000000014</v>
      </c>
      <c r="H197" s="16">
        <f t="shared" si="29"/>
        <v>1.7402142933741298</v>
      </c>
      <c r="I197" s="16">
        <f t="shared" si="26"/>
        <v>1.9220704774629127</v>
      </c>
      <c r="J197" s="16">
        <f t="shared" si="27"/>
        <v>1.6315789435451098</v>
      </c>
      <c r="L197" s="35">
        <f t="shared" si="32"/>
        <v>7.8206746829105889E-3</v>
      </c>
      <c r="M197" s="35">
        <f t="shared" si="30"/>
        <v>1.7267102542043515</v>
      </c>
      <c r="N197" s="16">
        <f t="shared" si="33"/>
        <v>1</v>
      </c>
      <c r="O197" s="16">
        <f t="shared" si="31"/>
        <v>0.1570197120000002</v>
      </c>
      <c r="P197" s="16">
        <f t="shared" si="35"/>
        <v>1.5830775336960045E-3</v>
      </c>
      <c r="Q197" s="16">
        <f t="shared" si="35"/>
        <v>7.6052853950223261E-5</v>
      </c>
      <c r="R197" s="16">
        <f t="shared" si="35"/>
        <v>4.6568575845343844E-7</v>
      </c>
      <c r="S197" s="16">
        <f t="shared" si="35"/>
        <v>1.4320768443960161E-9</v>
      </c>
      <c r="T197" s="16">
        <f t="shared" si="35"/>
        <v>4.6194993481328331E-12</v>
      </c>
      <c r="U197" s="16">
        <f t="shared" si="35"/>
        <v>1.2176472338895523E-14</v>
      </c>
      <c r="V197" s="16">
        <f t="shared" si="35"/>
        <v>2.4779837472731181E-17</v>
      </c>
      <c r="W197" s="16">
        <f t="shared" si="35"/>
        <v>4.0106819050601607E-20</v>
      </c>
    </row>
    <row r="198" spans="1:23" x14ac:dyDescent="0.4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8"/>
        <v>0.18700000000000014</v>
      </c>
      <c r="H198" s="16">
        <f t="shared" si="29"/>
        <v>1.742828117225556</v>
      </c>
      <c r="I198" s="16">
        <f t="shared" si="26"/>
        <v>1.9269414459314456</v>
      </c>
      <c r="J198" s="16">
        <f t="shared" si="27"/>
        <v>1.6331453844656885</v>
      </c>
      <c r="L198" s="35">
        <f t="shared" si="32"/>
        <v>7.8298817494029116E-3</v>
      </c>
      <c r="M198" s="35">
        <f t="shared" si="30"/>
        <v>1.7292879967007273</v>
      </c>
      <c r="N198" s="16">
        <f t="shared" si="33"/>
        <v>1</v>
      </c>
      <c r="O198" s="16">
        <f t="shared" si="31"/>
        <v>0.15871263466666685</v>
      </c>
      <c r="P198" s="16">
        <f t="shared" si="35"/>
        <v>1.6173977510826711E-3</v>
      </c>
      <c r="Q198" s="16">
        <f t="shared" si="35"/>
        <v>7.8539383855114362E-5</v>
      </c>
      <c r="R198" s="16">
        <f t="shared" si="35"/>
        <v>4.8609623257159253E-7</v>
      </c>
      <c r="S198" s="16">
        <f t="shared" si="35"/>
        <v>1.510959925048537E-9</v>
      </c>
      <c r="T198" s="16">
        <f t="shared" si="35"/>
        <v>4.9265042069018521E-12</v>
      </c>
      <c r="U198" s="16">
        <f t="shared" si="35"/>
        <v>1.3125708617992465E-14</v>
      </c>
      <c r="V198" s="16">
        <f t="shared" si="35"/>
        <v>2.6999582627210535E-17</v>
      </c>
      <c r="W198" s="16">
        <f t="shared" si="35"/>
        <v>4.4170685608932231E-20</v>
      </c>
    </row>
    <row r="199" spans="1:23" x14ac:dyDescent="0.4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8"/>
        <v>0.18800000000000014</v>
      </c>
      <c r="H199" s="16">
        <f t="shared" si="29"/>
        <v>1.7454550425298005</v>
      </c>
      <c r="I199" s="16">
        <f t="shared" si="26"/>
        <v>1.9318432455042214</v>
      </c>
      <c r="J199" s="16">
        <f t="shared" si="27"/>
        <v>1.6347211524908645</v>
      </c>
      <c r="L199" s="35">
        <f t="shared" si="32"/>
        <v>7.8382137837544885E-3</v>
      </c>
      <c r="M199" s="35">
        <f t="shared" si="30"/>
        <v>1.7318801953111016</v>
      </c>
      <c r="N199" s="16">
        <f t="shared" si="33"/>
        <v>1</v>
      </c>
      <c r="O199" s="16">
        <f t="shared" si="31"/>
        <v>0.16041463466666686</v>
      </c>
      <c r="P199" s="16">
        <f t="shared" si="35"/>
        <v>1.6522729990826712E-3</v>
      </c>
      <c r="Q199" s="16">
        <f t="shared" si="35"/>
        <v>8.1093294837386376E-5</v>
      </c>
      <c r="R199" s="16">
        <f t="shared" si="35"/>
        <v>5.0728520579337829E-7</v>
      </c>
      <c r="S199" s="16">
        <f t="shared" si="35"/>
        <v>1.5937322945387722E-9</v>
      </c>
      <c r="T199" s="16">
        <f t="shared" si="35"/>
        <v>5.2521094842124414E-12</v>
      </c>
      <c r="U199" s="16">
        <f t="shared" si="35"/>
        <v>1.414328057980989E-14</v>
      </c>
      <c r="V199" s="16">
        <f t="shared" si="35"/>
        <v>2.9404712283105963E-17</v>
      </c>
      <c r="W199" s="16">
        <f t="shared" si="35"/>
        <v>4.8621293610951977E-20</v>
      </c>
    </row>
    <row r="200" spans="1:23" x14ac:dyDescent="0.4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8"/>
        <v>0.18900000000000014</v>
      </c>
      <c r="H200" s="16">
        <f t="shared" si="29"/>
        <v>1.748095073402079</v>
      </c>
      <c r="I200" s="16">
        <f t="shared" si="26"/>
        <v>1.9367759546101384</v>
      </c>
      <c r="J200" s="16">
        <f t="shared" si="27"/>
        <v>1.6363062629061607</v>
      </c>
      <c r="L200" s="35">
        <f t="shared" si="32"/>
        <v>7.8456704393066179E-3</v>
      </c>
      <c r="M200" s="35">
        <f t="shared" si="30"/>
        <v>1.7344868611085142</v>
      </c>
      <c r="N200" s="16">
        <f t="shared" si="33"/>
        <v>1</v>
      </c>
      <c r="O200" s="16">
        <f t="shared" si="31"/>
        <v>0.1621257120000002</v>
      </c>
      <c r="P200" s="16">
        <f t="shared" si="35"/>
        <v>1.687709229696005E-3</v>
      </c>
      <c r="Q200" s="16">
        <f t="shared" si="35"/>
        <v>8.3716039785176438E-5</v>
      </c>
      <c r="R200" s="16">
        <f t="shared" si="35"/>
        <v>5.2927799241881275E-7</v>
      </c>
      <c r="S200" s="16">
        <f t="shared" si="35"/>
        <v>1.6805634815282164E-9</v>
      </c>
      <c r="T200" s="16">
        <f t="shared" si="35"/>
        <v>5.5973340907850362E-12</v>
      </c>
      <c r="U200" s="16">
        <f t="shared" si="35"/>
        <v>1.5233704461480576E-14</v>
      </c>
      <c r="V200" s="16">
        <f t="shared" si="35"/>
        <v>3.2009597474620496E-17</v>
      </c>
      <c r="W200" s="16">
        <f t="shared" si="35"/>
        <v>5.3493091527060604E-20</v>
      </c>
    </row>
    <row r="201" spans="1:23" x14ac:dyDescent="0.4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8"/>
        <v>0.19000000000000014</v>
      </c>
      <c r="H201" s="16">
        <f t="shared" si="29"/>
        <v>1.7507482142446116</v>
      </c>
      <c r="I201" s="16">
        <f t="shared" si="26"/>
        <v>1.9417396521726467</v>
      </c>
      <c r="J201" s="16">
        <f t="shared" si="27"/>
        <v>1.6379007310893834</v>
      </c>
      <c r="L201" s="35">
        <f t="shared" si="32"/>
        <v>7.8522515319889852E-3</v>
      </c>
      <c r="M201" s="35">
        <f t="shared" si="30"/>
        <v>1.7371080052491636</v>
      </c>
      <c r="N201" s="16">
        <f t="shared" si="33"/>
        <v>1</v>
      </c>
      <c r="O201" s="16">
        <f t="shared" si="31"/>
        <v>0.1638458666666669</v>
      </c>
      <c r="P201" s="16">
        <f t="shared" si="35"/>
        <v>1.7237124266666721E-3</v>
      </c>
      <c r="Q201" s="16">
        <f t="shared" si="35"/>
        <v>8.6409094956698827E-5</v>
      </c>
      <c r="R201" s="16">
        <f t="shared" si="35"/>
        <v>5.5210058901536856E-7</v>
      </c>
      <c r="S201" s="16">
        <f t="shared" si="35"/>
        <v>1.7716294456404298E-9</v>
      </c>
      <c r="T201" s="16">
        <f t="shared" si="35"/>
        <v>5.9632468986125514E-12</v>
      </c>
      <c r="U201" s="16">
        <f t="shared" si="35"/>
        <v>1.6401768612564836E-14</v>
      </c>
      <c r="V201" s="16">
        <f t="shared" si="35"/>
        <v>3.4829638053740673E-17</v>
      </c>
      <c r="W201" s="16">
        <f t="shared" si="35"/>
        <v>5.882338871298434E-20</v>
      </c>
    </row>
    <row r="202" spans="1:23" x14ac:dyDescent="0.4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8"/>
        <v>0.19100000000000014</v>
      </c>
      <c r="H202" s="16">
        <f t="shared" si="29"/>
        <v>1.7534144697460856</v>
      </c>
      <c r="I202" s="16">
        <f t="shared" si="26"/>
        <v>1.9467344176110137</v>
      </c>
      <c r="J202" s="16">
        <f t="shared" si="27"/>
        <v>1.6395045725108002</v>
      </c>
      <c r="L202" s="35">
        <f t="shared" si="32"/>
        <v>7.8579570386336783E-3</v>
      </c>
      <c r="M202" s="35">
        <f t="shared" si="30"/>
        <v>1.7397436389728012</v>
      </c>
      <c r="N202" s="16">
        <f t="shared" si="33"/>
        <v>1</v>
      </c>
      <c r="O202" s="16">
        <f t="shared" si="31"/>
        <v>0.16557509866666689</v>
      </c>
      <c r="P202" s="16">
        <f t="shared" si="35"/>
        <v>1.7602886054826721E-3</v>
      </c>
      <c r="Q202" s="16">
        <f t="shared" si="35"/>
        <v>8.917396022952161E-5</v>
      </c>
      <c r="R202" s="16">
        <f t="shared" si="35"/>
        <v>5.7577968905012081E-7</v>
      </c>
      <c r="S202" s="16">
        <f t="shared" si="35"/>
        <v>1.8671127854433325E-9</v>
      </c>
      <c r="T202" s="16">
        <f t="shared" si="35"/>
        <v>6.3509689068306116E-12</v>
      </c>
      <c r="U202" s="16">
        <f t="shared" si="35"/>
        <v>1.7652548319244793E-14</v>
      </c>
      <c r="V202" s="16">
        <f t="shared" si="35"/>
        <v>3.7881330307904133E-17</v>
      </c>
      <c r="W202" s="16">
        <f t="shared" si="35"/>
        <v>6.465257595146914E-20</v>
      </c>
    </row>
    <row r="203" spans="1:23" x14ac:dyDescent="0.4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8"/>
        <v>0.19200000000000014</v>
      </c>
      <c r="H203" s="16">
        <f t="shared" si="29"/>
        <v>1.756093844881109</v>
      </c>
      <c r="I203" s="16">
        <f t="shared" ref="I203:I266" si="36">$J$1*COSH(4*G203)</f>
        <v>1.9517603308415925</v>
      </c>
      <c r="J203" s="16">
        <f t="shared" ref="J203:J266" si="37">$J$1*SINH(4*G203)/(4*G203)</f>
        <v>1.6411178027333164</v>
      </c>
      <c r="L203" s="35">
        <f t="shared" si="32"/>
        <v>7.862787095278545E-3</v>
      </c>
      <c r="M203" s="35">
        <f t="shared" si="30"/>
        <v>1.7423937736031287</v>
      </c>
      <c r="N203" s="16">
        <f t="shared" si="33"/>
        <v>1</v>
      </c>
      <c r="O203" s="16">
        <f t="shared" si="31"/>
        <v>0.16731340800000022</v>
      </c>
      <c r="P203" s="16">
        <f t="shared" si="35"/>
        <v>1.7974438133760056E-3</v>
      </c>
      <c r="Q203" s="16">
        <f t="shared" si="35"/>
        <v>9.2012159351165956E-5</v>
      </c>
      <c r="R203" s="16">
        <f t="shared" si="35"/>
        <v>6.0034269775599764E-7</v>
      </c>
      <c r="S203" s="16">
        <f t="shared" si="35"/>
        <v>1.9672029520068561E-9</v>
      </c>
      <c r="T203" s="16">
        <f t="shared" si="35"/>
        <v>6.7616754893035746E-12</v>
      </c>
      <c r="U203" s="16">
        <f t="shared" si="35"/>
        <v>1.899142135144285E-14</v>
      </c>
      <c r="V203" s="16">
        <f t="shared" si="35"/>
        <v>4.1182338629387663E-17</v>
      </c>
      <c r="W203" s="16">
        <f t="shared" si="35"/>
        <v>7.1024361695146172E-20</v>
      </c>
    </row>
    <row r="204" spans="1:23" x14ac:dyDescent="0.4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8">D204</f>
        <v>0.19300000000000014</v>
      </c>
      <c r="H204" s="16">
        <f t="shared" ref="H204:H267" si="39">-E204/($H$2*D204*B204)</f>
        <v>1.7587863449096404</v>
      </c>
      <c r="I204" s="16">
        <f t="shared" si="36"/>
        <v>1.9568174722791027</v>
      </c>
      <c r="J204" s="16">
        <f t="shared" si="37"/>
        <v>1.6427404374126566</v>
      </c>
      <c r="L204" s="35">
        <f t="shared" si="32"/>
        <v>7.8667419954538964E-3</v>
      </c>
      <c r="M204" s="35">
        <f t="shared" ref="M204:M267" si="40">$M$9*SUM(N204:W204)</f>
        <v>1.7450584205481936</v>
      </c>
      <c r="N204" s="16">
        <f t="shared" si="33"/>
        <v>1</v>
      </c>
      <c r="O204" s="16">
        <f t="shared" ref="O204:O267" si="41">O$6*$G204^O$1</f>
        <v>0.16906079466666687</v>
      </c>
      <c r="P204" s="16">
        <f t="shared" si="35"/>
        <v>1.8351841293226718E-3</v>
      </c>
      <c r="Q204" s="16">
        <f t="shared" si="35"/>
        <v>9.4925240191027403E-5</v>
      </c>
      <c r="R204" s="16">
        <f t="shared" si="35"/>
        <v>6.258177472346167E-7</v>
      </c>
      <c r="S204" s="16">
        <f t="shared" si="35"/>
        <v>2.0720964681548687E-9</v>
      </c>
      <c r="T204" s="16">
        <f t="shared" si="35"/>
        <v>7.1965987265548535E-12</v>
      </c>
      <c r="U204" s="16">
        <f t="shared" si="35"/>
        <v>2.0424084264033685E-14</v>
      </c>
      <c r="V204" s="16">
        <f t="shared" si="35"/>
        <v>4.4751571455940694E-17</v>
      </c>
      <c r="W204" s="16">
        <f t="shared" si="35"/>
        <v>7.7986025036834488E-20</v>
      </c>
    </row>
    <row r="205" spans="1:23" x14ac:dyDescent="0.4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8"/>
        <v>0.19400000000000014</v>
      </c>
      <c r="H205" s="16">
        <f t="shared" si="39"/>
        <v>1.7614919753763958</v>
      </c>
      <c r="I205" s="16">
        <f t="shared" si="36"/>
        <v>1.9619059228379148</v>
      </c>
      <c r="J205" s="16">
        <f t="shared" si="37"/>
        <v>1.6443724922975422</v>
      </c>
      <c r="L205" s="35">
        <f t="shared" ref="L205:L268" si="42">H205/M205-1</f>
        <v>7.8698221884476727E-3</v>
      </c>
      <c r="M205" s="35">
        <f t="shared" si="40"/>
        <v>1.7477375913007926</v>
      </c>
      <c r="N205" s="16">
        <f t="shared" ref="N205:N268" si="43">$N$8</f>
        <v>1</v>
      </c>
      <c r="O205" s="16">
        <f t="shared" si="41"/>
        <v>0.17081725866666692</v>
      </c>
      <c r="P205" s="16">
        <f t="shared" si="35"/>
        <v>1.8735156640426725E-3</v>
      </c>
      <c r="Q205" s="16">
        <f t="shared" si="35"/>
        <v>9.7914774993620234E-5</v>
      </c>
      <c r="R205" s="16">
        <f t="shared" si="35"/>
        <v>6.5223371179821174E-7</v>
      </c>
      <c r="S205" s="16">
        <f t="shared" si="35"/>
        <v>2.1819971535322254E-9</v>
      </c>
      <c r="T205" s="16">
        <f t="shared" si="35"/>
        <v>7.6570298247402294E-12</v>
      </c>
      <c r="U205" s="16">
        <f t="shared" si="35"/>
        <v>2.1956569484489427E-14</v>
      </c>
      <c r="V205" s="16">
        <f t="shared" si="35"/>
        <v>4.8609261712837956E-17</v>
      </c>
      <c r="W205" s="16">
        <f t="shared" si="35"/>
        <v>8.558868649470748E-20</v>
      </c>
    </row>
    <row r="206" spans="1:23" x14ac:dyDescent="0.4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8"/>
        <v>0.19500000000000015</v>
      </c>
      <c r="H206" s="16">
        <f t="shared" si="39"/>
        <v>1.7642107421102511</v>
      </c>
      <c r="I206" s="16">
        <f t="shared" si="36"/>
        <v>1.9670257639333462</v>
      </c>
      <c r="J206" s="16">
        <f t="shared" si="37"/>
        <v>1.6460139832298726</v>
      </c>
      <c r="L206" s="35">
        <f t="shared" si="42"/>
        <v>7.8720282775672779E-3</v>
      </c>
      <c r="M206" s="35">
        <f t="shared" si="40"/>
        <v>1.7504312974388734</v>
      </c>
      <c r="N206" s="16">
        <f t="shared" si="43"/>
        <v>1</v>
      </c>
      <c r="O206" s="16">
        <f t="shared" si="41"/>
        <v>0.17258280000000023</v>
      </c>
      <c r="P206" s="16">
        <f t="shared" si="35"/>
        <v>1.9124445600000059E-3</v>
      </c>
      <c r="Q206" s="16">
        <f t="shared" si="35"/>
        <v>1.0098236063314333E-4</v>
      </c>
      <c r="R206" s="16">
        <f t="shared" si="35"/>
        <v>6.7962022355314693E-7</v>
      </c>
      <c r="S206" s="16">
        <f t="shared" si="35"/>
        <v>2.2971163556096404E-9</v>
      </c>
      <c r="T206" s="16">
        <f t="shared" si="35"/>
        <v>8.1443216244341906E-12</v>
      </c>
      <c r="U206" s="16">
        <f t="shared" si="35"/>
        <v>2.3595263220503662E-14</v>
      </c>
      <c r="V206" s="16">
        <f t="shared" si="35"/>
        <v>5.2777051997626645E-17</v>
      </c>
      <c r="W206" s="16">
        <f t="shared" si="35"/>
        <v>9.3887597764199137E-20</v>
      </c>
    </row>
    <row r="207" spans="1:23" x14ac:dyDescent="0.4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8"/>
        <v>0.19600000000000015</v>
      </c>
      <c r="H207" s="16">
        <f t="shared" si="39"/>
        <v>1.7669426512236119</v>
      </c>
      <c r="I207" s="16">
        <f t="shared" si="36"/>
        <v>1.9721770774829634</v>
      </c>
      <c r="J207" s="16">
        <f t="shared" si="37"/>
        <v>1.6476649261449097</v>
      </c>
      <c r="L207" s="35">
        <f t="shared" si="42"/>
        <v>7.8733610183767677E-3</v>
      </c>
      <c r="M207" s="35">
        <f t="shared" si="40"/>
        <v>1.7531395506259391</v>
      </c>
      <c r="N207" s="16">
        <f t="shared" si="43"/>
        <v>1</v>
      </c>
      <c r="O207" s="16">
        <f t="shared" si="41"/>
        <v>0.17435741866666687</v>
      </c>
      <c r="P207" s="16">
        <f t="shared" si="35"/>
        <v>1.9519769914026722E-3</v>
      </c>
      <c r="Q207" s="16">
        <f t="shared" si="35"/>
        <v>1.0412961886936952E-4</v>
      </c>
      <c r="R207" s="16">
        <f t="shared" si="35"/>
        <v>7.0800768822755845E-7</v>
      </c>
      <c r="S207" s="16">
        <f t="shared" si="35"/>
        <v>2.4176731867511041E-9</v>
      </c>
      <c r="T207" s="16">
        <f t="shared" si="35"/>
        <v>8.6598912020727782E-12</v>
      </c>
      <c r="U207" s="16">
        <f t="shared" si="35"/>
        <v>2.5346924222386922E-14</v>
      </c>
      <c r="V207" s="16">
        <f t="shared" si="35"/>
        <v>5.7278084760424561E-17</v>
      </c>
      <c r="W207" s="16">
        <f t="shared" si="35"/>
        <v>1.0294245165644319E-19</v>
      </c>
    </row>
    <row r="208" spans="1:23" x14ac:dyDescent="0.4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8"/>
        <v>0.19700000000000015</v>
      </c>
      <c r="H208" s="16">
        <f t="shared" si="39"/>
        <v>1.7696877091117826</v>
      </c>
      <c r="I208" s="16">
        <f t="shared" si="36"/>
        <v>1.9773599459078937</v>
      </c>
      <c r="J208" s="16">
        <f t="shared" si="37"/>
        <v>1.6493253370714582</v>
      </c>
      <c r="L208" s="35">
        <f t="shared" si="42"/>
        <v>7.8738213169298188E-3</v>
      </c>
      <c r="M208" s="35">
        <f t="shared" si="40"/>
        <v>1.7558623626114578</v>
      </c>
      <c r="N208" s="16">
        <f t="shared" si="43"/>
        <v>1</v>
      </c>
      <c r="O208" s="16">
        <f t="shared" si="41"/>
        <v>0.1761411146666669</v>
      </c>
      <c r="P208" s="16">
        <f t="shared" si="35"/>
        <v>1.9921191642026728E-3</v>
      </c>
      <c r="Q208" s="16">
        <f t="shared" si="35"/>
        <v>1.0735819660485661E-4</v>
      </c>
      <c r="R208" s="16">
        <f t="shared" si="35"/>
        <v>7.3742730124564353E-7</v>
      </c>
      <c r="S208" s="16">
        <f t="shared" si="35"/>
        <v>2.5438947674704196E-9</v>
      </c>
      <c r="T208" s="16">
        <f t="shared" si="35"/>
        <v>9.2052225669705987E-12</v>
      </c>
      <c r="U208" s="16">
        <f t="shared" si="35"/>
        <v>2.7218703436309525E-14</v>
      </c>
      <c r="V208" s="16">
        <f t="shared" si="35"/>
        <v>6.2137097744690468E-17</v>
      </c>
      <c r="W208" s="16">
        <f t="shared" si="35"/>
        <v>1.1281771351455888E-19</v>
      </c>
    </row>
    <row r="209" spans="1:23" x14ac:dyDescent="0.4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8"/>
        <v>0.19800000000000015</v>
      </c>
      <c r="H209" s="16">
        <f t="shared" si="39"/>
        <v>1.7724459224523115</v>
      </c>
      <c r="I209" s="16">
        <f t="shared" si="36"/>
        <v>1.9825744521341424</v>
      </c>
      <c r="J209" s="16">
        <f t="shared" si="37"/>
        <v>1.6509952321320518</v>
      </c>
      <c r="L209" s="35">
        <f t="shared" si="42"/>
        <v>7.8734102279887086E-3</v>
      </c>
      <c r="M209" s="35">
        <f t="shared" si="40"/>
        <v>1.7585997452312692</v>
      </c>
      <c r="N209" s="16">
        <f t="shared" si="43"/>
        <v>1</v>
      </c>
      <c r="O209" s="16">
        <f t="shared" si="41"/>
        <v>0.17793388800000023</v>
      </c>
      <c r="P209" s="16">
        <f t="shared" si="35"/>
        <v>2.0328773160960063E-3</v>
      </c>
      <c r="Q209" s="16">
        <f t="shared" si="35"/>
        <v>1.1066976614348091E-4</v>
      </c>
      <c r="R209" s="16">
        <f t="shared" si="35"/>
        <v>7.6791106405115602E-7</v>
      </c>
      <c r="S209" s="16">
        <f t="shared" si="35"/>
        <v>2.6760164760054725E-9</v>
      </c>
      <c r="T209" s="16">
        <f t="shared" si="35"/>
        <v>9.781869456906172E-12</v>
      </c>
      <c r="U209" s="16">
        <f t="shared" si="35"/>
        <v>2.9218164585794297E-14</v>
      </c>
      <c r="V209" s="16">
        <f t="shared" si="35"/>
        <v>6.7380524965969491E-17</v>
      </c>
      <c r="W209" s="16">
        <f t="shared" si="35"/>
        <v>1.2358297547442677E-19</v>
      </c>
    </row>
    <row r="210" spans="1:23" x14ac:dyDescent="0.4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8"/>
        <v>0.19900000000000015</v>
      </c>
      <c r="H210" s="16">
        <f t="shared" si="39"/>
        <v>1.7752172982043317</v>
      </c>
      <c r="I210" s="16">
        <f t="shared" si="36"/>
        <v>1.9878206795939206</v>
      </c>
      <c r="J210" s="16">
        <f t="shared" si="37"/>
        <v>1.6526746275431379</v>
      </c>
      <c r="L210" s="35">
        <f t="shared" si="42"/>
        <v>7.8721289532337479E-3</v>
      </c>
      <c r="M210" s="35">
        <f t="shared" si="40"/>
        <v>1.7613517104080012</v>
      </c>
      <c r="N210" s="16">
        <f t="shared" si="43"/>
        <v>1</v>
      </c>
      <c r="O210" s="16">
        <f t="shared" si="41"/>
        <v>0.17973573866666692</v>
      </c>
      <c r="P210" s="16">
        <f t="shared" si="35"/>
        <v>2.0742577165226731E-3</v>
      </c>
      <c r="Q210" s="16">
        <f t="shared" si="35"/>
        <v>1.1406602545029358E-4</v>
      </c>
      <c r="R210" s="16">
        <f t="shared" ref="P210:W242" si="44">R$6*$G210^R$1</f>
        <v>7.9949180068266942E-7</v>
      </c>
      <c r="S210" s="16">
        <f t="shared" si="44"/>
        <v>2.8142822043408389E-9</v>
      </c>
      <c r="T210" s="16">
        <f t="shared" si="44"/>
        <v>1.039145823534748E-11</v>
      </c>
      <c r="U210" s="16">
        <f t="shared" si="44"/>
        <v>3.1353305720228282E-14</v>
      </c>
      <c r="V210" s="16">
        <f t="shared" si="44"/>
        <v>7.3036603519221313E-17</v>
      </c>
      <c r="W210" s="16">
        <f t="shared" si="44"/>
        <v>1.3531333501589181E-19</v>
      </c>
    </row>
    <row r="211" spans="1:23" x14ac:dyDescent="0.4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8"/>
        <v>0.20000000000000015</v>
      </c>
      <c r="H211" s="16">
        <f t="shared" si="39"/>
        <v>1.7780018436078731</v>
      </c>
      <c r="I211" s="16">
        <f t="shared" si="36"/>
        <v>1.9930987122269785</v>
      </c>
      <c r="J211" s="16">
        <f t="shared" si="37"/>
        <v>1.6543635396152643</v>
      </c>
      <c r="L211" s="35">
        <f t="shared" si="42"/>
        <v>7.869978839456726E-3</v>
      </c>
      <c r="M211" s="35">
        <f t="shared" si="40"/>
        <v>1.7641182701514819</v>
      </c>
      <c r="N211" s="16">
        <f t="shared" si="43"/>
        <v>1</v>
      </c>
      <c r="O211" s="16">
        <f t="shared" si="41"/>
        <v>0.18154666666666694</v>
      </c>
      <c r="P211" s="16">
        <f t="shared" si="44"/>
        <v>2.1162666666666731E-3</v>
      </c>
      <c r="Q211" s="16">
        <f t="shared" si="44"/>
        <v>1.1754869841269899E-4</v>
      </c>
      <c r="R211" s="16">
        <f t="shared" si="44"/>
        <v>8.3220317460317981E-7</v>
      </c>
      <c r="S211" s="16">
        <f t="shared" si="44"/>
        <v>2.9589446208113108E-9</v>
      </c>
      <c r="T211" s="16">
        <f t="shared" si="44"/>
        <v>1.1035690893468774E-11</v>
      </c>
      <c r="U211" s="16">
        <f t="shared" si="44"/>
        <v>3.3632581770571563E-14</v>
      </c>
      <c r="V211" s="16">
        <f t="shared" si="44"/>
        <v>7.913548651899203E-17</v>
      </c>
      <c r="W211" s="16">
        <f t="shared" si="44"/>
        <v>1.4808979933378649E-19</v>
      </c>
    </row>
    <row r="212" spans="1:23" x14ac:dyDescent="0.4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8"/>
        <v>0.20100000000000015</v>
      </c>
      <c r="H212" s="16">
        <f t="shared" si="39"/>
        <v>1.7807995661831819</v>
      </c>
      <c r="I212" s="16">
        <f t="shared" si="36"/>
        <v>1.9984086344819516</v>
      </c>
      <c r="J212" s="16">
        <f t="shared" si="37"/>
        <v>1.6560619847532672</v>
      </c>
      <c r="L212" s="35">
        <f t="shared" si="42"/>
        <v>7.8669613767567981E-3</v>
      </c>
      <c r="M212" s="35">
        <f t="shared" si="40"/>
        <v>1.7668994365591577</v>
      </c>
      <c r="N212" s="16">
        <f t="shared" si="43"/>
        <v>1</v>
      </c>
      <c r="O212" s="16">
        <f t="shared" si="41"/>
        <v>0.18336667200000026</v>
      </c>
      <c r="P212" s="16">
        <f t="shared" si="44"/>
        <v>2.1589104994560065E-3</v>
      </c>
      <c r="Q212" s="16">
        <f t="shared" si="44"/>
        <v>1.2111953510295566E-4</v>
      </c>
      <c r="R212" s="16">
        <f t="shared" si="44"/>
        <v>8.6607970578664037E-7</v>
      </c>
      <c r="S212" s="16">
        <f t="shared" si="44"/>
        <v>3.1102654394209874E-9</v>
      </c>
      <c r="T212" s="16">
        <f t="shared" si="44"/>
        <v>1.1716348160190908E-11</v>
      </c>
      <c r="U212" s="16">
        <f t="shared" si="44"/>
        <v>3.6064928153895134E-14</v>
      </c>
      <c r="V212" s="16">
        <f t="shared" si="44"/>
        <v>8.5709362490912909E-17</v>
      </c>
      <c r="W212" s="16">
        <f t="shared" si="44"/>
        <v>1.6199971714598258E-19</v>
      </c>
    </row>
    <row r="213" spans="1:23" x14ac:dyDescent="0.4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8"/>
        <v>0.20200000000000015</v>
      </c>
      <c r="H213" s="16">
        <f t="shared" si="39"/>
        <v>1.7836104737300142</v>
      </c>
      <c r="I213" s="16">
        <f t="shared" si="36"/>
        <v>2.0037505313177095</v>
      </c>
      <c r="J213" s="16">
        <f t="shared" si="37"/>
        <v>1.6577699794564587</v>
      </c>
      <c r="L213" s="35">
        <f t="shared" si="42"/>
        <v>7.8630781967179431E-3</v>
      </c>
      <c r="M213" s="35">
        <f t="shared" si="40"/>
        <v>1.7696952218165127</v>
      </c>
      <c r="N213" s="16">
        <f t="shared" si="43"/>
        <v>1</v>
      </c>
      <c r="O213" s="16">
        <f t="shared" si="41"/>
        <v>0.18519575466666693</v>
      </c>
      <c r="P213" s="16">
        <f t="shared" si="44"/>
        <v>2.2021955795626731E-3</v>
      </c>
      <c r="Q213" s="16">
        <f t="shared" si="44"/>
        <v>1.2478031204199972E-4</v>
      </c>
      <c r="R213" s="16">
        <f t="shared" si="44"/>
        <v>9.0115678806402902E-7</v>
      </c>
      <c r="S213" s="16">
        <f t="shared" si="44"/>
        <v>3.2685156960146397E-9</v>
      </c>
      <c r="T213" s="16">
        <f t="shared" si="44"/>
        <v>1.243529272356005E-11</v>
      </c>
      <c r="U213" s="16">
        <f t="shared" si="44"/>
        <v>3.8659785469877719E-14</v>
      </c>
      <c r="V213" s="16">
        <f t="shared" si="44"/>
        <v>9.2792581547817219E-17</v>
      </c>
      <c r="W213" s="16">
        <f t="shared" si="44"/>
        <v>1.7713723964805334E-19</v>
      </c>
    </row>
    <row r="214" spans="1:23" x14ac:dyDescent="0.4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8"/>
        <v>0.20300000000000015</v>
      </c>
      <c r="H214" s="16">
        <f t="shared" si="39"/>
        <v>1.7864345743269252</v>
      </c>
      <c r="I214" s="16">
        <f t="shared" si="36"/>
        <v>2.0091244882047152</v>
      </c>
      <c r="J214" s="16">
        <f t="shared" si="37"/>
        <v>1.6594875403188185</v>
      </c>
      <c r="L214" s="35">
        <f t="shared" si="42"/>
        <v>7.8583310705866438E-3</v>
      </c>
      <c r="M214" s="35">
        <f t="shared" si="40"/>
        <v>1.772505638197488</v>
      </c>
      <c r="N214" s="16">
        <f t="shared" si="43"/>
        <v>1</v>
      </c>
      <c r="O214" s="16">
        <f t="shared" si="41"/>
        <v>0.18703391466666694</v>
      </c>
      <c r="P214" s="16">
        <f t="shared" si="44"/>
        <v>2.2461283034026737E-3</v>
      </c>
      <c r="Q214" s="16">
        <f t="shared" si="44"/>
        <v>1.2853283246459066E-4</v>
      </c>
      <c r="R214" s="16">
        <f t="shared" si="44"/>
        <v>9.3747070673156188E-7</v>
      </c>
      <c r="S214" s="16">
        <f t="shared" si="44"/>
        <v>3.4339760314400884E-9</v>
      </c>
      <c r="T214" s="16">
        <f t="shared" si="44"/>
        <v>1.3194472566863851E-11</v>
      </c>
      <c r="U214" s="16">
        <f t="shared" si="44"/>
        <v>4.1427125333934729E-14</v>
      </c>
      <c r="V214" s="16">
        <f t="shared" si="44"/>
        <v>1.0042178869918347E-16</v>
      </c>
      <c r="W214" s="16">
        <f t="shared" si="44"/>
        <v>1.9360381242127055E-19</v>
      </c>
    </row>
    <row r="215" spans="1:23" x14ac:dyDescent="0.4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8"/>
        <v>0.20400000000000015</v>
      </c>
      <c r="H215" s="16">
        <f t="shared" si="39"/>
        <v>1.7892718763305462</v>
      </c>
      <c r="I215" s="16">
        <f t="shared" si="36"/>
        <v>2.0145305911263933</v>
      </c>
      <c r="J215" s="16">
        <f t="shared" si="37"/>
        <v>1.6612146840291828</v>
      </c>
      <c r="L215" s="35">
        <f t="shared" si="42"/>
        <v>7.852721907435356E-3</v>
      </c>
      <c r="M215" s="35">
        <f t="shared" si="40"/>
        <v>1.7753306980649093</v>
      </c>
      <c r="N215" s="16">
        <f t="shared" si="43"/>
        <v>1</v>
      </c>
      <c r="O215" s="16">
        <f t="shared" si="41"/>
        <v>0.18888115200000025</v>
      </c>
      <c r="P215" s="16">
        <f t="shared" si="44"/>
        <v>2.2907150991360072E-3</v>
      </c>
      <c r="Q215" s="16">
        <f t="shared" si="44"/>
        <v>1.323789265857794E-4</v>
      </c>
      <c r="R215" s="16">
        <f t="shared" si="44"/>
        <v>9.750586564236818E-7</v>
      </c>
      <c r="S215" s="16">
        <f t="shared" si="44"/>
        <v>3.6069369818424895E-9</v>
      </c>
      <c r="T215" s="16">
        <f t="shared" si="44"/>
        <v>1.3995924422970372E-11</v>
      </c>
      <c r="U215" s="16">
        <f t="shared" si="44"/>
        <v>4.4377477393244646E-14</v>
      </c>
      <c r="V215" s="16">
        <f t="shared" si="44"/>
        <v>1.0863606465866305E-16</v>
      </c>
      <c r="W215" s="16">
        <f t="shared" si="44"/>
        <v>2.1150870020280369E-19</v>
      </c>
    </row>
    <row r="216" spans="1:23" x14ac:dyDescent="0.4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8"/>
        <v>0.20500000000000015</v>
      </c>
      <c r="H216" s="16">
        <f t="shared" si="39"/>
        <v>1.7921223883748545</v>
      </c>
      <c r="I216" s="16">
        <f t="shared" si="36"/>
        <v>2.0199689265805056</v>
      </c>
      <c r="J216" s="16">
        <f t="shared" si="37"/>
        <v>1.6629514273714376</v>
      </c>
      <c r="L216" s="35">
        <f t="shared" si="42"/>
        <v>7.8462527523268655E-3</v>
      </c>
      <c r="M216" s="35">
        <f t="shared" si="40"/>
        <v>1.7781704138709138</v>
      </c>
      <c r="N216" s="16">
        <f t="shared" si="43"/>
        <v>1</v>
      </c>
      <c r="O216" s="16">
        <f t="shared" si="41"/>
        <v>0.19073746666666691</v>
      </c>
      <c r="P216" s="16">
        <f t="shared" si="44"/>
        <v>2.3359624266666734E-3</v>
      </c>
      <c r="Q216" s="16">
        <f t="shared" si="44"/>
        <v>1.3632045186869903E-4</v>
      </c>
      <c r="R216" s="16">
        <f t="shared" si="44"/>
        <v>1.0139587592534661E-6</v>
      </c>
      <c r="S216" s="16">
        <f t="shared" si="44"/>
        <v>3.7876992762335093E-9</v>
      </c>
      <c r="T216" s="16">
        <f t="shared" si="44"/>
        <v>1.4841777350462792E-11</v>
      </c>
      <c r="U216" s="16">
        <f t="shared" si="44"/>
        <v>4.7521957573577126E-14</v>
      </c>
      <c r="V216" s="16">
        <f t="shared" si="44"/>
        <v>1.1747707453115186E-16</v>
      </c>
      <c r="W216" s="16">
        <f t="shared" si="44"/>
        <v>2.3096954653434683E-19</v>
      </c>
    </row>
    <row r="217" spans="1:23" x14ac:dyDescent="0.4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8"/>
        <v>0.20600000000000016</v>
      </c>
      <c r="H217" s="16">
        <f t="shared" si="39"/>
        <v>1.7949861193704342</v>
      </c>
      <c r="I217" s="16">
        <f t="shared" si="36"/>
        <v>2.0254395815805366</v>
      </c>
      <c r="J217" s="16">
        <f t="shared" si="37"/>
        <v>1.6646977872247111</v>
      </c>
      <c r="L217" s="35">
        <f t="shared" si="42"/>
        <v>7.838925784471984E-3</v>
      </c>
      <c r="M217" s="35">
        <f t="shared" si="40"/>
        <v>1.7810247981573744</v>
      </c>
      <c r="N217" s="16">
        <f t="shared" si="43"/>
        <v>1</v>
      </c>
      <c r="O217" s="16">
        <f t="shared" si="41"/>
        <v>0.19260285866666693</v>
      </c>
      <c r="P217" s="16">
        <f t="shared" si="44"/>
        <v>2.381876777642674E-3</v>
      </c>
      <c r="Q217" s="16">
        <f t="shared" si="44"/>
        <v>1.40359293293678E-4</v>
      </c>
      <c r="R217" s="16">
        <f t="shared" si="44"/>
        <v>1.0542100832231024E-6</v>
      </c>
      <c r="S217" s="16">
        <f t="shared" si="44"/>
        <v>3.976574141480501E-9</v>
      </c>
      <c r="T217" s="16">
        <f t="shared" si="44"/>
        <v>1.5734256435232335E-11</v>
      </c>
      <c r="U217" s="16">
        <f t="shared" si="44"/>
        <v>5.0872297606515844E-14</v>
      </c>
      <c r="V217" s="16">
        <f t="shared" si="44"/>
        <v>1.2698922477824174E-16</v>
      </c>
      <c r="W217" s="16">
        <f t="shared" si="44"/>
        <v>2.5211297041822103E-19</v>
      </c>
    </row>
    <row r="218" spans="1:23" x14ac:dyDescent="0.4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8"/>
        <v>0.20700000000000016</v>
      </c>
      <c r="H218" s="16">
        <f t="shared" si="39"/>
        <v>1.7978630785037244</v>
      </c>
      <c r="I218" s="16">
        <f t="shared" si="36"/>
        <v>2.0309426436570819</v>
      </c>
      <c r="J218" s="16">
        <f t="shared" si="37"/>
        <v>1.6664537805635691</v>
      </c>
      <c r="L218" s="35">
        <f t="shared" si="42"/>
        <v>7.8307433153783634E-3</v>
      </c>
      <c r="M218" s="35">
        <f t="shared" si="40"/>
        <v>1.7838938635563359</v>
      </c>
      <c r="N218" s="16">
        <f t="shared" si="43"/>
        <v>1</v>
      </c>
      <c r="O218" s="16">
        <f t="shared" si="41"/>
        <v>0.19447732800000028</v>
      </c>
      <c r="P218" s="16">
        <f t="shared" si="44"/>
        <v>2.4284646754560075E-3</v>
      </c>
      <c r="Q218" s="16">
        <f t="shared" si="44"/>
        <v>1.4449736362867534E-4</v>
      </c>
      <c r="R218" s="16">
        <f t="shared" si="44"/>
        <v>1.0958526609071005E-6</v>
      </c>
      <c r="S218" s="16">
        <f t="shared" si="44"/>
        <v>4.1738836148629715E-9</v>
      </c>
      <c r="T218" s="16">
        <f t="shared" si="44"/>
        <v>1.667568662128333E-11</v>
      </c>
      <c r="U218" s="16">
        <f t="shared" si="44"/>
        <v>5.4440875888409187E-14</v>
      </c>
      <c r="V218" s="16">
        <f t="shared" si="44"/>
        <v>1.3721982887896759E-16</v>
      </c>
      <c r="W218" s="16">
        <f t="shared" si="44"/>
        <v>2.7507520222853289E-19</v>
      </c>
    </row>
    <row r="219" spans="1:23" x14ac:dyDescent="0.4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8"/>
        <v>0.20800000000000016</v>
      </c>
      <c r="H219" s="16">
        <f t="shared" si="39"/>
        <v>1.8007532752362732</v>
      </c>
      <c r="I219" s="16">
        <f t="shared" si="36"/>
        <v>2.0364782008592526</v>
      </c>
      <c r="J219" s="16">
        <f t="shared" si="37"/>
        <v>1.6682194244582089</v>
      </c>
      <c r="L219" s="35">
        <f t="shared" si="42"/>
        <v>7.8217077870048612E-3</v>
      </c>
      <c r="M219" s="35">
        <f t="shared" si="40"/>
        <v>1.7867776227904471</v>
      </c>
      <c r="N219" s="16">
        <f t="shared" si="43"/>
        <v>1</v>
      </c>
      <c r="O219" s="16">
        <f t="shared" si="41"/>
        <v>0.19636087466666693</v>
      </c>
      <c r="P219" s="16">
        <f t="shared" si="44"/>
        <v>2.4757326752426743E-3</v>
      </c>
      <c r="Q219" s="16">
        <f t="shared" si="44"/>
        <v>1.4873660370103855E-4</v>
      </c>
      <c r="R219" s="16">
        <f t="shared" si="44"/>
        <v>1.1389275084109277E-6</v>
      </c>
      <c r="S219" s="16">
        <f t="shared" si="44"/>
        <v>4.3799608643458175E-9</v>
      </c>
      <c r="T219" s="16">
        <f t="shared" si="44"/>
        <v>1.7668496674597458E-11</v>
      </c>
      <c r="U219" s="16">
        <f t="shared" si="44"/>
        <v>5.8240749724174144E-14</v>
      </c>
      <c r="V219" s="16">
        <f t="shared" si="44"/>
        <v>1.4821928212156905E-16</v>
      </c>
      <c r="W219" s="16">
        <f t="shared" si="44"/>
        <v>3.0000276124947708E-19</v>
      </c>
    </row>
    <row r="220" spans="1:23" x14ac:dyDescent="0.4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8"/>
        <v>0.20900000000000016</v>
      </c>
      <c r="H220" s="16">
        <f t="shared" si="39"/>
        <v>1.8036567193039645</v>
      </c>
      <c r="I220" s="16">
        <f t="shared" si="36"/>
        <v>2.0420463417560821</v>
      </c>
      <c r="J220" s="16">
        <f t="shared" si="37"/>
        <v>1.6699947360746561</v>
      </c>
      <c r="L220" s="35">
        <f t="shared" si="42"/>
        <v>7.8118217698996961E-3</v>
      </c>
      <c r="M220" s="35">
        <f t="shared" si="40"/>
        <v>1.7896760886733967</v>
      </c>
      <c r="N220" s="16">
        <f t="shared" si="43"/>
        <v>1</v>
      </c>
      <c r="O220" s="16">
        <f t="shared" si="41"/>
        <v>0.19825349866666694</v>
      </c>
      <c r="P220" s="16">
        <f t="shared" si="44"/>
        <v>2.5236873638826746E-3</v>
      </c>
      <c r="Q220" s="16">
        <f t="shared" si="44"/>
        <v>1.5307898267058432E-4</v>
      </c>
      <c r="R220" s="16">
        <f t="shared" si="44"/>
        <v>1.1834766446077529E-6</v>
      </c>
      <c r="S220" s="16">
        <f t="shared" si="44"/>
        <v>4.5951505167210077E-9</v>
      </c>
      <c r="T220" s="16">
        <f t="shared" si="44"/>
        <v>1.8715223283999128E-11</v>
      </c>
      <c r="U220" s="16">
        <f t="shared" si="44"/>
        <v>6.2285689010923217E-14</v>
      </c>
      <c r="V220" s="16">
        <f t="shared" si="44"/>
        <v>1.600412459815377E-16</v>
      </c>
      <c r="W220" s="16">
        <f t="shared" si="44"/>
        <v>3.2705317734360512E-19</v>
      </c>
    </row>
    <row r="221" spans="1:23" x14ac:dyDescent="0.4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8"/>
        <v>0.21000000000000016</v>
      </c>
      <c r="H221" s="16">
        <f t="shared" si="39"/>
        <v>1.806573420716262</v>
      </c>
      <c r="I221" s="16">
        <f t="shared" si="36"/>
        <v>2.0476471554379434</v>
      </c>
      <c r="J221" s="16">
        <f t="shared" si="37"/>
        <v>1.6717797326749626</v>
      </c>
      <c r="L221" s="35">
        <f t="shared" si="42"/>
        <v>7.8010879613521489E-3</v>
      </c>
      <c r="M221" s="35">
        <f t="shared" si="40"/>
        <v>1.7925892741103508</v>
      </c>
      <c r="N221" s="16">
        <f t="shared" si="43"/>
        <v>1</v>
      </c>
      <c r="O221" s="16">
        <f t="shared" si="41"/>
        <v>0.20015520000000028</v>
      </c>
      <c r="P221" s="16">
        <f t="shared" si="44"/>
        <v>2.5723353600000083E-3</v>
      </c>
      <c r="Q221" s="16">
        <f t="shared" si="44"/>
        <v>1.5752649830400077E-4</v>
      </c>
      <c r="R221" s="16">
        <f t="shared" si="44"/>
        <v>1.2295431106560079E-6</v>
      </c>
      <c r="S221" s="16">
        <f t="shared" si="44"/>
        <v>4.8198089937715589E-9</v>
      </c>
      <c r="T221" s="16">
        <f t="shared" si="44"/>
        <v>1.9818515303060706E-11</v>
      </c>
      <c r="U221" s="16">
        <f t="shared" si="44"/>
        <v>6.6590211418284082E-14</v>
      </c>
      <c r="V221" s="16">
        <f t="shared" si="44"/>
        <v>1.7274284256154898E-16</v>
      </c>
      <c r="W221" s="16">
        <f t="shared" si="44"/>
        <v>3.5639575939014371E-19</v>
      </c>
    </row>
    <row r="222" spans="1:23" x14ac:dyDescent="0.4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8"/>
        <v>0.21100000000000016</v>
      </c>
      <c r="H222" s="16">
        <f t="shared" si="39"/>
        <v>1.8095033897554271</v>
      </c>
      <c r="I222" s="16">
        <f t="shared" si="36"/>
        <v>2.0532807315179746</v>
      </c>
      <c r="J222" s="16">
        <f t="shared" si="37"/>
        <v>1.6735744316174055</v>
      </c>
      <c r="L222" s="35">
        <f t="shared" si="42"/>
        <v>7.7895091835269437E-3</v>
      </c>
      <c r="M222" s="35">
        <f t="shared" si="40"/>
        <v>1.7955171920983961</v>
      </c>
      <c r="N222" s="16">
        <f t="shared" si="43"/>
        <v>1</v>
      </c>
      <c r="O222" s="16">
        <f t="shared" si="41"/>
        <v>0.20206597866666695</v>
      </c>
      <c r="P222" s="16">
        <f t="shared" si="44"/>
        <v>2.6216833139626745E-3</v>
      </c>
      <c r="Q222" s="16">
        <f t="shared" si="44"/>
        <v>1.6208117725057284E-4</v>
      </c>
      <c r="R222" s="16">
        <f t="shared" si="44"/>
        <v>1.2771709898004891E-6</v>
      </c>
      <c r="S222" s="16">
        <f t="shared" si="44"/>
        <v>5.0543048566140143E-9</v>
      </c>
      <c r="T222" s="16">
        <f t="shared" si="44"/>
        <v>2.0981138137185348E-11</v>
      </c>
      <c r="U222" s="16">
        <f t="shared" si="44"/>
        <v>7.1169619124238499E-14</v>
      </c>
      <c r="V222" s="16">
        <f t="shared" si="44"/>
        <v>1.8638485959001335E-16</v>
      </c>
      <c r="W222" s="16">
        <f t="shared" si="44"/>
        <v>3.8821241327752038E-19</v>
      </c>
    </row>
    <row r="223" spans="1:23" x14ac:dyDescent="0.4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8"/>
        <v>0.21200000000000016</v>
      </c>
      <c r="H223" s="16">
        <f t="shared" si="39"/>
        <v>1.8124466369757486</v>
      </c>
      <c r="I223" s="16">
        <f t="shared" si="36"/>
        <v>2.0589471601335139</v>
      </c>
      <c r="J223" s="16">
        <f t="shared" si="37"/>
        <v>1.675378850356686</v>
      </c>
      <c r="L223" s="35">
        <f t="shared" si="42"/>
        <v>7.7770883816106195E-3</v>
      </c>
      <c r="M223" s="35">
        <f t="shared" si="40"/>
        <v>1.7984598557269813</v>
      </c>
      <c r="N223" s="16">
        <f t="shared" si="43"/>
        <v>1</v>
      </c>
      <c r="O223" s="16">
        <f t="shared" si="41"/>
        <v>0.20398583466666695</v>
      </c>
      <c r="P223" s="16">
        <f t="shared" si="44"/>
        <v>2.6717379078826744E-3</v>
      </c>
      <c r="Q223" s="16">
        <f t="shared" si="44"/>
        <v>1.6674507531922998E-4</v>
      </c>
      <c r="R223" s="16">
        <f t="shared" si="44"/>
        <v>1.3264054274597314E-6</v>
      </c>
      <c r="S223" s="16">
        <f t="shared" si="44"/>
        <v>5.2990191583778005E-9</v>
      </c>
      <c r="T223" s="16">
        <f t="shared" si="44"/>
        <v>2.2205978280105568E-11</v>
      </c>
      <c r="U223" s="16">
        <f t="shared" si="44"/>
        <v>7.6040037167319326E-14</v>
      </c>
      <c r="V223" s="16">
        <f t="shared" si="44"/>
        <v>2.0103196649694142E-16</v>
      </c>
      <c r="W223" s="16">
        <f t="shared" si="44"/>
        <v>4.2269851238542921E-19</v>
      </c>
    </row>
    <row r="224" spans="1:23" x14ac:dyDescent="0.4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8"/>
        <v>0.21300000000000016</v>
      </c>
      <c r="H224" s="16">
        <f t="shared" si="39"/>
        <v>1.8154031732027565</v>
      </c>
      <c r="I224" s="16">
        <f t="shared" si="36"/>
        <v>2.0646465319475391</v>
      </c>
      <c r="J224" s="16">
        <f t="shared" si="37"/>
        <v>1.6771930064441309</v>
      </c>
      <c r="L224" s="35">
        <f t="shared" si="42"/>
        <v>7.7638286219479102E-3</v>
      </c>
      <c r="M224" s="35">
        <f t="shared" si="40"/>
        <v>1.8014172781783639</v>
      </c>
      <c r="N224" s="16">
        <f t="shared" si="43"/>
        <v>1</v>
      </c>
      <c r="O224" s="16">
        <f t="shared" si="41"/>
        <v>0.20591476800000028</v>
      </c>
      <c r="P224" s="16">
        <f t="shared" si="44"/>
        <v>2.7225058556160082E-3</v>
      </c>
      <c r="Q224" s="16">
        <f t="shared" si="44"/>
        <v>1.7152027775691608E-4</v>
      </c>
      <c r="R224" s="16">
        <f t="shared" si="44"/>
        <v>1.3772926516023957E-6</v>
      </c>
      <c r="S224" s="16">
        <f t="shared" si="44"/>
        <v>5.5543458053821498E-9</v>
      </c>
      <c r="T224" s="16">
        <f t="shared" si="44"/>
        <v>2.3496048004138287E-11</v>
      </c>
      <c r="U224" s="16">
        <f t="shared" si="44"/>
        <v>8.1218453478076303E-14</v>
      </c>
      <c r="V224" s="16">
        <f t="shared" si="44"/>
        <v>2.167529421086382E-16</v>
      </c>
      <c r="W224" s="16">
        <f t="shared" si="44"/>
        <v>4.6006382365037759E-19</v>
      </c>
    </row>
    <row r="225" spans="1:23" x14ac:dyDescent="0.4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8"/>
        <v>0.21400000000000016</v>
      </c>
      <c r="H225" s="16">
        <f t="shared" si="39"/>
        <v>1.8183730095324395</v>
      </c>
      <c r="I225" s="16">
        <f t="shared" si="36"/>
        <v>2.0703789381501214</v>
      </c>
      <c r="J225" s="16">
        <f t="shared" si="37"/>
        <v>1.6790169175278951</v>
      </c>
      <c r="L225" s="35">
        <f t="shared" si="42"/>
        <v>7.7497330901845629E-3</v>
      </c>
      <c r="M225" s="35">
        <f t="shared" si="40"/>
        <v>1.8043894727280583</v>
      </c>
      <c r="N225" s="16">
        <f t="shared" si="43"/>
        <v>1</v>
      </c>
      <c r="O225" s="16">
        <f t="shared" si="41"/>
        <v>0.20785277866666696</v>
      </c>
      <c r="P225" s="16">
        <f t="shared" si="44"/>
        <v>2.7739939027626756E-3</v>
      </c>
      <c r="Q225" s="16">
        <f t="shared" si="44"/>
        <v>1.7640889952828177E-4</v>
      </c>
      <c r="R225" s="16">
        <f t="shared" si="44"/>
        <v>1.4298799934154341E-6</v>
      </c>
      <c r="S225" s="16">
        <f t="shared" si="44"/>
        <v>5.8206919269736292E-9</v>
      </c>
      <c r="T225" s="16">
        <f t="shared" si="44"/>
        <v>2.4854490208641931E-11</v>
      </c>
      <c r="U225" s="16">
        <f t="shared" si="44"/>
        <v>8.6722760654854696E-14</v>
      </c>
      <c r="V225" s="16">
        <f t="shared" si="44"/>
        <v>2.3362091452645481E-16</v>
      </c>
      <c r="W225" s="16">
        <f t="shared" si="44"/>
        <v>5.0053349247501949E-19</v>
      </c>
    </row>
    <row r="226" spans="1:23" x14ac:dyDescent="0.4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8"/>
        <v>0.21500000000000016</v>
      </c>
      <c r="H226" s="16">
        <f t="shared" si="39"/>
        <v>1.8213561573304551</v>
      </c>
      <c r="I226" s="16">
        <f t="shared" si="36"/>
        <v>2.0761444704598824</v>
      </c>
      <c r="J226" s="16">
        <f t="shared" si="37"/>
        <v>1.680850601353163</v>
      </c>
      <c r="L226" s="35">
        <f t="shared" si="42"/>
        <v>7.7348050894079368E-3</v>
      </c>
      <c r="M226" s="35">
        <f t="shared" si="40"/>
        <v>1.8073764527452847</v>
      </c>
      <c r="N226" s="16">
        <f t="shared" si="43"/>
        <v>1</v>
      </c>
      <c r="O226" s="16">
        <f t="shared" si="41"/>
        <v>0.20979986666666695</v>
      </c>
      <c r="P226" s="16">
        <f t="shared" si="44"/>
        <v>2.8262088266666758E-3</v>
      </c>
      <c r="Q226" s="16">
        <f t="shared" si="44"/>
        <v>1.8141308559669928E-4</v>
      </c>
      <c r="R226" s="16">
        <f t="shared" si="44"/>
        <v>1.4842159082668031E-6</v>
      </c>
      <c r="S226" s="16">
        <f t="shared" si="44"/>
        <v>6.0984782541896074E-9</v>
      </c>
      <c r="T226" s="16">
        <f t="shared" si="44"/>
        <v>2.6284583431227507E-11</v>
      </c>
      <c r="U226" s="16">
        <f t="shared" si="44"/>
        <v>9.2571799551123309E-14</v>
      </c>
      <c r="V226" s="16">
        <f t="shared" si="44"/>
        <v>2.5171361377945192E-16</v>
      </c>
      <c r="W226" s="16">
        <f t="shared" si="44"/>
        <v>5.4434908991603193E-19</v>
      </c>
    </row>
    <row r="227" spans="1:23" x14ac:dyDescent="0.4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8"/>
        <v>0.21600000000000016</v>
      </c>
      <c r="H227" s="16">
        <f t="shared" si="39"/>
        <v>1.8243526282313369</v>
      </c>
      <c r="I227" s="16">
        <f t="shared" si="36"/>
        <v>2.0819432211254618</v>
      </c>
      <c r="J227" s="16">
        <f t="shared" si="37"/>
        <v>1.6826940757623547</v>
      </c>
      <c r="L227" s="35">
        <f t="shared" si="42"/>
        <v>7.7190480382864912E-3</v>
      </c>
      <c r="M227" s="35">
        <f t="shared" si="40"/>
        <v>1.8103782316934272</v>
      </c>
      <c r="N227" s="16">
        <f t="shared" si="43"/>
        <v>1</v>
      </c>
      <c r="O227" s="16">
        <f t="shared" si="41"/>
        <v>0.21175603200000029</v>
      </c>
      <c r="P227" s="16">
        <f t="shared" si="44"/>
        <v>2.879157436416009E-3</v>
      </c>
      <c r="Q227" s="16">
        <f t="shared" si="44"/>
        <v>1.8653501120660014E-4</v>
      </c>
      <c r="R227" s="16">
        <f t="shared" si="44"/>
        <v>1.5403499969655129E-6</v>
      </c>
      <c r="S227" s="16">
        <f t="shared" si="44"/>
        <v>6.3881395074153852E-9</v>
      </c>
      <c r="T227" s="16">
        <f t="shared" si="44"/>
        <v>2.7789747026384397E-11</v>
      </c>
      <c r="U227" s="16">
        <f t="shared" si="44"/>
        <v>9.8785404743847046E-14</v>
      </c>
      <c r="V227" s="16">
        <f t="shared" si="44"/>
        <v>2.7111363786640791E-16</v>
      </c>
      <c r="W227" s="16">
        <f t="shared" si="44"/>
        <v>5.9176972576819407E-19</v>
      </c>
    </row>
    <row r="228" spans="1:23" x14ac:dyDescent="0.4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8"/>
        <v>0.21700000000000016</v>
      </c>
      <c r="H228" s="16">
        <f t="shared" si="39"/>
        <v>1.8273624341377059</v>
      </c>
      <c r="I228" s="16">
        <f t="shared" si="36"/>
        <v>2.0877752829269935</v>
      </c>
      <c r="J228" s="16">
        <f t="shared" si="37"/>
        <v>1.6845473586953317</v>
      </c>
      <c r="L228" s="35">
        <f t="shared" si="42"/>
        <v>7.7024654692199324E-3</v>
      </c>
      <c r="M228" s="35">
        <f t="shared" si="40"/>
        <v>1.8133948231304811</v>
      </c>
      <c r="N228" s="16">
        <f t="shared" si="43"/>
        <v>1</v>
      </c>
      <c r="O228" s="16">
        <f t="shared" si="41"/>
        <v>0.21372127466666693</v>
      </c>
      <c r="P228" s="16">
        <f t="shared" si="44"/>
        <v>2.9328465728426754E-3</v>
      </c>
      <c r="Q228" s="16">
        <f t="shared" si="44"/>
        <v>1.9177688216713429E-4</v>
      </c>
      <c r="R228" s="16">
        <f t="shared" si="44"/>
        <v>1.5983330273218052E-6</v>
      </c>
      <c r="S228" s="16">
        <f t="shared" si="44"/>
        <v>6.6901247932050305E-9</v>
      </c>
      <c r="T228" s="16">
        <f t="shared" si="44"/>
        <v>2.9373546516292039E-11</v>
      </c>
      <c r="U228" s="16">
        <f t="shared" si="44"/>
        <v>1.0538445195471833E-13</v>
      </c>
      <c r="V228" s="16">
        <f t="shared" si="44"/>
        <v>2.9190873282916111E-16</v>
      </c>
      <c r="W228" s="16">
        <f t="shared" si="44"/>
        <v>6.4307323135402993E-19</v>
      </c>
    </row>
    <row r="229" spans="1:23" x14ac:dyDescent="0.4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8"/>
        <v>0.21800000000000017</v>
      </c>
      <c r="H229" s="16">
        <f t="shared" si="39"/>
        <v>1.8303855872194723</v>
      </c>
      <c r="I229" s="16">
        <f t="shared" si="36"/>
        <v>2.0936407491775921</v>
      </c>
      <c r="J229" s="16">
        <f t="shared" si="37"/>
        <v>1.6864104681896011</v>
      </c>
      <c r="L229" s="35">
        <f t="shared" si="42"/>
        <v>7.6850610264815877E-3</v>
      </c>
      <c r="M229" s="35">
        <f t="shared" si="40"/>
        <v>1.8164262407095173</v>
      </c>
      <c r="N229" s="16">
        <f t="shared" si="43"/>
        <v>1</v>
      </c>
      <c r="O229" s="16">
        <f t="shared" si="41"/>
        <v>0.21569559466666696</v>
      </c>
      <c r="P229" s="16">
        <f t="shared" si="44"/>
        <v>2.987283108522676E-3</v>
      </c>
      <c r="Q229" s="16">
        <f t="shared" si="44"/>
        <v>1.9714093513715274E-4</v>
      </c>
      <c r="R229" s="16">
        <f t="shared" si="44"/>
        <v>1.6582169560102764E-6</v>
      </c>
      <c r="S229" s="16">
        <f t="shared" si="44"/>
        <v>7.0048980104384439E-9</v>
      </c>
      <c r="T229" s="16">
        <f t="shared" si="44"/>
        <v>3.1039699118701831E-11</v>
      </c>
      <c r="U229" s="16">
        <f t="shared" si="44"/>
        <v>1.1239090749845244E-13</v>
      </c>
      <c r="V229" s="16">
        <f t="shared" si="44"/>
        <v>3.1419208752685071E-16</v>
      </c>
      <c r="W229" s="16">
        <f t="shared" si="44"/>
        <v>6.9855741602929017E-19</v>
      </c>
    </row>
    <row r="230" spans="1:23" x14ac:dyDescent="0.4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8"/>
        <v>0.21900000000000017</v>
      </c>
      <c r="H230" s="16">
        <f t="shared" si="39"/>
        <v>1.8334220999130406</v>
      </c>
      <c r="I230" s="16">
        <f t="shared" si="36"/>
        <v>2.0995397137248411</v>
      </c>
      <c r="J230" s="16">
        <f t="shared" si="37"/>
        <v>1.6882834223805254</v>
      </c>
      <c r="L230" s="35">
        <f t="shared" si="42"/>
        <v>7.6668384643674425E-3</v>
      </c>
      <c r="M230" s="35">
        <f t="shared" si="40"/>
        <v>1.8194724981791421</v>
      </c>
      <c r="N230" s="16">
        <f t="shared" si="43"/>
        <v>1</v>
      </c>
      <c r="O230" s="16">
        <f t="shared" si="41"/>
        <v>0.21767899200000029</v>
      </c>
      <c r="P230" s="16">
        <f t="shared" si="44"/>
        <v>3.0424739477760091E-3</v>
      </c>
      <c r="Q230" s="16">
        <f t="shared" si="44"/>
        <v>2.0262943791151156E-4</v>
      </c>
      <c r="R230" s="16">
        <f t="shared" si="44"/>
        <v>1.7200549507387645E-6</v>
      </c>
      <c r="S230" s="16">
        <f t="shared" si="44"/>
        <v>7.3329382659895116E-9</v>
      </c>
      <c r="T230" s="16">
        <f t="shared" si="44"/>
        <v>3.2792079456887972E-11</v>
      </c>
      <c r="U230" s="16">
        <f t="shared" si="44"/>
        <v>1.1982787983480431E-13</v>
      </c>
      <c r="V230" s="16">
        <f t="shared" si="44"/>
        <v>3.380626438092387E-16</v>
      </c>
      <c r="W230" s="16">
        <f t="shared" si="44"/>
        <v>7.5854140162502562E-19</v>
      </c>
    </row>
    <row r="231" spans="1:23" x14ac:dyDescent="0.4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8"/>
        <v>0.22000000000000017</v>
      </c>
      <c r="H231" s="16">
        <f t="shared" si="39"/>
        <v>1.8364719849205124</v>
      </c>
      <c r="I231" s="16">
        <f t="shared" si="36"/>
        <v>2.1054722709523004</v>
      </c>
      <c r="J231" s="16">
        <f t="shared" si="37"/>
        <v>1.6901662395015309</v>
      </c>
      <c r="L231" s="35">
        <f t="shared" si="42"/>
        <v>7.6478016453520592E-3</v>
      </c>
      <c r="M231" s="35">
        <f t="shared" si="40"/>
        <v>1.8225336093839566</v>
      </c>
      <c r="N231" s="16">
        <f t="shared" si="43"/>
        <v>1</v>
      </c>
      <c r="O231" s="16">
        <f t="shared" si="41"/>
        <v>0.21967146666666698</v>
      </c>
      <c r="P231" s="16">
        <f t="shared" si="44"/>
        <v>3.0984260266666763E-3</v>
      </c>
      <c r="Q231" s="16">
        <f t="shared" si="44"/>
        <v>2.0824468970869942E-4</v>
      </c>
      <c r="R231" s="16">
        <f t="shared" si="44"/>
        <v>1.7839014127258526E-6</v>
      </c>
      <c r="S231" s="16">
        <f t="shared" si="44"/>
        <v>7.6747403000827917E-9</v>
      </c>
      <c r="T231" s="16">
        <f t="shared" si="44"/>
        <v>3.4634725456783934E-11</v>
      </c>
      <c r="U231" s="16">
        <f t="shared" si="44"/>
        <v>1.2771967330349293E-13</v>
      </c>
      <c r="V231" s="16">
        <f t="shared" si="44"/>
        <v>3.6362542281700404E-16</v>
      </c>
      <c r="W231" s="16">
        <f t="shared" si="44"/>
        <v>8.2336703926750986E-19</v>
      </c>
    </row>
    <row r="232" spans="1:23" x14ac:dyDescent="0.4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8"/>
        <v>0.22100000000000017</v>
      </c>
      <c r="H232" s="16">
        <f t="shared" si="39"/>
        <v>1.8395352552088917</v>
      </c>
      <c r="I232" s="16">
        <f t="shared" si="36"/>
        <v>2.1114385157810118</v>
      </c>
      <c r="J232" s="16">
        <f t="shared" si="37"/>
        <v>1.6920589378843174</v>
      </c>
      <c r="L232" s="35">
        <f t="shared" si="42"/>
        <v>7.6279545382442748E-3</v>
      </c>
      <c r="M232" s="35">
        <f t="shared" si="40"/>
        <v>1.8256095882650232</v>
      </c>
      <c r="N232" s="16">
        <f t="shared" si="43"/>
        <v>1</v>
      </c>
      <c r="O232" s="16">
        <f t="shared" si="41"/>
        <v>0.22167301866666697</v>
      </c>
      <c r="P232" s="16">
        <f t="shared" si="44"/>
        <v>3.155146313002676E-3</v>
      </c>
      <c r="Q232" s="16">
        <f t="shared" si="44"/>
        <v>2.1398902145978652E-4</v>
      </c>
      <c r="R232" s="16">
        <f t="shared" si="44"/>
        <v>1.8498119994898138E-6</v>
      </c>
      <c r="S232" s="16">
        <f t="shared" si="44"/>
        <v>8.0308149215184119E-9</v>
      </c>
      <c r="T232" s="16">
        <f t="shared" si="44"/>
        <v>3.657184443653905E-11</v>
      </c>
      <c r="U232" s="16">
        <f t="shared" si="44"/>
        <v>1.3609184412381002E-13</v>
      </c>
      <c r="V232" s="16">
        <f t="shared" si="44"/>
        <v>3.9099186816770679E-16</v>
      </c>
      <c r="W232" s="16">
        <f t="shared" si="44"/>
        <v>8.9340041324814017E-19</v>
      </c>
    </row>
    <row r="233" spans="1:23" x14ac:dyDescent="0.4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8"/>
        <v>0.22200000000000017</v>
      </c>
      <c r="H233" s="16">
        <f t="shared" si="39"/>
        <v>1.8426119240092869</v>
      </c>
      <c r="I233" s="16">
        <f t="shared" si="36"/>
        <v>2.1174385436710197</v>
      </c>
      <c r="J233" s="16">
        <f t="shared" si="37"/>
        <v>1.6939615359590687</v>
      </c>
      <c r="L233" s="35">
        <f t="shared" si="42"/>
        <v>7.6073012163477838E-3</v>
      </c>
      <c r="M233" s="35">
        <f t="shared" si="40"/>
        <v>1.828700448860336</v>
      </c>
      <c r="N233" s="16">
        <f t="shared" si="43"/>
        <v>1</v>
      </c>
      <c r="O233" s="16">
        <f t="shared" si="41"/>
        <v>0.22368364800000032</v>
      </c>
      <c r="P233" s="16">
        <f t="shared" si="44"/>
        <v>3.2126418063360106E-3</v>
      </c>
      <c r="Q233" s="16">
        <f t="shared" si="44"/>
        <v>2.1986479609869685E-4</v>
      </c>
      <c r="R233" s="16">
        <f t="shared" si="44"/>
        <v>1.9178436479518924E-6</v>
      </c>
      <c r="S233" s="16">
        <f t="shared" si="44"/>
        <v>8.4016894529476639E-9</v>
      </c>
      <c r="T233" s="16">
        <f t="shared" si="44"/>
        <v>3.8607819393852992E-11</v>
      </c>
      <c r="U233" s="16">
        <f t="shared" si="44"/>
        <v>1.449712587433641E-13</v>
      </c>
      <c r="V233" s="16">
        <f t="shared" si="44"/>
        <v>4.2028020681811584E-16</v>
      </c>
      <c r="W233" s="16">
        <f t="shared" si="44"/>
        <v>9.6903343685726571E-19</v>
      </c>
    </row>
    <row r="234" spans="1:23" x14ac:dyDescent="0.4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8"/>
        <v>0.22300000000000017</v>
      </c>
      <c r="H234" s="16">
        <f t="shared" si="39"/>
        <v>1.8457020048161124</v>
      </c>
      <c r="I234" s="16">
        <f t="shared" si="36"/>
        <v>2.1234724506228981</v>
      </c>
      <c r="J234" s="16">
        <f t="shared" si="37"/>
        <v>1.6958740522546669</v>
      </c>
      <c r="L234" s="35">
        <f t="shared" si="42"/>
        <v>7.5858458556257169E-3</v>
      </c>
      <c r="M234" s="35">
        <f t="shared" si="40"/>
        <v>1.8318062053052877</v>
      </c>
      <c r="N234" s="16">
        <f t="shared" si="43"/>
        <v>1</v>
      </c>
      <c r="O234" s="16">
        <f t="shared" si="41"/>
        <v>0.22570335466666699</v>
      </c>
      <c r="P234" s="16">
        <f t="shared" si="44"/>
        <v>3.2709195379626767E-3</v>
      </c>
      <c r="Q234" s="16">
        <f t="shared" si="44"/>
        <v>2.2587440885380182E-4</v>
      </c>
      <c r="R234" s="16">
        <f t="shared" si="44"/>
        <v>1.9880545978567658E-6</v>
      </c>
      <c r="S234" s="16">
        <f t="shared" si="44"/>
        <v>8.787908186383935E-9</v>
      </c>
      <c r="T234" s="16">
        <f t="shared" si="44"/>
        <v>4.0747215496567575E-11</v>
      </c>
      <c r="U234" s="16">
        <f t="shared" si="44"/>
        <v>1.5438615462314762E-13</v>
      </c>
      <c r="V234" s="16">
        <f t="shared" si="44"/>
        <v>4.5161582842673643E-16</v>
      </c>
      <c r="W234" s="16">
        <f t="shared" si="44"/>
        <v>1.0506855453489222E-18</v>
      </c>
    </row>
    <row r="235" spans="1:23" x14ac:dyDescent="0.4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8"/>
        <v>0.22400000000000017</v>
      </c>
      <c r="H235" s="16">
        <f t="shared" si="39"/>
        <v>1.8488055113862993</v>
      </c>
      <c r="I235" s="16">
        <f t="shared" si="36"/>
        <v>2.1295403331792873</v>
      </c>
      <c r="J235" s="16">
        <f t="shared" si="37"/>
        <v>1.6977965053989041</v>
      </c>
      <c r="L235" s="35">
        <f t="shared" si="42"/>
        <v>7.563592732876101E-3</v>
      </c>
      <c r="M235" s="35">
        <f t="shared" si="40"/>
        <v>1.8349268718331433</v>
      </c>
      <c r="N235" s="16">
        <f t="shared" si="43"/>
        <v>1</v>
      </c>
      <c r="O235" s="16">
        <f t="shared" si="41"/>
        <v>0.22773213866666697</v>
      </c>
      <c r="P235" s="16">
        <f t="shared" si="44"/>
        <v>3.3299865709226768E-3</v>
      </c>
      <c r="Q235" s="16">
        <f t="shared" si="44"/>
        <v>2.3202028754083768E-4</v>
      </c>
      <c r="R235" s="16">
        <f t="shared" si="44"/>
        <v>2.0605044155131127E-6</v>
      </c>
      <c r="S235" s="16">
        <f t="shared" si="44"/>
        <v>9.1900328491365438E-9</v>
      </c>
      <c r="T235" s="16">
        <f t="shared" si="44"/>
        <v>4.2994786782123621E-11</v>
      </c>
      <c r="U235" s="16">
        <f t="shared" si="44"/>
        <v>1.6436620354894005E-13</v>
      </c>
      <c r="V235" s="16">
        <f t="shared" si="44"/>
        <v>4.8513168407480169E-16</v>
      </c>
      <c r="W235" s="16">
        <f t="shared" si="44"/>
        <v>1.1388054914684112E-18</v>
      </c>
    </row>
    <row r="236" spans="1:23" x14ac:dyDescent="0.4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8"/>
        <v>0.22500000000000017</v>
      </c>
      <c r="H236" s="16">
        <f t="shared" si="39"/>
        <v>1.8519224577384981</v>
      </c>
      <c r="I236" s="16">
        <f t="shared" si="36"/>
        <v>2.1356422884264372</v>
      </c>
      <c r="J236" s="16">
        <f t="shared" si="37"/>
        <v>1.6997289141186971</v>
      </c>
      <c r="L236" s="35">
        <f t="shared" si="42"/>
        <v>7.5405462239044319E-3</v>
      </c>
      <c r="M236" s="35">
        <f t="shared" si="40"/>
        <v>1.8380624627755155</v>
      </c>
      <c r="N236" s="16">
        <f t="shared" si="43"/>
        <v>1</v>
      </c>
      <c r="O236" s="16">
        <f t="shared" si="41"/>
        <v>0.22977000000000034</v>
      </c>
      <c r="P236" s="16">
        <f t="shared" si="44"/>
        <v>3.3898500000000102E-3</v>
      </c>
      <c r="Q236" s="16">
        <f t="shared" si="44"/>
        <v>2.3830489285714401E-4</v>
      </c>
      <c r="R236" s="16">
        <f t="shared" si="44"/>
        <v>2.1352540178571559E-6</v>
      </c>
      <c r="S236" s="16">
        <f t="shared" si="44"/>
        <v>9.6086430803572172E-9</v>
      </c>
      <c r="T236" s="16">
        <f t="shared" si="44"/>
        <v>4.5355483071616298E-11</v>
      </c>
      <c r="U236" s="16">
        <f t="shared" si="44"/>
        <v>1.7494257756194888E-13</v>
      </c>
      <c r="V236" s="16">
        <f t="shared" si="44"/>
        <v>5.2096870523962794E-16</v>
      </c>
      <c r="W236" s="16">
        <f t="shared" si="44"/>
        <v>1.2338732492517523E-18</v>
      </c>
    </row>
    <row r="237" spans="1:23" x14ac:dyDescent="0.4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8"/>
        <v>0.22600000000000017</v>
      </c>
      <c r="H237" s="16">
        <f t="shared" si="39"/>
        <v>1.8550528581522858</v>
      </c>
      <c r="I237" s="16">
        <f t="shared" si="36"/>
        <v>2.141778413995763</v>
      </c>
      <c r="J237" s="16">
        <f t="shared" si="37"/>
        <v>1.7016712972403039</v>
      </c>
      <c r="L237" s="35">
        <f t="shared" si="42"/>
        <v>7.5167108017084594E-3</v>
      </c>
      <c r="M237" s="35">
        <f t="shared" si="40"/>
        <v>1.8412129925628427</v>
      </c>
      <c r="N237" s="16">
        <f t="shared" si="43"/>
        <v>1</v>
      </c>
      <c r="O237" s="16">
        <f t="shared" si="41"/>
        <v>0.231816938666667</v>
      </c>
      <c r="P237" s="16">
        <f t="shared" si="44"/>
        <v>3.4505169517226775E-3</v>
      </c>
      <c r="Q237" s="16">
        <f t="shared" si="44"/>
        <v>2.4473071867722545E-4</v>
      </c>
      <c r="R237" s="16">
        <f t="shared" si="44"/>
        <v>2.2123656968421213E-6</v>
      </c>
      <c r="S237" s="16">
        <f t="shared" si="44"/>
        <v>1.0044336918391855E-8</v>
      </c>
      <c r="T237" s="16">
        <f t="shared" si="44"/>
        <v>4.7834457104315449E-11</v>
      </c>
      <c r="U237" s="16">
        <f t="shared" si="44"/>
        <v>1.8614801760457294E-13</v>
      </c>
      <c r="V237" s="16">
        <f t="shared" si="44"/>
        <v>5.5927624395124598E-16</v>
      </c>
      <c r="W237" s="16">
        <f t="shared" si="44"/>
        <v>1.3364020320960883E-18</v>
      </c>
    </row>
    <row r="238" spans="1:23" x14ac:dyDescent="0.4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8"/>
        <v>0.22700000000000017</v>
      </c>
      <c r="H238" s="16">
        <f t="shared" si="39"/>
        <v>1.8581967271673796</v>
      </c>
      <c r="I238" s="16">
        <f t="shared" si="36"/>
        <v>2.1479488080654039</v>
      </c>
      <c r="J238" s="16">
        <f t="shared" si="37"/>
        <v>1.7036236736895403</v>
      </c>
      <c r="L238" s="35">
        <f t="shared" si="42"/>
        <v>7.4920910346685243E-3</v>
      </c>
      <c r="M238" s="35">
        <f t="shared" si="40"/>
        <v>1.8443784757248656</v>
      </c>
      <c r="N238" s="16">
        <f t="shared" si="43"/>
        <v>1</v>
      </c>
      <c r="O238" s="16">
        <f t="shared" si="41"/>
        <v>0.23387295466666699</v>
      </c>
      <c r="P238" s="16">
        <f t="shared" si="44"/>
        <v>3.5119945843626777E-3</v>
      </c>
      <c r="Q238" s="16">
        <f t="shared" si="44"/>
        <v>2.5130029234963553E-4</v>
      </c>
      <c r="R238" s="16">
        <f t="shared" si="44"/>
        <v>2.2919031441565291E-6</v>
      </c>
      <c r="S238" s="16">
        <f t="shared" si="44"/>
        <v>1.049773129913262E-8</v>
      </c>
      <c r="T238" s="16">
        <f t="shared" si="44"/>
        <v>5.0437071898648537E-11</v>
      </c>
      <c r="U238" s="16">
        <f t="shared" si="44"/>
        <v>1.9801690498022589E-13</v>
      </c>
      <c r="V238" s="16">
        <f t="shared" si="44"/>
        <v>6.0021253510153387E-16</v>
      </c>
      <c r="W238" s="16">
        <f t="shared" si="44"/>
        <v>1.4469404314033678E-18</v>
      </c>
    </row>
    <row r="239" spans="1:23" x14ac:dyDescent="0.4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8"/>
        <v>0.22800000000000017</v>
      </c>
      <c r="H239" s="16">
        <f t="shared" si="39"/>
        <v>1.861354079582848</v>
      </c>
      <c r="I239" s="16">
        <f t="shared" si="36"/>
        <v>2.1541535693617968</v>
      </c>
      <c r="J239" s="16">
        <f t="shared" si="37"/>
        <v>1.7055860624919985</v>
      </c>
      <c r="L239" s="35">
        <f t="shared" si="42"/>
        <v>7.4666915847416693E-3</v>
      </c>
      <c r="M239" s="35">
        <f t="shared" si="40"/>
        <v>1.8475589268911157</v>
      </c>
      <c r="N239" s="16">
        <f t="shared" si="43"/>
        <v>1</v>
      </c>
      <c r="O239" s="16">
        <f t="shared" si="41"/>
        <v>0.23593804800000032</v>
      </c>
      <c r="P239" s="16">
        <f t="shared" si="44"/>
        <v>3.5742900879360108E-3</v>
      </c>
      <c r="Q239" s="16">
        <f t="shared" si="44"/>
        <v>2.5801617499518335E-4</v>
      </c>
      <c r="R239" s="16">
        <f t="shared" si="44"/>
        <v>2.3739314762742706E-6</v>
      </c>
      <c r="S239" s="16">
        <f t="shared" si="44"/>
        <v>1.0969462565568168E-8</v>
      </c>
      <c r="T239" s="16">
        <f t="shared" si="44"/>
        <v>5.3168908345780546E-11</v>
      </c>
      <c r="U239" s="16">
        <f t="shared" si="44"/>
        <v>2.1058533572929984E-13</v>
      </c>
      <c r="V239" s="16">
        <f t="shared" si="44"/>
        <v>6.4394518191481994E-16</v>
      </c>
      <c r="W239" s="16">
        <f t="shared" si="44"/>
        <v>1.5660746824168446E-18</v>
      </c>
    </row>
    <row r="240" spans="1:23" x14ac:dyDescent="0.4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8"/>
        <v>0.22900000000000018</v>
      </c>
      <c r="H240" s="16">
        <f t="shared" si="39"/>
        <v>1.8645249304563272</v>
      </c>
      <c r="I240" s="16">
        <f t="shared" si="36"/>
        <v>2.1603927971612547</v>
      </c>
      <c r="J240" s="16">
        <f t="shared" si="37"/>
        <v>1.7075584827732644</v>
      </c>
      <c r="L240" s="35">
        <f t="shared" si="42"/>
        <v>7.4405172056677404E-3</v>
      </c>
      <c r="M240" s="35">
        <f t="shared" si="40"/>
        <v>1.8507543607913941</v>
      </c>
      <c r="N240" s="16">
        <f t="shared" si="43"/>
        <v>1</v>
      </c>
      <c r="O240" s="16">
        <f t="shared" si="41"/>
        <v>0.23801221866666697</v>
      </c>
      <c r="P240" s="16">
        <f t="shared" si="44"/>
        <v>3.6374106842026774E-3</v>
      </c>
      <c r="Q240" s="16">
        <f t="shared" si="44"/>
        <v>2.6488096180646195E-4</v>
      </c>
      <c r="R240" s="16">
        <f t="shared" si="44"/>
        <v>2.4585172598394138E-6</v>
      </c>
      <c r="S240" s="16">
        <f t="shared" si="44"/>
        <v>1.1460186988732346E-8</v>
      </c>
      <c r="T240" s="16">
        <f t="shared" si="44"/>
        <v>5.6035773042061892E-11</v>
      </c>
      <c r="U240" s="16">
        <f t="shared" si="44"/>
        <v>2.2389119802657314E-13</v>
      </c>
      <c r="V240" s="16">
        <f t="shared" si="44"/>
        <v>6.9065166563009051E-16</v>
      </c>
      <c r="W240" s="16">
        <f t="shared" si="44"/>
        <v>1.6944310642015267E-18</v>
      </c>
    </row>
    <row r="241" spans="1:23" x14ac:dyDescent="0.4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8"/>
        <v>0.23000000000000018</v>
      </c>
      <c r="H241" s="16">
        <f t="shared" si="39"/>
        <v>1.8677092951032384</v>
      </c>
      <c r="I241" s="16">
        <f t="shared" si="36"/>
        <v>2.166666591291555</v>
      </c>
      <c r="J241" s="16">
        <f t="shared" si="37"/>
        <v>1.7095409537591406</v>
      </c>
      <c r="L241" s="35">
        <f t="shared" si="42"/>
        <v>7.4135727411774877E-3</v>
      </c>
      <c r="M241" s="35">
        <f t="shared" si="40"/>
        <v>1.8539647922562645</v>
      </c>
      <c r="N241" s="16">
        <f t="shared" si="43"/>
        <v>1</v>
      </c>
      <c r="O241" s="16">
        <f t="shared" si="41"/>
        <v>0.24009546666666698</v>
      </c>
      <c r="P241" s="16">
        <f t="shared" si="44"/>
        <v>3.7013636266666778E-3</v>
      </c>
      <c r="Q241" s="16">
        <f t="shared" si="44"/>
        <v>2.7189728234869971E-4</v>
      </c>
      <c r="R241" s="16">
        <f t="shared" si="44"/>
        <v>2.5457285373887141E-6</v>
      </c>
      <c r="S241" s="16">
        <f t="shared" si="44"/>
        <v>1.1970581300254506E-8</v>
      </c>
      <c r="T241" s="16">
        <f t="shared" si="44"/>
        <v>5.9043706366756572E-11</v>
      </c>
      <c r="U241" s="16">
        <f t="shared" si="44"/>
        <v>2.3797425270868019E-13</v>
      </c>
      <c r="V241" s="16">
        <f t="shared" si="44"/>
        <v>7.4051988048760012E-16</v>
      </c>
      <c r="W241" s="16">
        <f t="shared" si="44"/>
        <v>1.8326784410663911E-18</v>
      </c>
    </row>
    <row r="242" spans="1:23" x14ac:dyDescent="0.4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8"/>
        <v>0.23100000000000018</v>
      </c>
      <c r="H242" s="16">
        <f t="shared" si="39"/>
        <v>1.8709071890960127</v>
      </c>
      <c r="I242" s="16">
        <f t="shared" si="36"/>
        <v>2.1729750521335394</v>
      </c>
      <c r="J242" s="16">
        <f t="shared" si="37"/>
        <v>1.711533494775866</v>
      </c>
      <c r="L242" s="35">
        <f t="shared" si="42"/>
        <v>7.3858631232148753E-3</v>
      </c>
      <c r="M242" s="35">
        <f t="shared" si="40"/>
        <v>1.8571902362175388</v>
      </c>
      <c r="N242" s="16">
        <f t="shared" si="43"/>
        <v>1</v>
      </c>
      <c r="O242" s="16">
        <f t="shared" si="41"/>
        <v>0.24218779200000035</v>
      </c>
      <c r="P242" s="16">
        <f t="shared" si="44"/>
        <v>3.7661562005760112E-3</v>
      </c>
      <c r="Q242" s="16">
        <f t="shared" ref="P242:W273" si="45">Q$6*$G242^Q$1</f>
        <v>2.7906780086193387E-4</v>
      </c>
      <c r="R242" s="16">
        <f t="shared" si="45"/>
        <v>2.6356348534148089E-6</v>
      </c>
      <c r="S242" s="16">
        <f t="shared" si="45"/>
        <v>1.2501343236717142E-8</v>
      </c>
      <c r="T242" s="16">
        <f t="shared" si="45"/>
        <v>6.2198990811605061E-11</v>
      </c>
      <c r="U242" s="16">
        <f t="shared" si="45"/>
        <v>2.5287621704366197E-13</v>
      </c>
      <c r="V242" s="16">
        <f t="shared" si="45"/>
        <v>7.9374869515687433E-16</v>
      </c>
      <c r="W242" s="16">
        <f t="shared" si="45"/>
        <v>1.9815309530884697E-18</v>
      </c>
    </row>
    <row r="243" spans="1:23" x14ac:dyDescent="0.4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8"/>
        <v>0.23200000000000018</v>
      </c>
      <c r="H243" s="16">
        <f t="shared" si="39"/>
        <v>1.8741186282633142</v>
      </c>
      <c r="I243" s="16">
        <f t="shared" si="36"/>
        <v>2.1793182806227138</v>
      </c>
      <c r="J243" s="16">
        <f t="shared" si="37"/>
        <v>1.71353612525034</v>
      </c>
      <c r="L243" s="35">
        <f t="shared" si="42"/>
        <v>7.3573933701625016E-3</v>
      </c>
      <c r="M243" s="35">
        <f t="shared" si="40"/>
        <v>1.8604307077087709</v>
      </c>
      <c r="N243" s="16">
        <f t="shared" si="43"/>
        <v>1</v>
      </c>
      <c r="O243" s="16">
        <f t="shared" si="41"/>
        <v>0.24428919466666699</v>
      </c>
      <c r="P243" s="16">
        <f t="shared" si="45"/>
        <v>3.8317957229226781E-3</v>
      </c>
      <c r="Q243" s="16">
        <f t="shared" si="45"/>
        <v>2.8639521656450672E-4</v>
      </c>
      <c r="R243" s="16">
        <f t="shared" si="45"/>
        <v>2.7283072807731026E-6</v>
      </c>
      <c r="S243" s="16">
        <f t="shared" si="45"/>
        <v>1.3053192096029485E-8</v>
      </c>
      <c r="T243" s="16">
        <f t="shared" si="45"/>
        <v>6.5508159568922332E-11</v>
      </c>
      <c r="U243" s="16">
        <f t="shared" si="45"/>
        <v>2.6864085185810902E-13</v>
      </c>
      <c r="V243" s="16">
        <f t="shared" si="45"/>
        <v>8.5054854178887537E-16</v>
      </c>
      <c r="W243" s="16">
        <f t="shared" si="45"/>
        <v>2.1417508637775206E-18</v>
      </c>
    </row>
    <row r="244" spans="1:23" x14ac:dyDescent="0.4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8"/>
        <v>0.23300000000000018</v>
      </c>
      <c r="H244" s="16">
        <f t="shared" si="39"/>
        <v>1.877343628689272</v>
      </c>
      <c r="I244" s="16">
        <f t="shared" si="36"/>
        <v>2.1856963782508707</v>
      </c>
      <c r="J244" s="16">
        <f t="shared" si="37"/>
        <v>1.7155488647103458</v>
      </c>
      <c r="L244" s="35">
        <f t="shared" si="42"/>
        <v>7.3281685850774547E-3</v>
      </c>
      <c r="M244" s="35">
        <f t="shared" si="40"/>
        <v>1.8636862218657537</v>
      </c>
      <c r="N244" s="16">
        <f t="shared" si="43"/>
        <v>1</v>
      </c>
      <c r="O244" s="16">
        <f t="shared" si="41"/>
        <v>0.24639967466666698</v>
      </c>
      <c r="P244" s="16">
        <f t="shared" si="45"/>
        <v>3.8982895424426781E-3</v>
      </c>
      <c r="Q244" s="16">
        <f t="shared" si="45"/>
        <v>2.9388226395788401E-4</v>
      </c>
      <c r="R244" s="16">
        <f t="shared" si="45"/>
        <v>2.823818447435325E-6</v>
      </c>
      <c r="S244" s="16">
        <f t="shared" si="45"/>
        <v>1.362686930602814E-8</v>
      </c>
      <c r="T244" s="16">
        <f t="shared" si="45"/>
        <v>6.897800538507811E-11</v>
      </c>
      <c r="U244" s="16">
        <f t="shared" si="45"/>
        <v>2.8531405214099136E-13</v>
      </c>
      <c r="V244" s="16">
        <f t="shared" si="45"/>
        <v>9.1114203392248826E-16</v>
      </c>
      <c r="W244" s="16">
        <f t="shared" si="45"/>
        <v>2.3141515733154639E-18</v>
      </c>
    </row>
    <row r="245" spans="1:23" x14ac:dyDescent="0.4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8"/>
        <v>0.23400000000000018</v>
      </c>
      <c r="H245" s="16">
        <f t="shared" si="39"/>
        <v>1.8805822067127123</v>
      </c>
      <c r="I245" s="16">
        <f t="shared" si="36"/>
        <v>2.1921094470677076</v>
      </c>
      <c r="J245" s="16">
        <f t="shared" si="37"/>
        <v>1.7175717327847748</v>
      </c>
      <c r="L245" s="35">
        <f t="shared" si="42"/>
        <v>7.2981939539369378E-3</v>
      </c>
      <c r="M245" s="35">
        <f t="shared" si="40"/>
        <v>1.8669567939270126</v>
      </c>
      <c r="N245" s="16">
        <f t="shared" si="43"/>
        <v>1</v>
      </c>
      <c r="O245" s="16">
        <f t="shared" si="41"/>
        <v>0.24851923200000034</v>
      </c>
      <c r="P245" s="16">
        <f t="shared" si="45"/>
        <v>3.9656450396160121E-3</v>
      </c>
      <c r="Q245" s="16">
        <f t="shared" si="45"/>
        <v>3.0153171313279583E-4</v>
      </c>
      <c r="R245" s="16">
        <f t="shared" si="45"/>
        <v>2.922242563592813E-6</v>
      </c>
      <c r="S245" s="16">
        <f t="shared" si="45"/>
        <v>1.422313900551896E-8</v>
      </c>
      <c r="T245" s="16">
        <f t="shared" si="45"/>
        <v>7.2615589686358732E-11</v>
      </c>
      <c r="U245" s="16">
        <f t="shared" si="45"/>
        <v>3.0294394124695351E-13</v>
      </c>
      <c r="V245" s="16">
        <f t="shared" si="45"/>
        <v>9.7576461452460053E-16</v>
      </c>
      <c r="W245" s="16">
        <f t="shared" si="45"/>
        <v>2.4996008062179704E-18</v>
      </c>
    </row>
    <row r="246" spans="1:23" x14ac:dyDescent="0.4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8"/>
        <v>0.23500000000000018</v>
      </c>
      <c r="H246" s="16">
        <f t="shared" si="39"/>
        <v>1.8838343789264043</v>
      </c>
      <c r="I246" s="16">
        <f t="shared" si="36"/>
        <v>2.198557589682463</v>
      </c>
      <c r="J246" s="16">
        <f t="shared" si="37"/>
        <v>1.7196047492038544</v>
      </c>
      <c r="L246" s="35">
        <f t="shared" si="42"/>
        <v>7.2674747438932208E-3</v>
      </c>
      <c r="M246" s="35">
        <f t="shared" si="40"/>
        <v>1.8702424392343115</v>
      </c>
      <c r="N246" s="16">
        <f t="shared" si="43"/>
        <v>1</v>
      </c>
      <c r="O246" s="16">
        <f t="shared" si="41"/>
        <v>0.250647866666667</v>
      </c>
      <c r="P246" s="16">
        <f t="shared" si="45"/>
        <v>4.0338696266666793E-3</v>
      </c>
      <c r="Q246" s="16">
        <f t="shared" si="45"/>
        <v>3.0934637007669992E-4</v>
      </c>
      <c r="R246" s="16">
        <f t="shared" si="45"/>
        <v>3.0236554491125275E-6</v>
      </c>
      <c r="S246" s="16">
        <f t="shared" si="45"/>
        <v>1.4842788637976853E-8</v>
      </c>
      <c r="T246" s="16">
        <f t="shared" si="45"/>
        <v>7.6428251984361117E-11</v>
      </c>
      <c r="U246" s="16">
        <f t="shared" si="45"/>
        <v>3.2158096882562663E-13</v>
      </c>
      <c r="V246" s="16">
        <f t="shared" si="45"/>
        <v>1.0446652354938387E-15</v>
      </c>
      <c r="W246" s="16">
        <f t="shared" si="45"/>
        <v>2.6990239826969515E-18</v>
      </c>
    </row>
    <row r="247" spans="1:23" x14ac:dyDescent="0.4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8"/>
        <v>0.23600000000000018</v>
      </c>
      <c r="H247" s="16">
        <f t="shared" si="39"/>
        <v>1.8871001621762917</v>
      </c>
      <c r="I247" s="16">
        <f t="shared" si="36"/>
        <v>2.2050409092655556</v>
      </c>
      <c r="J247" s="16">
        <f t="shared" si="37"/>
        <v>1.7216479337993733</v>
      </c>
      <c r="L247" s="35">
        <f t="shared" si="42"/>
        <v>7.2360163015341428E-3</v>
      </c>
      <c r="M247" s="35">
        <f t="shared" si="40"/>
        <v>1.8735431732331487</v>
      </c>
      <c r="N247" s="16">
        <f t="shared" si="43"/>
        <v>1</v>
      </c>
      <c r="O247" s="16">
        <f t="shared" si="41"/>
        <v>0.25278557866666701</v>
      </c>
      <c r="P247" s="16">
        <f t="shared" si="45"/>
        <v>4.1029707475626793E-3</v>
      </c>
      <c r="Q247" s="16">
        <f t="shared" si="45"/>
        <v>3.1732907698256717E-4</v>
      </c>
      <c r="R247" s="16">
        <f t="shared" si="45"/>
        <v>3.128134561348865E-6</v>
      </c>
      <c r="S247" s="16">
        <f t="shared" si="45"/>
        <v>1.5486629558123256E-8</v>
      </c>
      <c r="T247" s="16">
        <f t="shared" si="45"/>
        <v>8.0423619568226959E-11</v>
      </c>
      <c r="U247" s="16">
        <f t="shared" si="45"/>
        <v>3.4127801260738868E-13</v>
      </c>
      <c r="V247" s="16">
        <f t="shared" si="45"/>
        <v>1.1181070700106558E-15</v>
      </c>
      <c r="W247" s="16">
        <f t="shared" si="45"/>
        <v>2.9134077834532671E-18</v>
      </c>
    </row>
    <row r="248" spans="1:23" x14ac:dyDescent="0.4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8"/>
        <v>0.23700000000000018</v>
      </c>
      <c r="H248" s="16">
        <f t="shared" si="39"/>
        <v>1.8903795735607543</v>
      </c>
      <c r="I248" s="16">
        <f t="shared" si="36"/>
        <v>2.2115595095502374</v>
      </c>
      <c r="J248" s="16">
        <f t="shared" si="37"/>
        <v>1.7237013065049134</v>
      </c>
      <c r="L248" s="35">
        <f t="shared" si="42"/>
        <v>7.2038240511611562E-3</v>
      </c>
      <c r="M248" s="35">
        <f t="shared" si="40"/>
        <v>1.8768590114732646</v>
      </c>
      <c r="N248" s="16">
        <f t="shared" si="43"/>
        <v>1</v>
      </c>
      <c r="O248" s="16">
        <f t="shared" si="41"/>
        <v>0.25493236800000035</v>
      </c>
      <c r="P248" s="16">
        <f t="shared" si="45"/>
        <v>4.1729558780160131E-3</v>
      </c>
      <c r="Q248" s="16">
        <f t="shared" si="45"/>
        <v>3.2548271255899042E-4</v>
      </c>
      <c r="R248" s="16">
        <f t="shared" si="45"/>
        <v>3.2357590233143294E-6</v>
      </c>
      <c r="S248" s="16">
        <f t="shared" si="45"/>
        <v>1.6155497651603809E-8</v>
      </c>
      <c r="T248" s="16">
        <f t="shared" si="45"/>
        <v>8.4609617491182818E-11</v>
      </c>
      <c r="U248" s="16">
        <f t="shared" si="45"/>
        <v>3.6209048417998137E-13</v>
      </c>
      <c r="V248" s="16">
        <f t="shared" si="45"/>
        <v>1.1963682591709063E-15</v>
      </c>
      <c r="W248" s="16">
        <f t="shared" si="45"/>
        <v>3.1438039180992157E-18</v>
      </c>
    </row>
    <row r="249" spans="1:23" x14ac:dyDescent="0.4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8"/>
        <v>0.23800000000000018</v>
      </c>
      <c r="H249" s="16">
        <f t="shared" si="39"/>
        <v>1.8936726304298532</v>
      </c>
      <c r="I249" s="16">
        <f t="shared" si="36"/>
        <v>2.2181134948342516</v>
      </c>
      <c r="J249" s="16">
        <f t="shared" si="37"/>
        <v>1.725764887356076</v>
      </c>
      <c r="L249" s="35">
        <f t="shared" si="42"/>
        <v>7.170903493067371E-3</v>
      </c>
      <c r="M249" s="35">
        <f t="shared" si="40"/>
        <v>1.8801899696091526</v>
      </c>
      <c r="N249" s="16">
        <f t="shared" si="43"/>
        <v>1</v>
      </c>
      <c r="O249" s="16">
        <f t="shared" si="41"/>
        <v>0.25708823466666703</v>
      </c>
      <c r="P249" s="16">
        <f t="shared" si="45"/>
        <v>4.2438325254826803E-3</v>
      </c>
      <c r="Q249" s="16">
        <f t="shared" si="45"/>
        <v>3.3381019234161435E-4</v>
      </c>
      <c r="R249" s="16">
        <f t="shared" si="45"/>
        <v>3.3466096522121116E-6</v>
      </c>
      <c r="S249" s="16">
        <f t="shared" si="45"/>
        <v>1.6850253967991393E-8</v>
      </c>
      <c r="T249" s="16">
        <f t="shared" si="45"/>
        <v>8.899447885901221E-11</v>
      </c>
      <c r="U249" s="16">
        <f t="shared" si="45"/>
        <v>3.8407643889446821E-13</v>
      </c>
      <c r="V249" s="16">
        <f t="shared" si="45"/>
        <v>1.2797426943963698E-15</v>
      </c>
      <c r="W249" s="16">
        <f t="shared" si="45"/>
        <v>3.3913331079011976E-18</v>
      </c>
    </row>
    <row r="250" spans="1:23" x14ac:dyDescent="0.4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8"/>
        <v>0.23900000000000018</v>
      </c>
      <c r="H250" s="16">
        <f t="shared" si="39"/>
        <v>1.8969793503845955</v>
      </c>
      <c r="I250" s="16">
        <f t="shared" si="36"/>
        <v>2.2247029699815037</v>
      </c>
      <c r="J250" s="16">
        <f t="shared" si="37"/>
        <v>1.7278386964907158</v>
      </c>
      <c r="L250" s="35">
        <f t="shared" si="42"/>
        <v>7.1372602018369147E-3</v>
      </c>
      <c r="M250" s="35">
        <f t="shared" si="40"/>
        <v>1.8835360634005622</v>
      </c>
      <c r="N250" s="16">
        <f t="shared" si="43"/>
        <v>1</v>
      </c>
      <c r="O250" s="16">
        <f t="shared" si="41"/>
        <v>0.25925317866666703</v>
      </c>
      <c r="P250" s="16">
        <f t="shared" si="45"/>
        <v>4.3156082291626804E-3</v>
      </c>
      <c r="Q250" s="16">
        <f t="shared" si="45"/>
        <v>3.4231446900588895E-4</v>
      </c>
      <c r="R250" s="16">
        <f t="shared" si="45"/>
        <v>3.460768988333701E-6</v>
      </c>
      <c r="S250" s="16">
        <f t="shared" si="45"/>
        <v>1.7571785367343079E-8</v>
      </c>
      <c r="T250" s="16">
        <f t="shared" si="45"/>
        <v>9.3586755428252268E-11</v>
      </c>
      <c r="U250" s="16">
        <f t="shared" si="45"/>
        <v>4.0729669004321571E-13</v>
      </c>
      <c r="V250" s="16">
        <f t="shared" si="45"/>
        <v>1.3685408371740332E-15</v>
      </c>
      <c r="W250" s="16">
        <f t="shared" si="45"/>
        <v>3.6571892940452901E-18</v>
      </c>
    </row>
    <row r="251" spans="1:23" x14ac:dyDescent="0.4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8"/>
        <v>0.24000000000000019</v>
      </c>
      <c r="H251" s="16">
        <f t="shared" si="39"/>
        <v>1.9002997512761992</v>
      </c>
      <c r="I251" s="16">
        <f t="shared" si="36"/>
        <v>2.2313280404237354</v>
      </c>
      <c r="J251" s="16">
        <f t="shared" si="37"/>
        <v>1.7299227541491711</v>
      </c>
      <c r="L251" s="35">
        <f t="shared" si="42"/>
        <v>7.102899824643405E-3</v>
      </c>
      <c r="M251" s="35">
        <f t="shared" si="40"/>
        <v>1.8868973087130214</v>
      </c>
      <c r="N251" s="16">
        <f t="shared" si="43"/>
        <v>1</v>
      </c>
      <c r="O251" s="16">
        <f t="shared" si="41"/>
        <v>0.26142720000000036</v>
      </c>
      <c r="P251" s="16">
        <f t="shared" si="45"/>
        <v>4.3882905600000138E-3</v>
      </c>
      <c r="Q251" s="16">
        <f t="shared" si="45"/>
        <v>3.5099853268114452E-4</v>
      </c>
      <c r="R251" s="16">
        <f t="shared" si="45"/>
        <v>3.5783213243245936E-6</v>
      </c>
      <c r="S251" s="16">
        <f t="shared" si="45"/>
        <v>1.832100518054195E-8</v>
      </c>
      <c r="T251" s="16">
        <f t="shared" si="45"/>
        <v>9.8395328522071588E-11</v>
      </c>
      <c r="U251" s="16">
        <f t="shared" si="45"/>
        <v>4.3181492745686346E-13</v>
      </c>
      <c r="V251" s="16">
        <f t="shared" si="45"/>
        <v>1.4630905777361981E-15</v>
      </c>
      <c r="W251" s="16">
        <f t="shared" si="45"/>
        <v>3.9426440831628131E-18</v>
      </c>
    </row>
    <row r="252" spans="1:23" x14ac:dyDescent="0.4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8"/>
        <v>0.24100000000000019</v>
      </c>
      <c r="H252" s="16">
        <f t="shared" si="39"/>
        <v>1.9036338512053574</v>
      </c>
      <c r="I252" s="16">
        <f t="shared" si="36"/>
        <v>2.2379888121622158</v>
      </c>
      <c r="J252" s="16">
        <f t="shared" si="37"/>
        <v>1.732017080674499</v>
      </c>
      <c r="L252" s="35">
        <f t="shared" si="42"/>
        <v>7.0678280795684056E-3</v>
      </c>
      <c r="M252" s="35">
        <f t="shared" si="40"/>
        <v>1.8902737215183398</v>
      </c>
      <c r="N252" s="16">
        <f t="shared" si="43"/>
        <v>1</v>
      </c>
      <c r="O252" s="16">
        <f t="shared" si="41"/>
        <v>0.26361029866666702</v>
      </c>
      <c r="P252" s="16">
        <f t="shared" si="45"/>
        <v>4.4618871206826803E-3</v>
      </c>
      <c r="Q252" s="16">
        <f t="shared" si="45"/>
        <v>3.5986541126599013E-4</v>
      </c>
      <c r="R252" s="16">
        <f t="shared" si="45"/>
        <v>3.6993527348212395E-6</v>
      </c>
      <c r="S252" s="16">
        <f t="shared" si="45"/>
        <v>1.9098853883658024E-8</v>
      </c>
      <c r="T252" s="16">
        <f t="shared" si="45"/>
        <v>1.0342942027195739E-10</v>
      </c>
      <c r="U252" s="16">
        <f t="shared" si="45"/>
        <v>4.5769784067166232E-13</v>
      </c>
      <c r="V252" s="16">
        <f t="shared" si="45"/>
        <v>1.5637381343559327E-15</v>
      </c>
      <c r="W252" s="16">
        <f t="shared" si="45"/>
        <v>4.249051442410623E-18</v>
      </c>
    </row>
    <row r="253" spans="1:23" x14ac:dyDescent="0.4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8"/>
        <v>0.24200000000000019</v>
      </c>
      <c r="H253" s="16">
        <f t="shared" si="39"/>
        <v>1.9069816685215297</v>
      </c>
      <c r="I253" s="16">
        <f t="shared" si="36"/>
        <v>2.2446853917694343</v>
      </c>
      <c r="J253" s="16">
        <f t="shared" si="37"/>
        <v>1.7341216965127082</v>
      </c>
      <c r="L253" s="35">
        <f t="shared" si="42"/>
        <v>7.0320507539285426E-3</v>
      </c>
      <c r="M253" s="35">
        <f t="shared" si="40"/>
        <v>1.8936653178951368</v>
      </c>
      <c r="N253" s="16">
        <f t="shared" si="43"/>
        <v>1</v>
      </c>
      <c r="O253" s="16">
        <f t="shared" si="41"/>
        <v>0.26580247466666701</v>
      </c>
      <c r="P253" s="16">
        <f t="shared" si="45"/>
        <v>4.5364055456426806E-3</v>
      </c>
      <c r="Q253" s="16">
        <f t="shared" si="45"/>
        <v>3.6891817074503322E-4</v>
      </c>
      <c r="R253" s="16">
        <f t="shared" si="45"/>
        <v>3.823951106462328E-6</v>
      </c>
      <c r="S253" s="16">
        <f t="shared" si="45"/>
        <v>1.9906299786565345E-8</v>
      </c>
      <c r="T253" s="16">
        <f t="shared" si="45"/>
        <v>1.0869860519351183E-10</v>
      </c>
      <c r="U253" s="16">
        <f t="shared" si="45"/>
        <v>4.8501524682307328E-13</v>
      </c>
      <c r="V253" s="16">
        <f t="shared" si="45"/>
        <v>1.6708489949968535E-15</v>
      </c>
      <c r="W253" s="16">
        <f t="shared" si="45"/>
        <v>4.5778526569822634E-18</v>
      </c>
    </row>
    <row r="254" spans="1:23" x14ac:dyDescent="0.4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8"/>
        <v>0.24300000000000019</v>
      </c>
      <c r="H254" s="16">
        <f t="shared" si="39"/>
        <v>1.9103432218222125</v>
      </c>
      <c r="I254" s="16">
        <f t="shared" si="36"/>
        <v>2.2514178863908079</v>
      </c>
      <c r="J254" s="16">
        <f t="shared" si="37"/>
        <v>1.7362366222129964</v>
      </c>
      <c r="L254" s="35">
        <f t="shared" si="42"/>
        <v>6.995573702608171E-3</v>
      </c>
      <c r="M254" s="35">
        <f t="shared" si="40"/>
        <v>1.8970721140293574</v>
      </c>
      <c r="N254" s="16">
        <f t="shared" si="43"/>
        <v>1</v>
      </c>
      <c r="O254" s="16">
        <f t="shared" si="41"/>
        <v>0.26800372800000039</v>
      </c>
      <c r="P254" s="16">
        <f t="shared" si="45"/>
        <v>4.6118535010560143E-3</v>
      </c>
      <c r="Q254" s="16">
        <f t="shared" si="45"/>
        <v>3.7815991550692291E-4</v>
      </c>
      <c r="R254" s="16">
        <f t="shared" si="45"/>
        <v>3.952206168277579E-6</v>
      </c>
      <c r="S254" s="16">
        <f t="shared" si="45"/>
        <v>2.0744339736055391E-8</v>
      </c>
      <c r="T254" s="16">
        <f t="shared" si="45"/>
        <v>1.1421282210483326E-10</v>
      </c>
      <c r="U254" s="16">
        <f t="shared" si="45"/>
        <v>5.13840223426157E-13</v>
      </c>
      <c r="V254" s="16">
        <f t="shared" si="45"/>
        <v>1.7848089031230113E-15</v>
      </c>
      <c r="W254" s="16">
        <f t="shared" si="45"/>
        <v>4.9305815635326713E-18</v>
      </c>
    </row>
    <row r="255" spans="1:23" x14ac:dyDescent="0.4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8"/>
        <v>0.24400000000000019</v>
      </c>
      <c r="H255" s="16">
        <f t="shared" si="39"/>
        <v>1.9137185299522383</v>
      </c>
      <c r="I255" s="16">
        <f t="shared" si="36"/>
        <v>2.2581864037463939</v>
      </c>
      <c r="J255" s="16">
        <f t="shared" si="37"/>
        <v>1.7383618784279868</v>
      </c>
      <c r="L255" s="35">
        <f t="shared" si="42"/>
        <v>6.9584028464126924E-3</v>
      </c>
      <c r="M255" s="35">
        <f t="shared" si="40"/>
        <v>1.9004941262147945</v>
      </c>
      <c r="N255" s="16">
        <f t="shared" si="43"/>
        <v>1</v>
      </c>
      <c r="O255" s="16">
        <f t="shared" si="41"/>
        <v>0.27021405866666703</v>
      </c>
      <c r="P255" s="16">
        <f t="shared" si="45"/>
        <v>4.6882386848426808E-3</v>
      </c>
      <c r="Q255" s="16">
        <f t="shared" si="45"/>
        <v>3.875937886637144E-4</v>
      </c>
      <c r="R255" s="16">
        <f t="shared" si="45"/>
        <v>4.0842095224571558E-6</v>
      </c>
      <c r="S255" s="16">
        <f t="shared" si="45"/>
        <v>2.1613999833689744E-8</v>
      </c>
      <c r="T255" s="16">
        <f t="shared" si="45"/>
        <v>1.1998238639613558E-10</v>
      </c>
      <c r="U255" s="16">
        <f t="shared" si="45"/>
        <v>5.4424924620802595E-13</v>
      </c>
      <c r="V255" s="16">
        <f t="shared" si="45"/>
        <v>1.9060248895435931E-15</v>
      </c>
      <c r="W255" s="16">
        <f t="shared" si="45"/>
        <v>5.3088700736312295E-18</v>
      </c>
    </row>
    <row r="256" spans="1:23" x14ac:dyDescent="0.4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8"/>
        <v>0.24500000000000019</v>
      </c>
      <c r="H256" s="16">
        <f t="shared" si="39"/>
        <v>1.9171076120030679</v>
      </c>
      <c r="I256" s="16">
        <f t="shared" si="36"/>
        <v>2.2649910521326144</v>
      </c>
      <c r="J256" s="16">
        <f t="shared" si="37"/>
        <v>1.7404974859139648</v>
      </c>
      <c r="L256" s="35">
        <f t="shared" si="42"/>
        <v>6.9205441704256465E-3</v>
      </c>
      <c r="M256" s="35">
        <f t="shared" si="40"/>
        <v>1.9039313708536165</v>
      </c>
      <c r="N256" s="16">
        <f t="shared" si="43"/>
        <v>1</v>
      </c>
      <c r="O256" s="16">
        <f t="shared" si="41"/>
        <v>0.27243346666666707</v>
      </c>
      <c r="P256" s="16">
        <f t="shared" si="45"/>
        <v>4.7655688266666817E-3</v>
      </c>
      <c r="Q256" s="16">
        <f t="shared" si="45"/>
        <v>3.9722297237155749E-4</v>
      </c>
      <c r="R256" s="16">
        <f t="shared" si="45"/>
        <v>4.2200546755049151E-6</v>
      </c>
      <c r="S256" s="16">
        <f t="shared" si="45"/>
        <v>2.2516336168638482E-8</v>
      </c>
      <c r="T256" s="16">
        <f t="shared" si="45"/>
        <v>1.2601800265944308E-10</v>
      </c>
      <c r="U256" s="16">
        <f t="shared" si="45"/>
        <v>5.7632233216252051E-13</v>
      </c>
      <c r="V256" s="16">
        <f t="shared" si="45"/>
        <v>2.0349263522385502E-15</v>
      </c>
      <c r="W256" s="16">
        <f t="shared" si="45"/>
        <v>5.7144540020172714E-18</v>
      </c>
    </row>
    <row r="257" spans="1:23" x14ac:dyDescent="0.4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8"/>
        <v>0.24600000000000019</v>
      </c>
      <c r="H257" s="16">
        <f t="shared" si="39"/>
        <v>1.9205104873120942</v>
      </c>
      <c r="I257" s="16">
        <f t="shared" si="36"/>
        <v>2.2718319404239895</v>
      </c>
      <c r="J257" s="16">
        <f t="shared" si="37"/>
        <v>1.7426434655311214</v>
      </c>
      <c r="L257" s="35">
        <f t="shared" si="42"/>
        <v>6.8820037223806807E-3</v>
      </c>
      <c r="M257" s="35">
        <f t="shared" si="40"/>
        <v>1.9073838644568928</v>
      </c>
      <c r="N257" s="16">
        <f t="shared" si="43"/>
        <v>1</v>
      </c>
      <c r="O257" s="16">
        <f t="shared" si="41"/>
        <v>0.27466195200000038</v>
      </c>
      <c r="P257" s="16">
        <f t="shared" si="45"/>
        <v>4.8438516879360143E-3</v>
      </c>
      <c r="Q257" s="16">
        <f t="shared" si="45"/>
        <v>4.0705068815270545E-4</v>
      </c>
      <c r="R257" s="16">
        <f t="shared" si="45"/>
        <v>4.359837069778612E-6</v>
      </c>
      <c r="S257" s="16">
        <f t="shared" si="45"/>
        <v>2.3452435565753145E-8</v>
      </c>
      <c r="T257" s="16">
        <f t="shared" si="45"/>
        <v>1.3233077768737711E-10</v>
      </c>
      <c r="U257" s="16">
        <f t="shared" si="45"/>
        <v>6.1014318800223423E-13</v>
      </c>
      <c r="V257" s="16">
        <f t="shared" si="45"/>
        <v>2.1719661861848978E-15</v>
      </c>
      <c r="W257" s="16">
        <f t="shared" si="45"/>
        <v>6.1491792151188519E-18</v>
      </c>
    </row>
    <row r="258" spans="1:23" x14ac:dyDescent="0.4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8"/>
        <v>0.24700000000000019</v>
      </c>
      <c r="H258" s="16">
        <f t="shared" si="39"/>
        <v>1.9239271754619567</v>
      </c>
      <c r="I258" s="16">
        <f t="shared" si="36"/>
        <v>2.2787091780748763</v>
      </c>
      <c r="J258" s="16">
        <f t="shared" si="37"/>
        <v>1.7447998382437899</v>
      </c>
      <c r="L258" s="35">
        <f t="shared" si="42"/>
        <v>6.8427876110479513E-3</v>
      </c>
      <c r="M258" s="35">
        <f t="shared" si="40"/>
        <v>1.910851623645127</v>
      </c>
      <c r="N258" s="16">
        <f t="shared" si="43"/>
        <v>1</v>
      </c>
      <c r="O258" s="16">
        <f t="shared" si="41"/>
        <v>0.27689951466666707</v>
      </c>
      <c r="P258" s="16">
        <f t="shared" si="45"/>
        <v>4.9230950618026825E-3</v>
      </c>
      <c r="Q258" s="16">
        <f t="shared" si="45"/>
        <v>4.1708019721884858E-4</v>
      </c>
      <c r="R258" s="16">
        <f t="shared" si="45"/>
        <v>4.5036541154203133E-6</v>
      </c>
      <c r="S258" s="16">
        <f t="shared" si="45"/>
        <v>2.442341634912696E-8</v>
      </c>
      <c r="T258" s="16">
        <f t="shared" si="45"/>
        <v>1.3893223385024607E-10</v>
      </c>
      <c r="U258" s="16">
        <f t="shared" si="45"/>
        <v>6.4579936418816584E-13</v>
      </c>
      <c r="V258" s="16">
        <f t="shared" si="45"/>
        <v>2.3176219652797569E-15</v>
      </c>
      <c r="W258" s="16">
        <f t="shared" si="45"/>
        <v>6.615008116011832E-18</v>
      </c>
    </row>
    <row r="259" spans="1:23" x14ac:dyDescent="0.4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8"/>
        <v>0.24800000000000019</v>
      </c>
      <c r="H259" s="16">
        <f t="shared" si="39"/>
        <v>1.9273576962798578</v>
      </c>
      <c r="I259" s="16">
        <f t="shared" si="36"/>
        <v>2.2856228751212253</v>
      </c>
      <c r="J259" s="16">
        <f t="shared" si="37"/>
        <v>1.7469666251206895</v>
      </c>
      <c r="L259" s="35">
        <f t="shared" si="42"/>
        <v>6.8029020046271871E-3</v>
      </c>
      <c r="M259" s="35">
        <f t="shared" si="40"/>
        <v>1.9143346651487898</v>
      </c>
      <c r="N259" s="16">
        <f t="shared" si="43"/>
        <v>1</v>
      </c>
      <c r="O259" s="16">
        <f t="shared" si="41"/>
        <v>0.27914615466666703</v>
      </c>
      <c r="P259" s="16">
        <f t="shared" si="45"/>
        <v>5.0033067731626822E-3</v>
      </c>
      <c r="Q259" s="16">
        <f t="shared" si="45"/>
        <v>4.2731480079576757E-4</v>
      </c>
      <c r="R259" s="16">
        <f t="shared" si="45"/>
        <v>4.6516052226801634E-6</v>
      </c>
      <c r="S259" s="16">
        <f t="shared" si="45"/>
        <v>2.5430429121397441E-8</v>
      </c>
      <c r="T259" s="16">
        <f t="shared" si="45"/>
        <v>1.4583432286083267E-10</v>
      </c>
      <c r="U259" s="16">
        <f t="shared" si="45"/>
        <v>6.8338241472248905E-13</v>
      </c>
      <c r="V259" s="16">
        <f t="shared" si="45"/>
        <v>2.4723971785348252E-15</v>
      </c>
      <c r="W259" s="16">
        <f t="shared" si="45"/>
        <v>7.1140264827418075E-18</v>
      </c>
    </row>
    <row r="260" spans="1:23" x14ac:dyDescent="0.4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8"/>
        <v>0.24900000000000019</v>
      </c>
      <c r="H260" s="16">
        <f t="shared" si="39"/>
        <v>1.9308020698368846</v>
      </c>
      <c r="I260" s="16">
        <f t="shared" si="36"/>
        <v>2.2925731421823361</v>
      </c>
      <c r="J260" s="16">
        <f t="shared" si="37"/>
        <v>1.7491438473351681</v>
      </c>
      <c r="L260" s="35">
        <f t="shared" si="42"/>
        <v>6.7623531291576278E-3</v>
      </c>
      <c r="M260" s="35">
        <f t="shared" si="40"/>
        <v>1.9178330058088513</v>
      </c>
      <c r="N260" s="16">
        <f t="shared" si="43"/>
        <v>1</v>
      </c>
      <c r="O260" s="16">
        <f t="shared" si="41"/>
        <v>0.28140187200000039</v>
      </c>
      <c r="P260" s="16">
        <f t="shared" si="45"/>
        <v>5.0844946786560161E-3</v>
      </c>
      <c r="Q260" s="16">
        <f t="shared" si="45"/>
        <v>4.377578404493124E-4</v>
      </c>
      <c r="R260" s="16">
        <f t="shared" si="45"/>
        <v>4.8037918346367887E-6</v>
      </c>
      <c r="S260" s="16">
        <f t="shared" si="45"/>
        <v>2.6474657559050315E-8</v>
      </c>
      <c r="T260" s="16">
        <f t="shared" si="45"/>
        <v>1.5304943993647373E-10</v>
      </c>
      <c r="U260" s="16">
        <f t="shared" si="45"/>
        <v>7.2298806289533894E-13</v>
      </c>
      <c r="V260" s="16">
        <f t="shared" si="45"/>
        <v>2.6368225227984695E-15</v>
      </c>
      <c r="W260" s="16">
        <f t="shared" si="45"/>
        <v>7.6484506777089203E-18</v>
      </c>
    </row>
    <row r="261" spans="1:23" x14ac:dyDescent="0.4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8"/>
        <v>0.25000000000000017</v>
      </c>
      <c r="H261" s="16">
        <f t="shared" si="39"/>
        <v>1.9342603164473466</v>
      </c>
      <c r="I261" s="16">
        <f t="shared" si="36"/>
        <v>2.2995600904626299</v>
      </c>
      <c r="J261" s="16">
        <f t="shared" si="37"/>
        <v>1.7513315261654487</v>
      </c>
      <c r="L261" s="35">
        <f t="shared" si="42"/>
        <v>6.7211472669383987E-3</v>
      </c>
      <c r="M261" s="35">
        <f t="shared" si="40"/>
        <v>1.9213466625773237</v>
      </c>
      <c r="N261" s="16">
        <f t="shared" si="43"/>
        <v>1</v>
      </c>
      <c r="O261" s="16">
        <f t="shared" si="41"/>
        <v>0.28366666666666701</v>
      </c>
      <c r="P261" s="16">
        <f t="shared" si="45"/>
        <v>5.1666666666666805E-3</v>
      </c>
      <c r="Q261" s="16">
        <f t="shared" si="45"/>
        <v>4.4841269841270026E-4</v>
      </c>
      <c r="R261" s="16">
        <f t="shared" si="45"/>
        <v>4.9603174603174866E-6</v>
      </c>
      <c r="S261" s="16">
        <f t="shared" si="45"/>
        <v>2.7557319223986073E-8</v>
      </c>
      <c r="T261" s="16">
        <f t="shared" si="45"/>
        <v>1.6059043836821743E-10</v>
      </c>
      <c r="U261" s="16">
        <f t="shared" si="45"/>
        <v>7.6471637318198881E-13</v>
      </c>
      <c r="V261" s="16">
        <f t="shared" si="45"/>
        <v>2.8114572543455506E-15</v>
      </c>
      <c r="W261" s="16">
        <f t="shared" si="45"/>
        <v>8.2206352466244281E-18</v>
      </c>
    </row>
    <row r="262" spans="1:23" x14ac:dyDescent="0.4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8"/>
        <v>0.25100000000000017</v>
      </c>
      <c r="H262" s="16">
        <f t="shared" si="39"/>
        <v>1.9377324566681156</v>
      </c>
      <c r="I262" s="16">
        <f t="shared" si="36"/>
        <v>2.3065838317534286</v>
      </c>
      <c r="J262" s="16">
        <f t="shared" si="37"/>
        <v>1.7535296829948706</v>
      </c>
      <c r="L262" s="35">
        <f t="shared" si="42"/>
        <v>6.6792907549637626E-3</v>
      </c>
      <c r="M262" s="35">
        <f t="shared" si="40"/>
        <v>1.9248756525177986</v>
      </c>
      <c r="N262" s="16">
        <f t="shared" si="43"/>
        <v>1</v>
      </c>
      <c r="O262" s="16">
        <f t="shared" si="41"/>
        <v>0.28594053866666702</v>
      </c>
      <c r="P262" s="16">
        <f t="shared" si="45"/>
        <v>5.2498306573226811E-3</v>
      </c>
      <c r="Q262" s="16">
        <f t="shared" si="45"/>
        <v>4.5928279791513982E-4</v>
      </c>
      <c r="R262" s="16">
        <f t="shared" si="45"/>
        <v>5.1212877082215494E-6</v>
      </c>
      <c r="S262" s="16">
        <f t="shared" si="45"/>
        <v>2.867966639161478E-8</v>
      </c>
      <c r="T262" s="16">
        <f t="shared" si="45"/>
        <v>1.684706445070513E-10</v>
      </c>
      <c r="U262" s="16">
        <f t="shared" si="45"/>
        <v>8.086719294924765E-13</v>
      </c>
      <c r="V262" s="16">
        <f t="shared" si="45"/>
        <v>2.9968906017620924E-15</v>
      </c>
      <c r="W262" s="16">
        <f t="shared" si="45"/>
        <v>8.83308092639129E-18</v>
      </c>
    </row>
    <row r="263" spans="1:23" x14ac:dyDescent="0.4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8"/>
        <v>0.25200000000000017</v>
      </c>
      <c r="H263" s="16">
        <f t="shared" si="39"/>
        <v>1.941218511297961</v>
      </c>
      <c r="I263" s="16">
        <f t="shared" si="36"/>
        <v>2.313644478434743</v>
      </c>
      <c r="J263" s="16">
        <f t="shared" si="37"/>
        <v>1.7557383393121402</v>
      </c>
      <c r="L263" s="35">
        <f t="shared" si="42"/>
        <v>6.6367899833599253E-3</v>
      </c>
      <c r="M263" s="35">
        <f t="shared" si="40"/>
        <v>1.9284199928059953</v>
      </c>
      <c r="N263" s="16">
        <f t="shared" si="43"/>
        <v>1</v>
      </c>
      <c r="O263" s="16">
        <f t="shared" si="41"/>
        <v>0.28822348800000036</v>
      </c>
      <c r="P263" s="16">
        <f t="shared" si="45"/>
        <v>5.3339946024960148E-3</v>
      </c>
      <c r="Q263" s="16">
        <f t="shared" si="45"/>
        <v>4.7037160351177319E-4</v>
      </c>
      <c r="R263" s="16">
        <f t="shared" si="45"/>
        <v>5.2868103202498545E-6</v>
      </c>
      <c r="S263" s="16">
        <f t="shared" si="45"/>
        <v>2.9842986895746421E-8</v>
      </c>
      <c r="T263" s="16">
        <f t="shared" si="45"/>
        <v>1.7670387317738772E-10</v>
      </c>
      <c r="U263" s="16">
        <f t="shared" si="45"/>
        <v>8.5496401998147394E-13</v>
      </c>
      <c r="V263" s="16">
        <f t="shared" si="45"/>
        <v>3.1937432426413878E-15</v>
      </c>
      <c r="W263" s="16">
        <f t="shared" si="45"/>
        <v>9.4884430821379648E-18</v>
      </c>
    </row>
    <row r="264" spans="1:23" x14ac:dyDescent="0.4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8"/>
        <v>0.25300000000000017</v>
      </c>
      <c r="H264" s="16">
        <f t="shared" si="39"/>
        <v>1.9447185013769306</v>
      </c>
      <c r="I264" s="16">
        <f t="shared" si="36"/>
        <v>2.3207421434770694</v>
      </c>
      <c r="J264" s="16">
        <f t="shared" si="37"/>
        <v>1.7579575167115773</v>
      </c>
      <c r="L264" s="35">
        <f t="shared" si="42"/>
        <v>6.5936513938591457E-3</v>
      </c>
      <c r="M264" s="35">
        <f t="shared" si="40"/>
        <v>1.9319797007303028</v>
      </c>
      <c r="N264" s="16">
        <f t="shared" si="43"/>
        <v>1</v>
      </c>
      <c r="O264" s="16">
        <f t="shared" si="41"/>
        <v>0.29051551466666697</v>
      </c>
      <c r="P264" s="16">
        <f t="shared" si="45"/>
        <v>5.4191664858026798E-3</v>
      </c>
      <c r="Q264" s="16">
        <f t="shared" si="45"/>
        <v>4.8168262141494439E-4</v>
      </c>
      <c r="R264" s="16">
        <f t="shared" si="45"/>
        <v>5.4569952060441077E-6</v>
      </c>
      <c r="S264" s="16">
        <f t="shared" si="45"/>
        <v>3.1048604990549129E-8</v>
      </c>
      <c r="T264" s="16">
        <f t="shared" si="45"/>
        <v>1.853044435282109E-10</v>
      </c>
      <c r="U264" s="16">
        <f t="shared" si="45"/>
        <v>9.0370682863217267E-13</v>
      </c>
      <c r="V264" s="16">
        <f t="shared" si="45"/>
        <v>3.4026688467009892E-15</v>
      </c>
      <c r="W264" s="16">
        <f t="shared" si="45"/>
        <v>1.0189540594548954E-17</v>
      </c>
    </row>
    <row r="265" spans="1:23" x14ac:dyDescent="0.4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8"/>
        <v>0.25400000000000017</v>
      </c>
      <c r="H265" s="16">
        <f t="shared" si="39"/>
        <v>1.948232448185685</v>
      </c>
      <c r="I265" s="16">
        <f t="shared" si="36"/>
        <v>2.3278769404432009</v>
      </c>
      <c r="J265" s="16">
        <f t="shared" si="37"/>
        <v>1.7601872368933651</v>
      </c>
      <c r="L265" s="35">
        <f t="shared" si="42"/>
        <v>6.5498814782576353E-3</v>
      </c>
      <c r="M265" s="35">
        <f t="shared" si="40"/>
        <v>1.935554793692327</v>
      </c>
      <c r="N265" s="16">
        <f t="shared" si="43"/>
        <v>1</v>
      </c>
      <c r="O265" s="16">
        <f t="shared" si="41"/>
        <v>0.29281661866666703</v>
      </c>
      <c r="P265" s="16">
        <f t="shared" si="45"/>
        <v>5.505354322602682E-3</v>
      </c>
      <c r="Q265" s="16">
        <f t="shared" si="45"/>
        <v>4.9321939982678923E-4</v>
      </c>
      <c r="R265" s="16">
        <f t="shared" si="45"/>
        <v>5.6319544777389689E-6</v>
      </c>
      <c r="S265" s="16">
        <f t="shared" si="45"/>
        <v>3.2297882229849588E-8</v>
      </c>
      <c r="T265" s="16">
        <f t="shared" si="45"/>
        <v>1.9428719533249215E-10</v>
      </c>
      <c r="U265" s="16">
        <f t="shared" si="45"/>
        <v>9.5501963383398712E-13</v>
      </c>
      <c r="V265" s="16">
        <f t="shared" si="45"/>
        <v>3.6243556880255068E-15</v>
      </c>
      <c r="W265" s="16">
        <f t="shared" si="45"/>
        <v>1.0939365219586147E-17</v>
      </c>
    </row>
    <row r="266" spans="1:23" x14ac:dyDescent="0.4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8"/>
        <v>0.25500000000000017</v>
      </c>
      <c r="H266" s="16">
        <f t="shared" si="39"/>
        <v>1.9517603732448934</v>
      </c>
      <c r="I266" s="16">
        <f t="shared" si="36"/>
        <v>2.335048983490041</v>
      </c>
      <c r="J266" s="16">
        <f t="shared" si="37"/>
        <v>1.7624275216638006</v>
      </c>
      <c r="L266" s="35">
        <f t="shared" si="42"/>
        <v>6.5054867769092084E-3</v>
      </c>
      <c r="M266" s="35">
        <f t="shared" si="40"/>
        <v>1.9391452892074483</v>
      </c>
      <c r="N266" s="16">
        <f t="shared" si="43"/>
        <v>1</v>
      </c>
      <c r="O266" s="16">
        <f t="shared" si="41"/>
        <v>0.29512680000000036</v>
      </c>
      <c r="P266" s="16">
        <f t="shared" si="45"/>
        <v>5.5925661600000152E-3</v>
      </c>
      <c r="Q266" s="16">
        <f t="shared" si="45"/>
        <v>5.0498552927314496E-4</v>
      </c>
      <c r="R266" s="16">
        <f t="shared" si="45"/>
        <v>5.8118024851303164E-6</v>
      </c>
      <c r="S266" s="16">
        <f t="shared" si="45"/>
        <v>3.3592218364053269E-8</v>
      </c>
      <c r="T266" s="16">
        <f t="shared" si="45"/>
        <v>2.0366750574569387E-10</v>
      </c>
      <c r="U266" s="16">
        <f t="shared" si="45"/>
        <v>1.0090270141800962E-12</v>
      </c>
      <c r="V266" s="16">
        <f t="shared" si="45"/>
        <v>3.8595283292388724E-15</v>
      </c>
      <c r="W266" s="16">
        <f t="shared" si="45"/>
        <v>1.1741091443684585E-17</v>
      </c>
    </row>
    <row r="267" spans="1:23" x14ac:dyDescent="0.4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8"/>
        <v>0.25600000000000017</v>
      </c>
      <c r="H267" s="16">
        <f t="shared" si="39"/>
        <v>1.9553022983145936</v>
      </c>
      <c r="I267" s="16">
        <f t="shared" ref="I267:I330" si="46">$J$1*COSH(4*G267)</f>
        <v>2.342258387370431</v>
      </c>
      <c r="J267" s="16">
        <f t="shared" ref="J267:J330" si="47">$J$1*SINH(4*G267)/(4*G267)</f>
        <v>1.7646783929355443</v>
      </c>
      <c r="L267" s="35">
        <f t="shared" si="42"/>
        <v>6.4604738772167103E-3</v>
      </c>
      <c r="M267" s="35">
        <f t="shared" si="40"/>
        <v>1.9427512049053712</v>
      </c>
      <c r="N267" s="16">
        <f t="shared" si="43"/>
        <v>1</v>
      </c>
      <c r="O267" s="16">
        <f t="shared" si="41"/>
        <v>0.29744605866666707</v>
      </c>
      <c r="P267" s="16">
        <f t="shared" si="45"/>
        <v>5.6808100768426829E-3</v>
      </c>
      <c r="Q267" s="16">
        <f t="shared" si="45"/>
        <v>5.169846429387868E-4</v>
      </c>
      <c r="R267" s="16">
        <f t="shared" si="45"/>
        <v>5.9966558512630755E-6</v>
      </c>
      <c r="S267" s="16">
        <f t="shared" si="45"/>
        <v>3.4933052254966886E-8</v>
      </c>
      <c r="T267" s="16">
        <f t="shared" si="45"/>
        <v>2.134613065344068E-10</v>
      </c>
      <c r="U267" s="16">
        <f t="shared" si="45"/>
        <v>1.06585906171725E-12</v>
      </c>
      <c r="V267" s="16">
        <f t="shared" si="45"/>
        <v>4.1089493805118689E-15</v>
      </c>
      <c r="W267" s="16">
        <f t="shared" si="45"/>
        <v>1.2598086858536901E-17</v>
      </c>
    </row>
    <row r="268" spans="1:23" x14ac:dyDescent="0.4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8">D268</f>
        <v>0.25700000000000017</v>
      </c>
      <c r="H268" s="16">
        <f t="shared" ref="H268:H331" si="49">-E268/($H$2*D268*B268)</f>
        <v>1.9588582453935932</v>
      </c>
      <c r="I268" s="16">
        <f t="shared" si="46"/>
        <v>2.3495052674349872</v>
      </c>
      <c r="J268" s="16">
        <f t="shared" si="47"/>
        <v>1.7669398727278784</v>
      </c>
      <c r="L268" s="35">
        <f t="shared" si="42"/>
        <v>6.4148494121480937E-3</v>
      </c>
      <c r="M268" s="35">
        <f t="shared" ref="M268:M331" si="50">$M$9*SUM(N268:W268)</f>
        <v>1.9463725585306817</v>
      </c>
      <c r="N268" s="16">
        <f t="shared" si="43"/>
        <v>1</v>
      </c>
      <c r="O268" s="16">
        <f t="shared" ref="O268:W331" si="51">O$6*$G268^O$1</f>
        <v>0.29977439466666705</v>
      </c>
      <c r="P268" s="16">
        <f t="shared" si="45"/>
        <v>5.7700941837226828E-3</v>
      </c>
      <c r="Q268" s="16">
        <f t="shared" si="45"/>
        <v>5.2922041700398284E-4</v>
      </c>
      <c r="R268" s="16">
        <f t="shared" si="45"/>
        <v>6.1866335084417889E-6</v>
      </c>
      <c r="S268" s="16">
        <f t="shared" si="45"/>
        <v>3.6321862808806431E-8</v>
      </c>
      <c r="T268" s="16">
        <f t="shared" si="45"/>
        <v>2.2368510178637379E-10</v>
      </c>
      <c r="U268" s="16">
        <f t="shared" si="45"/>
        <v>1.1256516028867217E-12</v>
      </c>
      <c r="V268" s="16">
        <f t="shared" si="45"/>
        <v>4.3734213364155996E-15</v>
      </c>
      <c r="W268" s="16">
        <f t="shared" si="45"/>
        <v>1.3513923080650963E-17</v>
      </c>
    </row>
    <row r="269" spans="1:23" x14ac:dyDescent="0.4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8"/>
        <v>0.25800000000000017</v>
      </c>
      <c r="H269" s="16">
        <f t="shared" si="49"/>
        <v>1.9624282367188535</v>
      </c>
      <c r="I269" s="16">
        <f t="shared" si="46"/>
        <v>2.3567897396339457</v>
      </c>
      <c r="J269" s="16">
        <f t="shared" si="47"/>
        <v>1.7692119831669542</v>
      </c>
      <c r="L269" s="35">
        <f t="shared" ref="L269:L332" si="52">H269/M269-1</f>
        <v>6.3686200587564912E-3</v>
      </c>
      <c r="M269" s="35">
        <f t="shared" si="50"/>
        <v>1.9500093679434058</v>
      </c>
      <c r="N269" s="16">
        <f t="shared" ref="N269:N332" si="53">$N$8</f>
        <v>1</v>
      </c>
      <c r="O269" s="16">
        <f t="shared" si="51"/>
        <v>0.30211180800000037</v>
      </c>
      <c r="P269" s="16">
        <f t="shared" si="45"/>
        <v>5.8604266229760164E-3</v>
      </c>
      <c r="Q269" s="16">
        <f t="shared" si="45"/>
        <v>5.4169657098237427E-4</v>
      </c>
      <c r="R269" s="16">
        <f t="shared" si="45"/>
        <v>6.3818567346674008E-6</v>
      </c>
      <c r="S269" s="16">
        <f t="shared" si="45"/>
        <v>3.7760169927680125E-8</v>
      </c>
      <c r="T269" s="16">
        <f t="shared" si="45"/>
        <v>2.3435598611338961E-10</v>
      </c>
      <c r="U269" s="16">
        <f t="shared" si="45"/>
        <v>1.1885464274020335E-12</v>
      </c>
      <c r="V269" s="16">
        <f t="shared" si="45"/>
        <v>4.6537884937405336E-15</v>
      </c>
      <c r="W269" s="16">
        <f t="shared" si="45"/>
        <v>1.4492387241981068E-17</v>
      </c>
    </row>
    <row r="270" spans="1:23" x14ac:dyDescent="0.4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8"/>
        <v>0.25900000000000017</v>
      </c>
      <c r="H270" s="16">
        <f t="shared" si="49"/>
        <v>1.9660122947649077</v>
      </c>
      <c r="I270" s="16">
        <f t="shared" si="46"/>
        <v>2.364111920519016</v>
      </c>
      <c r="J270" s="16">
        <f t="shared" si="47"/>
        <v>1.771494746486054</v>
      </c>
      <c r="L270" s="35">
        <f t="shared" si="52"/>
        <v>6.3217925367251571E-3</v>
      </c>
      <c r="M270" s="35">
        <f t="shared" si="50"/>
        <v>1.9536616511195737</v>
      </c>
      <c r="N270" s="16">
        <f t="shared" si="53"/>
        <v>1</v>
      </c>
      <c r="O270" s="16">
        <f t="shared" si="51"/>
        <v>0.30445829866666702</v>
      </c>
      <c r="P270" s="16">
        <f t="shared" si="45"/>
        <v>5.9518155686826817E-3</v>
      </c>
      <c r="Q270" s="16">
        <f t="shared" si="45"/>
        <v>5.5441686806017578E-4</v>
      </c>
      <c r="R270" s="16">
        <f t="shared" si="45"/>
        <v>6.5824491905034855E-6</v>
      </c>
      <c r="S270" s="16">
        <f t="shared" si="45"/>
        <v>3.9249535479836877E-8</v>
      </c>
      <c r="T270" s="16">
        <f t="shared" si="45"/>
        <v>2.4549166335878239E-10</v>
      </c>
      <c r="U270" s="16">
        <f t="shared" si="45"/>
        <v>1.2546915253158477E-12</v>
      </c>
      <c r="V270" s="16">
        <f t="shared" si="45"/>
        <v>4.9509389535124996E-15</v>
      </c>
      <c r="W270" s="16">
        <f t="shared" si="45"/>
        <v>1.5537494079091107E-17</v>
      </c>
    </row>
    <row r="271" spans="1:23" x14ac:dyDescent="0.4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8"/>
        <v>0.26000000000000018</v>
      </c>
      <c r="H271" s="16">
        <f t="shared" si="49"/>
        <v>1.9696104422432554</v>
      </c>
      <c r="I271" s="16">
        <f t="shared" si="46"/>
        <v>2.3714719272452491</v>
      </c>
      <c r="J271" s="16">
        <f t="shared" si="47"/>
        <v>1.773788185025843</v>
      </c>
      <c r="L271" s="35">
        <f t="shared" si="52"/>
        <v>6.2743736069088563E-3</v>
      </c>
      <c r="M271" s="35">
        <f t="shared" si="50"/>
        <v>1.9573294261517826</v>
      </c>
      <c r="N271" s="16">
        <f t="shared" si="53"/>
        <v>1</v>
      </c>
      <c r="O271" s="16">
        <f t="shared" si="51"/>
        <v>0.30681386666666705</v>
      </c>
      <c r="P271" s="16">
        <f t="shared" si="45"/>
        <v>6.0442692266666825E-3</v>
      </c>
      <c r="Q271" s="16">
        <f t="shared" si="45"/>
        <v>5.6738511543670078E-4</v>
      </c>
      <c r="R271" s="16">
        <f t="shared" si="45"/>
        <v>6.7885369563754009E-6</v>
      </c>
      <c r="S271" s="16">
        <f t="shared" si="45"/>
        <v>4.0791564288975797E-8</v>
      </c>
      <c r="T271" s="16">
        <f t="shared" si="45"/>
        <v>2.5711046582142355E-10</v>
      </c>
      <c r="U271" s="16">
        <f t="shared" si="45"/>
        <v>1.3242413325354859E-12</v>
      </c>
      <c r="V271" s="16">
        <f t="shared" si="45"/>
        <v>5.2658067105528803E-15</v>
      </c>
      <c r="W271" s="16">
        <f t="shared" si="45"/>
        <v>1.6653498649514629E-17</v>
      </c>
    </row>
    <row r="272" spans="1:23" x14ac:dyDescent="0.4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8"/>
        <v>0.26100000000000018</v>
      </c>
      <c r="H272" s="16">
        <f t="shared" si="49"/>
        <v>1.9732227021018012</v>
      </c>
      <c r="I272" s="16">
        <f t="shared" si="46"/>
        <v>2.3788698775729098</v>
      </c>
      <c r="J272" s="16">
        <f t="shared" si="47"/>
        <v>1.7760923212346313</v>
      </c>
      <c r="L272" s="35">
        <f t="shared" si="52"/>
        <v>6.2263700699096702E-3</v>
      </c>
      <c r="M272" s="35">
        <f t="shared" si="50"/>
        <v>1.9610127112497631</v>
      </c>
      <c r="N272" s="16">
        <f t="shared" si="53"/>
        <v>1</v>
      </c>
      <c r="O272" s="16">
        <f t="shared" si="51"/>
        <v>0.30917851200000041</v>
      </c>
      <c r="P272" s="16">
        <f t="shared" si="45"/>
        <v>6.137795834496018E-3</v>
      </c>
      <c r="Q272" s="16">
        <f t="shared" si="45"/>
        <v>5.8060516466620633E-4</v>
      </c>
      <c r="R272" s="16">
        <f t="shared" si="45"/>
        <v>7.0002485703056088E-6</v>
      </c>
      <c r="S272" s="16">
        <f t="shared" si="45"/>
        <v>4.2387905142914583E-8</v>
      </c>
      <c r="T272" s="16">
        <f t="shared" si="45"/>
        <v>2.6923137400843713E-10</v>
      </c>
      <c r="U272" s="16">
        <f t="shared" si="45"/>
        <v>1.3973569850536207E-12</v>
      </c>
      <c r="V272" s="16">
        <f t="shared" si="45"/>
        <v>5.599373834049284E-15</v>
      </c>
      <c r="W272" s="16">
        <f t="shared" si="45"/>
        <v>1.7844909705229095E-17</v>
      </c>
    </row>
    <row r="273" spans="1:23" x14ac:dyDescent="0.4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8"/>
        <v>0.26200000000000018</v>
      </c>
      <c r="H273" s="16">
        <f t="shared" si="49"/>
        <v>1.9768490975242623</v>
      </c>
      <c r="I273" s="16">
        <f t="shared" si="46"/>
        <v>2.3863058898693605</v>
      </c>
      <c r="J273" s="16">
        <f t="shared" si="47"/>
        <v>1.7784071776686303</v>
      </c>
      <c r="L273" s="35">
        <f t="shared" si="52"/>
        <v>6.1777887646428109E-3</v>
      </c>
      <c r="M273" s="35">
        <f t="shared" si="50"/>
        <v>1.9647115247409532</v>
      </c>
      <c r="N273" s="16">
        <f t="shared" si="53"/>
        <v>1</v>
      </c>
      <c r="O273" s="16">
        <f t="shared" si="51"/>
        <v>0.31155223466666704</v>
      </c>
      <c r="P273" s="16">
        <f t="shared" si="45"/>
        <v>6.2324036614826838E-3</v>
      </c>
      <c r="Q273" s="16">
        <f t="shared" si="45"/>
        <v>5.940809120010621E-4</v>
      </c>
      <c r="R273" s="16">
        <f t="shared" si="45"/>
        <v>7.2177150660886655E-6</v>
      </c>
      <c r="S273" s="16">
        <f t="shared" si="45"/>
        <v>4.4040251821919201E-8</v>
      </c>
      <c r="T273" s="16">
        <f t="shared" si="45"/>
        <v>2.8187403692902801E-10</v>
      </c>
      <c r="U273" s="16">
        <f t="shared" si="45"/>
        <v>1.4742065821680934E-12</v>
      </c>
      <c r="V273" s="16">
        <f t="shared" si="45"/>
        <v>5.9526727427262797E-15</v>
      </c>
      <c r="W273" s="16">
        <f t="shared" si="45"/>
        <v>1.911650375446565E-17</v>
      </c>
    </row>
    <row r="274" spans="1:23" x14ac:dyDescent="0.4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8"/>
        <v>0.26300000000000018</v>
      </c>
      <c r="H274" s="16">
        <f t="shared" si="49"/>
        <v>1.9804896519296333</v>
      </c>
      <c r="I274" s="16">
        <f t="shared" si="46"/>
        <v>2.3937800831109577</v>
      </c>
      <c r="J274" s="16">
        <f t="shared" si="47"/>
        <v>1.7807327769922148</v>
      </c>
      <c r="L274" s="35">
        <f t="shared" si="52"/>
        <v>6.1286365669455112E-3</v>
      </c>
      <c r="M274" s="35">
        <f t="shared" si="50"/>
        <v>1.9684258850710645</v>
      </c>
      <c r="N274" s="16">
        <f t="shared" si="53"/>
        <v>1</v>
      </c>
      <c r="O274" s="16">
        <f t="shared" si="51"/>
        <v>0.31393503466666706</v>
      </c>
      <c r="P274" s="16">
        <f t="shared" si="51"/>
        <v>6.3281010086826831E-3</v>
      </c>
      <c r="Q274" s="16">
        <f t="shared" si="51"/>
        <v>6.0781629873624295E-4</v>
      </c>
      <c r="R274" s="16">
        <f t="shared" si="51"/>
        <v>7.4410700119092462E-6</v>
      </c>
      <c r="S274" s="16">
        <f t="shared" si="51"/>
        <v>4.5750344147000119E-8</v>
      </c>
      <c r="T274" s="16">
        <f t="shared" si="51"/>
        <v>2.9505879294208436E-10</v>
      </c>
      <c r="U274" s="16">
        <f t="shared" si="51"/>
        <v>1.5549654589722716E-12</v>
      </c>
      <c r="V274" s="16">
        <f t="shared" si="51"/>
        <v>6.3267885783325404E-15</v>
      </c>
      <c r="W274" s="16">
        <f t="shared" si="51"/>
        <v>2.0473339844429665E-17</v>
      </c>
    </row>
    <row r="275" spans="1:23" x14ac:dyDescent="0.4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8"/>
        <v>0.26400000000000018</v>
      </c>
      <c r="H275" s="16">
        <f t="shared" si="49"/>
        <v>1.9841443889715984</v>
      </c>
      <c r="I275" s="16">
        <f t="shared" si="46"/>
        <v>2.4012925768849511</v>
      </c>
      <c r="J275" s="16">
        <f t="shared" si="47"/>
        <v>1.7830691419781834</v>
      </c>
      <c r="L275" s="35">
        <f t="shared" si="52"/>
        <v>6.0789203881637111E-3</v>
      </c>
      <c r="M275" s="35">
        <f t="shared" si="50"/>
        <v>1.9721558108046624</v>
      </c>
      <c r="N275" s="16">
        <f t="shared" si="53"/>
        <v>1</v>
      </c>
      <c r="O275" s="16">
        <f t="shared" si="51"/>
        <v>0.31632691200000035</v>
      </c>
      <c r="P275" s="16">
        <f t="shared" si="51"/>
        <v>6.4248962088960162E-3</v>
      </c>
      <c r="Q275" s="16">
        <f t="shared" si="51"/>
        <v>6.2181531155514058E-4</v>
      </c>
      <c r="R275" s="16">
        <f t="shared" si="51"/>
        <v>7.6704495494065719E-6</v>
      </c>
      <c r="S275" s="16">
        <f t="shared" si="51"/>
        <v>4.7519969048483661E-8</v>
      </c>
      <c r="T275" s="16">
        <f t="shared" si="51"/>
        <v>3.0880669117045419E-10</v>
      </c>
      <c r="U275" s="16">
        <f t="shared" si="51"/>
        <v>1.6398164684050285E-12</v>
      </c>
      <c r="V275" s="16">
        <f t="shared" si="51"/>
        <v>6.7228616812915904E-15</v>
      </c>
      <c r="W275" s="16">
        <f t="shared" si="51"/>
        <v>2.1920775098914587E-17</v>
      </c>
    </row>
    <row r="276" spans="1:23" x14ac:dyDescent="0.4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8"/>
        <v>0.26500000000000018</v>
      </c>
      <c r="H276" s="16">
        <f t="shared" si="49"/>
        <v>1.9878133325380232</v>
      </c>
      <c r="I276" s="16">
        <f t="shared" si="46"/>
        <v>2.4088434913914027</v>
      </c>
      <c r="J276" s="16">
        <f t="shared" si="47"/>
        <v>1.7854162955080239</v>
      </c>
      <c r="L276" s="35">
        <f t="shared" si="52"/>
        <v>6.0286471737907021E-3</v>
      </c>
      <c r="M276" s="35">
        <f t="shared" si="50"/>
        <v>1.9759013206257436</v>
      </c>
      <c r="N276" s="16">
        <f t="shared" si="53"/>
        <v>1</v>
      </c>
      <c r="O276" s="16">
        <f t="shared" si="51"/>
        <v>0.31872786666666703</v>
      </c>
      <c r="P276" s="16">
        <f t="shared" si="51"/>
        <v>6.5227976266666841E-3</v>
      </c>
      <c r="Q276" s="16">
        <f t="shared" si="51"/>
        <v>6.3608198287670107E-4</v>
      </c>
      <c r="R276" s="16">
        <f t="shared" si="51"/>
        <v>7.9059924331887411E-6</v>
      </c>
      <c r="S276" s="16">
        <f t="shared" si="51"/>
        <v>4.9350961655171561E-8</v>
      </c>
      <c r="T276" s="16">
        <f t="shared" si="51"/>
        <v>3.2313951349505157E-10</v>
      </c>
      <c r="U276" s="16">
        <f t="shared" si="51"/>
        <v>1.7289502731573352E-12</v>
      </c>
      <c r="V276" s="16">
        <f t="shared" si="51"/>
        <v>7.1420901724984732E-15</v>
      </c>
      <c r="W276" s="16">
        <f t="shared" si="51"/>
        <v>2.3464481046255249E-17</v>
      </c>
    </row>
    <row r="277" spans="1:23" x14ac:dyDescent="0.4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8"/>
        <v>0.26600000000000018</v>
      </c>
      <c r="H277" s="16">
        <f t="shared" si="49"/>
        <v>1.9914965067503814</v>
      </c>
      <c r="I277" s="16">
        <f t="shared" si="46"/>
        <v>2.4164329474451054</v>
      </c>
      <c r="J277" s="16">
        <f t="shared" si="47"/>
        <v>1.7877742605721758</v>
      </c>
      <c r="L277" s="35">
        <f t="shared" si="52"/>
        <v>5.977823902085122E-3</v>
      </c>
      <c r="M277" s="35">
        <f t="shared" si="50"/>
        <v>1.9796624333383115</v>
      </c>
      <c r="N277" s="16">
        <f t="shared" si="53"/>
        <v>1</v>
      </c>
      <c r="O277" s="16">
        <f t="shared" si="51"/>
        <v>0.32113789866666703</v>
      </c>
      <c r="P277" s="16">
        <f t="shared" si="51"/>
        <v>6.6218136582826851E-3</v>
      </c>
      <c r="Q277" s="16">
        <f t="shared" si="51"/>
        <v>6.5062039120388187E-4</v>
      </c>
      <c r="R277" s="16">
        <f t="shared" si="51"/>
        <v>8.1478400708003411E-6</v>
      </c>
      <c r="S277" s="16">
        <f t="shared" si="51"/>
        <v>5.1245206404404425E-8</v>
      </c>
      <c r="T277" s="16">
        <f t="shared" si="51"/>
        <v>3.3807979714219523E-10</v>
      </c>
      <c r="U277" s="16">
        <f t="shared" si="51"/>
        <v>1.8225656477404345E-12</v>
      </c>
      <c r="V277" s="16">
        <f t="shared" si="51"/>
        <v>7.5857326453836686E-15</v>
      </c>
      <c r="W277" s="16">
        <f t="shared" si="51"/>
        <v>2.5110460774585617E-17</v>
      </c>
    </row>
    <row r="278" spans="1:23" x14ac:dyDescent="0.4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8"/>
        <v>0.26700000000000018</v>
      </c>
      <c r="H278" s="16">
        <f t="shared" si="49"/>
        <v>1.9951939359632587</v>
      </c>
      <c r="I278" s="16">
        <f t="shared" si="46"/>
        <v>2.4240610664775177</v>
      </c>
      <c r="J278" s="16">
        <f t="shared" si="47"/>
        <v>1.7901430602702966</v>
      </c>
      <c r="L278" s="35">
        <f t="shared" si="52"/>
        <v>5.9264575827309152E-3</v>
      </c>
      <c r="M278" s="35">
        <f t="shared" si="50"/>
        <v>1.9834391678669678</v>
      </c>
      <c r="N278" s="16">
        <f t="shared" si="53"/>
        <v>1</v>
      </c>
      <c r="O278" s="16">
        <f t="shared" si="51"/>
        <v>0.32355700800000042</v>
      </c>
      <c r="P278" s="16">
        <f t="shared" si="51"/>
        <v>6.7219527317760189E-3</v>
      </c>
      <c r="Q278" s="16">
        <f t="shared" si="51"/>
        <v>6.6543466147343409E-4</v>
      </c>
      <c r="R278" s="16">
        <f t="shared" si="51"/>
        <v>8.396136563146849E-6</v>
      </c>
      <c r="S278" s="16">
        <f t="shared" si="51"/>
        <v>5.3204638173349034E-8</v>
      </c>
      <c r="T278" s="16">
        <f t="shared" si="51"/>
        <v>3.5365085787784464E-10</v>
      </c>
      <c r="U278" s="16">
        <f t="shared" si="51"/>
        <v>1.9208697910288538E-12</v>
      </c>
      <c r="V278" s="16">
        <f t="shared" si="51"/>
        <v>8.0551109725091842E-15</v>
      </c>
      <c r="W278" s="16">
        <f t="shared" si="51"/>
        <v>2.6865066952945402E-17</v>
      </c>
    </row>
    <row r="279" spans="1:23" x14ac:dyDescent="0.4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8"/>
        <v>0.26800000000000018</v>
      </c>
      <c r="H279" s="16">
        <f t="shared" si="49"/>
        <v>1.9989056447638034</v>
      </c>
      <c r="I279" s="16">
        <f t="shared" si="46"/>
        <v>2.4317279705387072</v>
      </c>
      <c r="J279" s="16">
        <f t="shared" si="47"/>
        <v>1.7925227178115291</v>
      </c>
      <c r="L279" s="35">
        <f t="shared" si="52"/>
        <v>5.8745552554868574E-3</v>
      </c>
      <c r="M279" s="35">
        <f t="shared" si="50"/>
        <v>1.9872315432574907</v>
      </c>
      <c r="N279" s="16">
        <f t="shared" si="53"/>
        <v>1</v>
      </c>
      <c r="O279" s="16">
        <f t="shared" si="51"/>
        <v>0.32598519466666703</v>
      </c>
      <c r="P279" s="16">
        <f t="shared" si="51"/>
        <v>6.8232233069226841E-3</v>
      </c>
      <c r="Q279" s="16">
        <f t="shared" si="51"/>
        <v>6.8052896540700414E-4</v>
      </c>
      <c r="R279" s="16">
        <f t="shared" si="51"/>
        <v>8.6510287453792432E-6</v>
      </c>
      <c r="S279" s="16">
        <f t="shared" si="51"/>
        <v>5.523124343183285E-8</v>
      </c>
      <c r="T279" s="16">
        <f t="shared" si="51"/>
        <v>3.6987681382265429E-10</v>
      </c>
      <c r="U279" s="16">
        <f t="shared" si="51"/>
        <v>2.0240786495998752E-12</v>
      </c>
      <c r="V279" s="16">
        <f t="shared" si="51"/>
        <v>8.5516132311095064E-15</v>
      </c>
      <c r="W279" s="16">
        <f t="shared" si="51"/>
        <v>2.8735020758419185E-17</v>
      </c>
    </row>
    <row r="280" spans="1:23" x14ac:dyDescent="0.4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8"/>
        <v>0.26900000000000018</v>
      </c>
      <c r="H280" s="16">
        <f t="shared" si="49"/>
        <v>2.002631657971242</v>
      </c>
      <c r="I280" s="16">
        <f t="shared" si="46"/>
        <v>2.4394337822993015</v>
      </c>
      <c r="J280" s="16">
        <f t="shared" si="47"/>
        <v>1.794913256514769</v>
      </c>
      <c r="L280" s="35">
        <f t="shared" si="52"/>
        <v>5.8221239888736065E-3</v>
      </c>
      <c r="M280" s="35">
        <f t="shared" si="50"/>
        <v>1.9910395786774275</v>
      </c>
      <c r="N280" s="16">
        <f t="shared" si="53"/>
        <v>1</v>
      </c>
      <c r="O280" s="16">
        <f t="shared" si="51"/>
        <v>0.32842245866666703</v>
      </c>
      <c r="P280" s="16">
        <f t="shared" si="51"/>
        <v>6.9256338752426835E-3</v>
      </c>
      <c r="Q280" s="16">
        <f t="shared" si="51"/>
        <v>6.9590752186356165E-4</v>
      </c>
      <c r="R280" s="16">
        <f t="shared" si="51"/>
        <v>8.9126662282423439E-6</v>
      </c>
      <c r="S280" s="16">
        <f t="shared" si="51"/>
        <v>5.7327061417052888E-8</v>
      </c>
      <c r="T280" s="16">
        <f t="shared" si="51"/>
        <v>3.8678260990203904E-10</v>
      </c>
      <c r="U280" s="16">
        <f t="shared" si="51"/>
        <v>2.1324172521997325E-12</v>
      </c>
      <c r="V280" s="16">
        <f t="shared" si="51"/>
        <v>9.0766967521426479E-15</v>
      </c>
      <c r="W280" s="16">
        <f t="shared" si="51"/>
        <v>3.0727431751195087E-17</v>
      </c>
    </row>
    <row r="281" spans="1:23" x14ac:dyDescent="0.4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8"/>
        <v>0.27000000000000018</v>
      </c>
      <c r="H281" s="16">
        <f t="shared" si="49"/>
        <v>2.0063720006363575</v>
      </c>
      <c r="I281" s="16">
        <f t="shared" si="46"/>
        <v>2.4471786250524543</v>
      </c>
      <c r="J281" s="16">
        <f t="shared" si="47"/>
        <v>1.7973146998089347</v>
      </c>
      <c r="L281" s="35">
        <f t="shared" si="52"/>
        <v>5.7691708788523144E-3</v>
      </c>
      <c r="M281" s="35">
        <f t="shared" si="50"/>
        <v>1.9948632934166866</v>
      </c>
      <c r="N281" s="16">
        <f t="shared" si="53"/>
        <v>1</v>
      </c>
      <c r="O281" s="16">
        <f t="shared" si="51"/>
        <v>0.33086880000000041</v>
      </c>
      <c r="P281" s="16">
        <f t="shared" si="51"/>
        <v>7.0291929600000197E-3</v>
      </c>
      <c r="Q281" s="16">
        <f t="shared" si="51"/>
        <v>7.1157459719314604E-4</v>
      </c>
      <c r="R281" s="16">
        <f t="shared" si="51"/>
        <v>9.1812014398903376E-6</v>
      </c>
      <c r="S281" s="16">
        <f t="shared" si="51"/>
        <v>5.9494185330489471E-8</v>
      </c>
      <c r="T281" s="16">
        <f t="shared" si="51"/>
        <v>4.0439404294570523E-10</v>
      </c>
      <c r="U281" s="16">
        <f t="shared" si="51"/>
        <v>2.2461200556755775E-12</v>
      </c>
      <c r="V281" s="16">
        <f t="shared" si="51"/>
        <v>9.6318912975735185E-15</v>
      </c>
      <c r="W281" s="16">
        <f t="shared" si="51"/>
        <v>3.2849818741198151E-17</v>
      </c>
    </row>
    <row r="282" spans="1:23" x14ac:dyDescent="0.4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8"/>
        <v>0.27100000000000019</v>
      </c>
      <c r="H282" s="16">
        <f t="shared" si="49"/>
        <v>2.0101266980410109</v>
      </c>
      <c r="I282" s="16">
        <f t="shared" si="46"/>
        <v>2.454962622715815</v>
      </c>
      <c r="J282" s="16">
        <f t="shared" si="47"/>
        <v>1.7997270712332383</v>
      </c>
      <c r="L282" s="35">
        <f t="shared" si="52"/>
        <v>5.715703047538101E-3</v>
      </c>
      <c r="M282" s="35">
        <f t="shared" si="50"/>
        <v>1.9987027068881276</v>
      </c>
      <c r="N282" s="16">
        <f t="shared" si="53"/>
        <v>1</v>
      </c>
      <c r="O282" s="16">
        <f t="shared" si="51"/>
        <v>0.33332421866666706</v>
      </c>
      <c r="P282" s="16">
        <f t="shared" si="51"/>
        <v>7.1339091162026871E-3</v>
      </c>
      <c r="Q282" s="16">
        <f t="shared" si="51"/>
        <v>7.2753450559193589E-4</v>
      </c>
      <c r="R282" s="16">
        <f t="shared" si="51"/>
        <v>9.4567896681729963E-6</v>
      </c>
      <c r="S282" s="16">
        <f t="shared" si="51"/>
        <v>6.1734763557359462E-8</v>
      </c>
      <c r="T282" s="16">
        <f t="shared" si="51"/>
        <v>4.2273778745137925E-10</v>
      </c>
      <c r="U282" s="16">
        <f t="shared" si="51"/>
        <v>2.3654313027212791E-12</v>
      </c>
      <c r="V282" s="16">
        <f t="shared" si="51"/>
        <v>1.0218802370773749E-14</v>
      </c>
      <c r="W282" s="16">
        <f t="shared" si="51"/>
        <v>3.5110131691789279E-17</v>
      </c>
    </row>
    <row r="283" spans="1:23" x14ac:dyDescent="0.4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8"/>
        <v>0.27200000000000019</v>
      </c>
      <c r="H283" s="16">
        <f t="shared" si="49"/>
        <v>2.0138957756976383</v>
      </c>
      <c r="I283" s="16">
        <f t="shared" si="46"/>
        <v>2.462785899833511</v>
      </c>
      <c r="J283" s="16">
        <f t="shared" si="47"/>
        <v>1.8021503944374577</v>
      </c>
      <c r="L283" s="35">
        <f t="shared" si="52"/>
        <v>5.6617276419059781E-3</v>
      </c>
      <c r="M283" s="35">
        <f t="shared" si="50"/>
        <v>2.0025578386281619</v>
      </c>
      <c r="N283" s="16">
        <f t="shared" si="53"/>
        <v>1</v>
      </c>
      <c r="O283" s="16">
        <f t="shared" si="51"/>
        <v>0.3357887146666671</v>
      </c>
      <c r="P283" s="16">
        <f t="shared" si="51"/>
        <v>7.2397909306026872E-3</v>
      </c>
      <c r="Q283" s="16">
        <f t="shared" si="51"/>
        <v>7.4379160945864495E-4</v>
      </c>
      <c r="R283" s="16">
        <f t="shared" si="51"/>
        <v>9.7395891033961877E-6</v>
      </c>
      <c r="S283" s="16">
        <f t="shared" si="51"/>
        <v>6.4051000908947954E-8</v>
      </c>
      <c r="T283" s="16">
        <f t="shared" si="51"/>
        <v>4.4184142202774933E-10</v>
      </c>
      <c r="U283" s="16">
        <f t="shared" si="51"/>
        <v>2.4906053917943661E-12</v>
      </c>
      <c r="V283" s="16">
        <f t="shared" si="51"/>
        <v>1.0839114665089096E-14</v>
      </c>
      <c r="W283" s="16">
        <f t="shared" si="51"/>
        <v>3.751677470792762E-17</v>
      </c>
    </row>
    <row r="284" spans="1:23" x14ac:dyDescent="0.4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8"/>
        <v>0.27300000000000019</v>
      </c>
      <c r="H284" s="16">
        <f t="shared" si="49"/>
        <v>2.0176792593487987</v>
      </c>
      <c r="I284" s="16">
        <f t="shared" si="46"/>
        <v>2.4706485815781436</v>
      </c>
      <c r="J284" s="16">
        <f t="shared" si="47"/>
        <v>1.8045846931822096</v>
      </c>
      <c r="L284" s="35">
        <f t="shared" si="52"/>
        <v>5.607251832533855E-3</v>
      </c>
      <c r="M284" s="35">
        <f t="shared" si="50"/>
        <v>2.0064287082973498</v>
      </c>
      <c r="N284" s="16">
        <f t="shared" si="53"/>
        <v>1</v>
      </c>
      <c r="O284" s="16">
        <f t="shared" si="51"/>
        <v>0.33826228800000036</v>
      </c>
      <c r="P284" s="16">
        <f t="shared" si="51"/>
        <v>7.3468470216960183E-3</v>
      </c>
      <c r="Q284" s="16">
        <f t="shared" si="51"/>
        <v>7.6035031975223491E-4</v>
      </c>
      <c r="R284" s="16">
        <f t="shared" si="51"/>
        <v>1.0029760881560067E-5</v>
      </c>
      <c r="S284" s="16">
        <f t="shared" si="51"/>
        <v>6.6445159888159221E-8</v>
      </c>
      <c r="T284" s="16">
        <f t="shared" si="51"/>
        <v>4.6173345653189972E-10</v>
      </c>
      <c r="U284" s="16">
        <f t="shared" si="51"/>
        <v>2.6219072595707423E-12</v>
      </c>
      <c r="V284" s="16">
        <f t="shared" si="51"/>
        <v>1.1494595655796949E-14</v>
      </c>
      <c r="W284" s="16">
        <f t="shared" si="51"/>
        <v>4.007863015817038E-17</v>
      </c>
    </row>
    <row r="285" spans="1:23" x14ac:dyDescent="0.4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8"/>
        <v>0.27400000000000019</v>
      </c>
      <c r="H285" s="16">
        <f t="shared" si="49"/>
        <v>2.0214771749666816</v>
      </c>
      <c r="I285" s="16">
        <f t="shared" si="46"/>
        <v>2.4785507937527895</v>
      </c>
      <c r="J285" s="16">
        <f t="shared" si="47"/>
        <v>1.8070299913392252</v>
      </c>
      <c r="L285" s="35">
        <f t="shared" si="52"/>
        <v>5.5522828123357737E-3</v>
      </c>
      <c r="M285" s="35">
        <f t="shared" si="50"/>
        <v>2.0103153356810051</v>
      </c>
      <c r="N285" s="16">
        <f t="shared" si="53"/>
        <v>1</v>
      </c>
      <c r="O285" s="16">
        <f t="shared" si="51"/>
        <v>0.34074493866666705</v>
      </c>
      <c r="P285" s="16">
        <f t="shared" si="51"/>
        <v>7.4550860397226866E-3</v>
      </c>
      <c r="Q285" s="16">
        <f t="shared" si="51"/>
        <v>7.7721509635095547E-4</v>
      </c>
      <c r="R285" s="16">
        <f t="shared" si="51"/>
        <v>1.0327469128078653E-5</v>
      </c>
      <c r="S285" s="16">
        <f t="shared" si="51"/>
        <v>6.8919561978634134E-8</v>
      </c>
      <c r="T285" s="16">
        <f t="shared" si="51"/>
        <v>4.8244335991682453E-10</v>
      </c>
      <c r="U285" s="16">
        <f t="shared" si="51"/>
        <v>2.759612776313567E-12</v>
      </c>
      <c r="V285" s="16">
        <f t="shared" si="51"/>
        <v>1.2187099340853976E-14</v>
      </c>
      <c r="W285" s="16">
        <f t="shared" si="51"/>
        <v>4.2805083981939389E-17</v>
      </c>
    </row>
    <row r="286" spans="1:23" x14ac:dyDescent="0.4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8"/>
        <v>0.27500000000000019</v>
      </c>
      <c r="H286" s="16">
        <f t="shared" si="49"/>
        <v>2.0252895487526716</v>
      </c>
      <c r="I286" s="16">
        <f t="shared" si="46"/>
        <v>2.4864926627930108</v>
      </c>
      <c r="J286" s="16">
        <f t="shared" si="47"/>
        <v>1.809486312891625</v>
      </c>
      <c r="L286" s="35">
        <f t="shared" si="52"/>
        <v>5.4968277953326705E-3</v>
      </c>
      <c r="M286" s="35">
        <f t="shared" si="50"/>
        <v>2.0142177406897956</v>
      </c>
      <c r="N286" s="16">
        <f t="shared" si="53"/>
        <v>1</v>
      </c>
      <c r="O286" s="16">
        <f t="shared" si="51"/>
        <v>0.34323666666666713</v>
      </c>
      <c r="P286" s="16">
        <f t="shared" si="51"/>
        <v>7.5645166666666883E-3</v>
      </c>
      <c r="Q286" s="16">
        <f t="shared" si="51"/>
        <v>7.943904484127019E-4</v>
      </c>
      <c r="R286" s="16">
        <f t="shared" si="51"/>
        <v>1.0632881001984187E-5</v>
      </c>
      <c r="S286" s="16">
        <f t="shared" si="51"/>
        <v>7.1476588957782703E-8</v>
      </c>
      <c r="T286" s="16">
        <f t="shared" si="51"/>
        <v>5.0400158880487866E-10</v>
      </c>
      <c r="U286" s="16">
        <f t="shared" si="51"/>
        <v>2.9040091545424003E-12</v>
      </c>
      <c r="V286" s="16">
        <f t="shared" si="51"/>
        <v>1.2918570136015843E-14</v>
      </c>
      <c r="W286" s="16">
        <f t="shared" si="51"/>
        <v>4.5706052235611674E-17</v>
      </c>
    </row>
    <row r="287" spans="1:23" x14ac:dyDescent="0.4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8"/>
        <v>0.27600000000000019</v>
      </c>
      <c r="H287" s="16">
        <f t="shared" si="49"/>
        <v>2.0291164071368764</v>
      </c>
      <c r="I287" s="16">
        <f t="shared" si="46"/>
        <v>2.494474315768882</v>
      </c>
      <c r="J287" s="16">
        <f t="shared" si="47"/>
        <v>1.8119536819341977</v>
      </c>
      <c r="L287" s="35">
        <f t="shared" si="52"/>
        <v>5.4408940154124785E-3</v>
      </c>
      <c r="M287" s="35">
        <f t="shared" si="50"/>
        <v>2.0181359433603583</v>
      </c>
      <c r="N287" s="16">
        <f t="shared" si="53"/>
        <v>1</v>
      </c>
      <c r="O287" s="16">
        <f t="shared" si="51"/>
        <v>0.34573747200000043</v>
      </c>
      <c r="P287" s="16">
        <f t="shared" si="51"/>
        <v>7.6751476162560213E-3</v>
      </c>
      <c r="Q287" s="16">
        <f t="shared" si="51"/>
        <v>8.1188093473669935E-4</v>
      </c>
      <c r="R287" s="16">
        <f t="shared" si="51"/>
        <v>1.0946166740619982E-5</v>
      </c>
      <c r="S287" s="16">
        <f t="shared" si="51"/>
        <v>7.4118684234086127E-8</v>
      </c>
      <c r="T287" s="16">
        <f t="shared" si="51"/>
        <v>5.2643961680333359E-10</v>
      </c>
      <c r="U287" s="16">
        <f t="shared" si="51"/>
        <v>3.0553953713989175E-12</v>
      </c>
      <c r="V287" s="16">
        <f t="shared" si="51"/>
        <v>1.3691046930099077E-14</v>
      </c>
      <c r="W287" s="16">
        <f t="shared" si="51"/>
        <v>4.879200893320369E-17</v>
      </c>
    </row>
    <row r="288" spans="1:23" x14ac:dyDescent="0.4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8"/>
        <v>0.27700000000000019</v>
      </c>
      <c r="H288" s="16">
        <f t="shared" si="49"/>
        <v>2.0329577767777138</v>
      </c>
      <c r="I288" s="16">
        <f t="shared" si="46"/>
        <v>2.5024958803870212</v>
      </c>
      <c r="J288" s="16">
        <f t="shared" si="47"/>
        <v>1.8144321226736764</v>
      </c>
      <c r="L288" s="35">
        <f t="shared" si="52"/>
        <v>5.3844887251337514E-3</v>
      </c>
      <c r="M288" s="35">
        <f t="shared" si="50"/>
        <v>2.0220699638559001</v>
      </c>
      <c r="N288" s="16">
        <f t="shared" si="53"/>
        <v>1</v>
      </c>
      <c r="O288" s="16">
        <f t="shared" si="51"/>
        <v>0.34824735466666706</v>
      </c>
      <c r="P288" s="16">
        <f t="shared" si="51"/>
        <v>7.7869876339626883E-3</v>
      </c>
      <c r="Q288" s="16">
        <f t="shared" si="51"/>
        <v>8.296911641265083E-4</v>
      </c>
      <c r="R288" s="16">
        <f t="shared" si="51"/>
        <v>1.1267499704825298E-5</v>
      </c>
      <c r="S288" s="16">
        <f t="shared" si="51"/>
        <v>7.6848354209025908E-8</v>
      </c>
      <c r="T288" s="16">
        <f t="shared" si="51"/>
        <v>5.4978996457849468E-10</v>
      </c>
      <c r="U288" s="16">
        <f t="shared" si="51"/>
        <v>3.2140826051156866E-12</v>
      </c>
      <c r="V288" s="16">
        <f t="shared" si="51"/>
        <v>1.4506667306348342E-14</v>
      </c>
      <c r="W288" s="16">
        <f t="shared" si="51"/>
        <v>5.2074015239710102E-17</v>
      </c>
    </row>
    <row r="289" spans="1:23" x14ac:dyDescent="0.4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8"/>
        <v>0.27800000000000019</v>
      </c>
      <c r="H289" s="16">
        <f t="shared" si="49"/>
        <v>2.0368136845614462</v>
      </c>
      <c r="I289" s="16">
        <f t="shared" si="46"/>
        <v>2.5105574849926326</v>
      </c>
      <c r="J289" s="16">
        <f t="shared" si="47"/>
        <v>1.8169216594290214</v>
      </c>
      <c r="L289" s="35">
        <f t="shared" si="52"/>
        <v>5.327619194508193E-3</v>
      </c>
      <c r="M289" s="35">
        <f t="shared" si="50"/>
        <v>2.026019822466818</v>
      </c>
      <c r="N289" s="16">
        <f t="shared" si="53"/>
        <v>1</v>
      </c>
      <c r="O289" s="16">
        <f t="shared" si="51"/>
        <v>0.35076631466666708</v>
      </c>
      <c r="P289" s="16">
        <f t="shared" si="51"/>
        <v>7.9000454970026886E-3</v>
      </c>
      <c r="Q289" s="16">
        <f t="shared" si="51"/>
        <v>8.4782579575435084E-4</v>
      </c>
      <c r="R289" s="16">
        <f t="shared" si="51"/>
        <v>1.1597056424615811E-5</v>
      </c>
      <c r="S289" s="16">
        <f t="shared" si="51"/>
        <v>7.9668169664000853E-8</v>
      </c>
      <c r="T289" s="16">
        <f t="shared" si="51"/>
        <v>5.740862307051422E-10</v>
      </c>
      <c r="U289" s="16">
        <f t="shared" si="51"/>
        <v>3.3803946860050493E-12</v>
      </c>
      <c r="V289" s="16">
        <f t="shared" si="51"/>
        <v>1.5367671936071445E-14</v>
      </c>
      <c r="W289" s="16">
        <f t="shared" si="51"/>
        <v>5.5563750077536719E-17</v>
      </c>
    </row>
    <row r="290" spans="1:23" x14ac:dyDescent="0.4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8"/>
        <v>0.27900000000000019</v>
      </c>
      <c r="H290" s="16">
        <f t="shared" si="49"/>
        <v>2.0406841576017891</v>
      </c>
      <c r="I290" s="16">
        <f t="shared" si="46"/>
        <v>2.5186592585715628</v>
      </c>
      <c r="J290" s="16">
        <f t="shared" si="47"/>
        <v>1.8194223166316998</v>
      </c>
      <c r="L290" s="35">
        <f t="shared" si="52"/>
        <v>5.270292709830704E-3</v>
      </c>
      <c r="M290" s="35">
        <f t="shared" si="50"/>
        <v>2.0299855396113138</v>
      </c>
      <c r="N290" s="16">
        <f t="shared" si="53"/>
        <v>1</v>
      </c>
      <c r="O290" s="16">
        <f t="shared" si="51"/>
        <v>0.35329435200000042</v>
      </c>
      <c r="P290" s="16">
        <f t="shared" si="51"/>
        <v>8.014330014336022E-3</v>
      </c>
      <c r="Q290" s="16">
        <f t="shared" si="51"/>
        <v>8.662895395267616E-4</v>
      </c>
      <c r="R290" s="16">
        <f t="shared" si="51"/>
        <v>1.1935016645363316E-5</v>
      </c>
      <c r="S290" s="16">
        <f t="shared" si="51"/>
        <v>8.2580767172597977E-8</v>
      </c>
      <c r="T290" s="16">
        <f t="shared" si="51"/>
        <v>5.9936312330836431E-10</v>
      </c>
      <c r="U290" s="16">
        <f t="shared" si="51"/>
        <v>3.5546685623959205E-12</v>
      </c>
      <c r="V290" s="16">
        <f t="shared" si="51"/>
        <v>1.6276409150909483E-14</v>
      </c>
      <c r="W290" s="16">
        <f t="shared" si="51"/>
        <v>5.9273542208933181E-17</v>
      </c>
    </row>
    <row r="291" spans="1:23" x14ac:dyDescent="0.4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8"/>
        <v>0.28000000000000019</v>
      </c>
      <c r="H291" s="16">
        <f t="shared" si="49"/>
        <v>2.044569223239471</v>
      </c>
      <c r="I291" s="16">
        <f t="shared" si="46"/>
        <v>2.5268013307523618</v>
      </c>
      <c r="J291" s="16">
        <f t="shared" si="47"/>
        <v>1.8219341188259686</v>
      </c>
      <c r="L291" s="35">
        <f t="shared" si="52"/>
        <v>5.2125165724981048E-3</v>
      </c>
      <c r="M291" s="35">
        <f t="shared" si="50"/>
        <v>2.0339671358360092</v>
      </c>
      <c r="N291" s="16">
        <f t="shared" si="53"/>
        <v>1</v>
      </c>
      <c r="O291" s="16">
        <f t="shared" si="51"/>
        <v>0.3558314666666671</v>
      </c>
      <c r="P291" s="16">
        <f t="shared" si="51"/>
        <v>8.1298500266666889E-3</v>
      </c>
      <c r="Q291" s="16">
        <f t="shared" si="51"/>
        <v>8.8508715645155929E-4</v>
      </c>
      <c r="R291" s="16">
        <f t="shared" si="51"/>
        <v>1.228156337447829E-5</v>
      </c>
      <c r="S291" s="16">
        <f t="shared" si="51"/>
        <v>8.5588850538586599E-8</v>
      </c>
      <c r="T291" s="16">
        <f t="shared" si="51"/>
        <v>6.2565649251517E-10</v>
      </c>
      <c r="U291" s="16">
        <f t="shared" si="51"/>
        <v>3.7372547819572877E-12</v>
      </c>
      <c r="V291" s="16">
        <f t="shared" si="51"/>
        <v>1.7235339700320691E-14</v>
      </c>
      <c r="W291" s="16">
        <f t="shared" si="51"/>
        <v>6.321640385988978E-17</v>
      </c>
    </row>
    <row r="292" spans="1:23" x14ac:dyDescent="0.4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8"/>
        <v>0.28100000000000019</v>
      </c>
      <c r="H292" s="16">
        <f t="shared" si="49"/>
        <v>2.0484689090418509</v>
      </c>
      <c r="I292" s="16">
        <f t="shared" si="46"/>
        <v>2.5349838318083577</v>
      </c>
      <c r="J292" s="16">
        <f t="shared" si="47"/>
        <v>1.8244570906691586</v>
      </c>
      <c r="L292" s="35">
        <f t="shared" si="52"/>
        <v>5.154298097860055E-3</v>
      </c>
      <c r="M292" s="35">
        <f t="shared" si="50"/>
        <v>2.0379646318165725</v>
      </c>
      <c r="N292" s="16">
        <f t="shared" si="53"/>
        <v>1</v>
      </c>
      <c r="O292" s="16">
        <f t="shared" si="51"/>
        <v>0.35837765866666715</v>
      </c>
      <c r="P292" s="16">
        <f t="shared" si="51"/>
        <v>8.2466144064426913E-3</v>
      </c>
      <c r="Q292" s="16">
        <f t="shared" si="51"/>
        <v>9.0422345900614224E-4</v>
      </c>
      <c r="R292" s="16">
        <f t="shared" si="51"/>
        <v>1.2636882928598954E-5</v>
      </c>
      <c r="S292" s="16">
        <f t="shared" si="51"/>
        <v>8.8695192260009187E-8</v>
      </c>
      <c r="T292" s="16">
        <f t="shared" si="51"/>
        <v>6.5300336373357533E-10</v>
      </c>
      <c r="U292" s="16">
        <f t="shared" si="51"/>
        <v>3.9285179888584317E-12</v>
      </c>
      <c r="V292" s="16">
        <f t="shared" si="51"/>
        <v>1.824704170107359E-14</v>
      </c>
      <c r="W292" s="16">
        <f t="shared" si="51"/>
        <v>6.7406065953612817E-17</v>
      </c>
    </row>
    <row r="293" spans="1:23" x14ac:dyDescent="0.4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8"/>
        <v>0.28200000000000019</v>
      </c>
      <c r="H293" s="16">
        <f t="shared" si="49"/>
        <v>2.0523832428024966</v>
      </c>
      <c r="I293" s="16">
        <f t="shared" si="46"/>
        <v>2.5432068926597418</v>
      </c>
      <c r="J293" s="16">
        <f t="shared" si="47"/>
        <v>1.8269912569319591</v>
      </c>
      <c r="L293" s="35">
        <f t="shared" si="52"/>
        <v>5.095644614065753E-3</v>
      </c>
      <c r="M293" s="35">
        <f t="shared" si="50"/>
        <v>2.041978048358339</v>
      </c>
      <c r="N293" s="16">
        <f t="shared" si="53"/>
        <v>1</v>
      </c>
      <c r="O293" s="16">
        <f t="shared" si="51"/>
        <v>0.36093292800000043</v>
      </c>
      <c r="P293" s="16">
        <f t="shared" si="51"/>
        <v>8.3646320578560224E-3</v>
      </c>
      <c r="Q293" s="16">
        <f t="shared" si="51"/>
        <v>9.2370331150710419E-4</v>
      </c>
      <c r="R293" s="16">
        <f t="shared" si="51"/>
        <v>1.3001164981290451E-5</v>
      </c>
      <c r="S293" s="16">
        <f t="shared" si="51"/>
        <v>9.190263501974607E-8</v>
      </c>
      <c r="T293" s="16">
        <f t="shared" si="51"/>
        <v>6.8144197177718376E-10</v>
      </c>
      <c r="U293" s="16">
        <f t="shared" si="51"/>
        <v>4.1288374372273399E-12</v>
      </c>
      <c r="V293" s="16">
        <f t="shared" si="51"/>
        <v>1.9314215785768672E-14</v>
      </c>
      <c r="W293" s="16">
        <f t="shared" si="51"/>
        <v>7.1857015024443046E-17</v>
      </c>
    </row>
    <row r="294" spans="1:23" x14ac:dyDescent="0.4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8"/>
        <v>0.2830000000000002</v>
      </c>
      <c r="H294" s="16">
        <f t="shared" si="49"/>
        <v>2.0563122525408248</v>
      </c>
      <c r="I294" s="16">
        <f t="shared" si="46"/>
        <v>2.5514706448756646</v>
      </c>
      <c r="J294" s="16">
        <f t="shared" si="47"/>
        <v>1.8295366424987063</v>
      </c>
      <c r="L294" s="35">
        <f t="shared" si="52"/>
        <v>5.0365634609479404E-3</v>
      </c>
      <c r="M294" s="35">
        <f t="shared" si="50"/>
        <v>2.0460074063969373</v>
      </c>
      <c r="N294" s="16">
        <f t="shared" si="53"/>
        <v>1</v>
      </c>
      <c r="O294" s="16">
        <f t="shared" si="51"/>
        <v>0.36349727466666709</v>
      </c>
      <c r="P294" s="16">
        <f t="shared" si="51"/>
        <v>8.4839119168426888E-3</v>
      </c>
      <c r="Q294" s="16">
        <f t="shared" si="51"/>
        <v>9.43531630481176E-4</v>
      </c>
      <c r="R294" s="16">
        <f t="shared" si="51"/>
        <v>1.3374602611257873E-5</v>
      </c>
      <c r="S294" s="16">
        <f t="shared" si="51"/>
        <v>9.5214093202936297E-8</v>
      </c>
      <c r="T294" s="16">
        <f t="shared" si="51"/>
        <v>7.1101179585361052E-10</v>
      </c>
      <c r="U294" s="16">
        <f t="shared" si="51"/>
        <v>4.3386075213805634E-12</v>
      </c>
      <c r="V294" s="16">
        <f t="shared" si="51"/>
        <v>2.0439690457638139E-14</v>
      </c>
      <c r="W294" s="16">
        <f t="shared" si="51"/>
        <v>7.6584531885931383E-17</v>
      </c>
    </row>
    <row r="295" spans="1:23" x14ac:dyDescent="0.4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8"/>
        <v>0.2840000000000002</v>
      </c>
      <c r="H295" s="16">
        <f t="shared" si="49"/>
        <v>2.0602559665016922</v>
      </c>
      <c r="I295" s="16">
        <f t="shared" si="46"/>
        <v>2.559775220676336</v>
      </c>
      <c r="J295" s="16">
        <f t="shared" si="47"/>
        <v>1.8320932723676695</v>
      </c>
      <c r="L295" s="35">
        <f t="shared" si="52"/>
        <v>4.9770619888904744E-3</v>
      </c>
      <c r="M295" s="35">
        <f t="shared" si="50"/>
        <v>2.0500527269989246</v>
      </c>
      <c r="N295" s="16">
        <f t="shared" si="53"/>
        <v>1</v>
      </c>
      <c r="O295" s="16">
        <f t="shared" si="51"/>
        <v>0.36607069866666714</v>
      </c>
      <c r="P295" s="16">
        <f t="shared" si="51"/>
        <v>8.6044629510826903E-3</v>
      </c>
      <c r="Q295" s="16">
        <f t="shared" si="51"/>
        <v>9.6371338503748708E-4</v>
      </c>
      <c r="R295" s="16">
        <f t="shared" si="51"/>
        <v>1.3757392351076754E-5</v>
      </c>
      <c r="S295" s="16">
        <f t="shared" si="51"/>
        <v>9.8632554441639846E-8</v>
      </c>
      <c r="T295" s="16">
        <f t="shared" si="51"/>
        <v>7.4175359543542326E-10</v>
      </c>
      <c r="U295" s="16">
        <f t="shared" si="51"/>
        <v>4.5582383233096823E-12</v>
      </c>
      <c r="V295" s="16">
        <f t="shared" si="51"/>
        <v>2.1626427659109778E-14</v>
      </c>
      <c r="W295" s="16">
        <f t="shared" si="51"/>
        <v>8.1604732129738528E-17</v>
      </c>
    </row>
    <row r="296" spans="1:23" x14ac:dyDescent="0.4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8"/>
        <v>0.2850000000000002</v>
      </c>
      <c r="H296" s="16">
        <f t="shared" si="49"/>
        <v>2.0642144131550526</v>
      </c>
      <c r="I296" s="16">
        <f t="shared" si="46"/>
        <v>2.5681207529351475</v>
      </c>
      <c r="J296" s="16">
        <f t="shared" si="47"/>
        <v>1.8346611716513408</v>
      </c>
      <c r="L296" s="35">
        <f t="shared" si="52"/>
        <v>4.9171475577434176E-3</v>
      </c>
      <c r="M296" s="35">
        <f t="shared" si="50"/>
        <v>2.0541140313624124</v>
      </c>
      <c r="N296" s="16">
        <f t="shared" si="53"/>
        <v>1</v>
      </c>
      <c r="O296" s="16">
        <f t="shared" si="51"/>
        <v>0.36865320000000046</v>
      </c>
      <c r="P296" s="16">
        <f t="shared" si="51"/>
        <v>8.7262941600000244E-3</v>
      </c>
      <c r="Q296" s="16">
        <f t="shared" si="51"/>
        <v>9.842535972411472E-4</v>
      </c>
      <c r="R296" s="16">
        <f t="shared" si="51"/>
        <v>1.414973423644465E-5</v>
      </c>
      <c r="S296" s="16">
        <f t="shared" si="51"/>
        <v>1.0216108118713053E-7</v>
      </c>
      <c r="T296" s="16">
        <f t="shared" si="51"/>
        <v>7.7370944703260498E-10</v>
      </c>
      <c r="U296" s="16">
        <f t="shared" si="51"/>
        <v>4.788156177921786E-12</v>
      </c>
      <c r="V296" s="16">
        <f t="shared" si="51"/>
        <v>2.2877528561864561E-14</v>
      </c>
      <c r="W296" s="16">
        <f t="shared" si="51"/>
        <v>8.6934608535085457E-17</v>
      </c>
    </row>
    <row r="297" spans="1:23" x14ac:dyDescent="0.4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8"/>
        <v>0.2860000000000002</v>
      </c>
      <c r="H297" s="16">
        <f t="shared" si="49"/>
        <v>2.0681876211955674</v>
      </c>
      <c r="I297" s="16">
        <f t="shared" si="46"/>
        <v>2.5765073751807916</v>
      </c>
      <c r="J297" s="16">
        <f t="shared" si="47"/>
        <v>1.8372403655767253</v>
      </c>
      <c r="L297" s="35">
        <f t="shared" si="52"/>
        <v>4.8568275357194768E-3</v>
      </c>
      <c r="M297" s="35">
        <f t="shared" si="50"/>
        <v>2.0581913408177046</v>
      </c>
      <c r="N297" s="16">
        <f t="shared" si="53"/>
        <v>1</v>
      </c>
      <c r="O297" s="16">
        <f t="shared" si="51"/>
        <v>0.37124477866666716</v>
      </c>
      <c r="P297" s="16">
        <f t="shared" si="51"/>
        <v>8.8494145747626922E-3</v>
      </c>
      <c r="Q297" s="16">
        <f t="shared" si="51"/>
        <v>1.0051573424881572E-3</v>
      </c>
      <c r="R297" s="16">
        <f t="shared" si="51"/>
        <v>1.4551831855957774E-5</v>
      </c>
      <c r="S297" s="16">
        <f t="shared" si="51"/>
        <v>1.0580281231021544E-7</v>
      </c>
      <c r="T297" s="16">
        <f t="shared" si="51"/>
        <v>8.0692278188591091E-10</v>
      </c>
      <c r="U297" s="16">
        <f t="shared" si="51"/>
        <v>5.0288042565440049E-12</v>
      </c>
      <c r="V297" s="16">
        <f t="shared" si="51"/>
        <v>2.4196239586369057E-14</v>
      </c>
      <c r="W297" s="16">
        <f t="shared" ref="P297:W329" si="54">W$6*$G297^W$1</f>
        <v>9.2592075471655979E-17</v>
      </c>
    </row>
    <row r="298" spans="1:23" x14ac:dyDescent="0.4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8"/>
        <v>0.2870000000000002</v>
      </c>
      <c r="H298" s="16">
        <f t="shared" si="49"/>
        <v>2.0721756195422829</v>
      </c>
      <c r="I298" s="16">
        <f t="shared" si="46"/>
        <v>2.5849352215994048</v>
      </c>
      <c r="J298" s="16">
        <f t="shared" si="47"/>
        <v>1.8398308794856355</v>
      </c>
      <c r="L298" s="35">
        <f t="shared" si="52"/>
        <v>4.7961092983332954E-3</v>
      </c>
      <c r="M298" s="35">
        <f t="shared" si="50"/>
        <v>2.0622846768279381</v>
      </c>
      <c r="N298" s="16">
        <f t="shared" si="53"/>
        <v>1</v>
      </c>
      <c r="O298" s="16">
        <f t="shared" si="51"/>
        <v>0.37384543466666709</v>
      </c>
      <c r="P298" s="16">
        <f t="shared" si="54"/>
        <v>8.9738332582826891E-3</v>
      </c>
      <c r="Q298" s="16">
        <f t="shared" si="54"/>
        <v>1.0264297498816361E-3</v>
      </c>
      <c r="R298" s="16">
        <f t="shared" si="54"/>
        <v>1.4963892401416031E-5</v>
      </c>
      <c r="S298" s="16">
        <f t="shared" si="54"/>
        <v>1.0956096472997678E-7</v>
      </c>
      <c r="T298" s="16">
        <f t="shared" si="54"/>
        <v>8.4143842460078946E-10</v>
      </c>
      <c r="U298" s="16">
        <f t="shared" si="54"/>
        <v>5.2806431692146687E-12</v>
      </c>
      <c r="V298" s="16">
        <f t="shared" si="54"/>
        <v>2.5585958659120209E-14</v>
      </c>
      <c r="W298" s="16">
        <f t="shared" si="54"/>
        <v>9.8596015382132178E-17</v>
      </c>
    </row>
    <row r="299" spans="1:23" x14ac:dyDescent="0.4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8"/>
        <v>0.2880000000000002</v>
      </c>
      <c r="H299" s="16">
        <f t="shared" si="49"/>
        <v>2.076178437338255</v>
      </c>
      <c r="I299" s="16">
        <f t="shared" si="46"/>
        <v>2.5934044270367091</v>
      </c>
      <c r="J299" s="16">
        <f t="shared" si="47"/>
        <v>1.8424327388349806</v>
      </c>
      <c r="L299" s="35">
        <f t="shared" si="52"/>
        <v>4.735000227327868E-3</v>
      </c>
      <c r="M299" s="35">
        <f t="shared" si="50"/>
        <v>2.0663940609897198</v>
      </c>
      <c r="N299" s="16">
        <f t="shared" si="53"/>
        <v>1</v>
      </c>
      <c r="O299" s="16">
        <f t="shared" si="51"/>
        <v>0.37645516800000045</v>
      </c>
      <c r="P299" s="16">
        <f t="shared" si="54"/>
        <v>9.0995593052160244E-3</v>
      </c>
      <c r="Q299" s="16">
        <f t="shared" si="54"/>
        <v>1.0480760026093741E-3</v>
      </c>
      <c r="R299" s="16">
        <f t="shared" si="54"/>
        <v>1.538612671866054E-5</v>
      </c>
      <c r="S299" s="16">
        <f t="shared" si="54"/>
        <v>1.1343883507134058E-7</v>
      </c>
      <c r="T299" s="16">
        <f t="shared" si="54"/>
        <v>8.7730263274193797E-10</v>
      </c>
      <c r="U299" s="16">
        <f t="shared" si="54"/>
        <v>5.5441515862969454E-12</v>
      </c>
      <c r="V299" s="16">
        <f t="shared" si="54"/>
        <v>2.7050241716106731E-14</v>
      </c>
      <c r="W299" s="16">
        <f t="shared" si="54"/>
        <v>1.0496632743395368E-16</v>
      </c>
    </row>
    <row r="300" spans="1:23" x14ac:dyDescent="0.4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8"/>
        <v>0.2890000000000002</v>
      </c>
      <c r="H300" s="16">
        <f t="shared" si="49"/>
        <v>2.0801961039502395</v>
      </c>
      <c r="I300" s="16">
        <f t="shared" si="46"/>
        <v>2.6019151270001712</v>
      </c>
      <c r="J300" s="16">
        <f t="shared" si="47"/>
        <v>1.845045969197066</v>
      </c>
      <c r="L300" s="35">
        <f t="shared" si="52"/>
        <v>4.6735077096389244E-3</v>
      </c>
      <c r="M300" s="35">
        <f t="shared" si="50"/>
        <v>2.0705195150337712</v>
      </c>
      <c r="N300" s="16">
        <f t="shared" si="53"/>
        <v>1</v>
      </c>
      <c r="O300" s="16">
        <f t="shared" si="51"/>
        <v>0.37907397866666714</v>
      </c>
      <c r="P300" s="16">
        <f t="shared" si="54"/>
        <v>9.2266018419626932E-3</v>
      </c>
      <c r="Q300" s="16">
        <f t="shared" si="54"/>
        <v>1.0701013383227049E-3</v>
      </c>
      <c r="R300" s="16">
        <f t="shared" si="54"/>
        <v>1.5818749358947036E-5</v>
      </c>
      <c r="S300" s="16">
        <f t="shared" si="54"/>
        <v>1.174398013518771E-7</v>
      </c>
      <c r="T300" s="16">
        <f t="shared" si="54"/>
        <v>9.1456313740887092E-10</v>
      </c>
      <c r="U300" s="16">
        <f t="shared" si="54"/>
        <v>5.8198268799639182E-12</v>
      </c>
      <c r="V300" s="16">
        <f t="shared" si="54"/>
        <v>2.8592809461262768E-14</v>
      </c>
      <c r="W300" s="16">
        <f t="shared" si="54"/>
        <v>1.1172397843340965E-16</v>
      </c>
    </row>
    <row r="301" spans="1:23" x14ac:dyDescent="0.4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8"/>
        <v>0.2900000000000002</v>
      </c>
      <c r="H301" s="16">
        <f t="shared" si="49"/>
        <v>2.0842286489683408</v>
      </c>
      <c r="I301" s="16">
        <f t="shared" si="46"/>
        <v>2.6104674576611733</v>
      </c>
      <c r="J301" s="16">
        <f t="shared" si="47"/>
        <v>1.8476705962598847</v>
      </c>
      <c r="L301" s="35">
        <f t="shared" si="52"/>
        <v>4.6116391363490994E-3</v>
      </c>
      <c r="M301" s="35">
        <f t="shared" si="50"/>
        <v>2.0746610608255782</v>
      </c>
      <c r="N301" s="16">
        <f t="shared" si="53"/>
        <v>1</v>
      </c>
      <c r="O301" s="16">
        <f t="shared" si="51"/>
        <v>0.38170186666666717</v>
      </c>
      <c r="P301" s="16">
        <f t="shared" si="54"/>
        <v>9.3549700266666921E-3</v>
      </c>
      <c r="Q301" s="16">
        <f t="shared" si="54"/>
        <v>1.092511049516703E-3</v>
      </c>
      <c r="R301" s="16">
        <f t="shared" si="54"/>
        <v>1.6261978630859264E-5</v>
      </c>
      <c r="S301" s="16">
        <f t="shared" si="54"/>
        <v>1.2156732469824587E-7</v>
      </c>
      <c r="T301" s="16">
        <f t="shared" si="54"/>
        <v>9.5326918481328584E-10</v>
      </c>
      <c r="U301" s="16">
        <f t="shared" si="54"/>
        <v>6.1081857861179012E-12</v>
      </c>
      <c r="V301" s="16">
        <f t="shared" si="54"/>
        <v>3.0217554388971543E-14</v>
      </c>
      <c r="W301" s="16">
        <f t="shared" si="54"/>
        <v>1.1889105609883091E-16</v>
      </c>
    </row>
    <row r="302" spans="1:23" x14ac:dyDescent="0.4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8"/>
        <v>0.2910000000000002</v>
      </c>
      <c r="H302" s="16">
        <f t="shared" si="49"/>
        <v>2.0882761022057208</v>
      </c>
      <c r="I302" s="16">
        <f t="shared" si="46"/>
        <v>2.6190615558571877</v>
      </c>
      <c r="J302" s="16">
        <f t="shared" si="47"/>
        <v>1.8503066458274182</v>
      </c>
      <c r="L302" s="35">
        <f t="shared" si="52"/>
        <v>4.5494019016814047E-3</v>
      </c>
      <c r="M302" s="35">
        <f t="shared" si="50"/>
        <v>2.0788187203660367</v>
      </c>
      <c r="N302" s="16">
        <f t="shared" si="53"/>
        <v>1</v>
      </c>
      <c r="O302" s="16">
        <f t="shared" si="51"/>
        <v>0.38433883200000046</v>
      </c>
      <c r="P302" s="16">
        <f t="shared" si="54"/>
        <v>9.4846730492160261E-3</v>
      </c>
      <c r="Q302" s="16">
        <f t="shared" si="54"/>
        <v>1.1153104839117048E-3</v>
      </c>
      <c r="R302" s="16">
        <f t="shared" si="54"/>
        <v>1.6716036652765875E-5</v>
      </c>
      <c r="S302" s="16">
        <f t="shared" si="54"/>
        <v>1.2582495109269946E-7</v>
      </c>
      <c r="T302" s="16">
        <f t="shared" si="54"/>
        <v>9.9347157887933766E-10</v>
      </c>
      <c r="U302" s="16">
        <f t="shared" si="54"/>
        <v>6.4097650873204817E-12</v>
      </c>
      <c r="V302" s="16">
        <f t="shared" si="54"/>
        <v>3.1928548079963907E-14</v>
      </c>
      <c r="W302" s="16">
        <f t="shared" si="54"/>
        <v>1.2649082479342352E-16</v>
      </c>
    </row>
    <row r="303" spans="1:23" x14ac:dyDescent="0.4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8"/>
        <v>0.2920000000000002</v>
      </c>
      <c r="H303" s="16">
        <f t="shared" si="49"/>
        <v>2.0923384936982568</v>
      </c>
      <c r="I303" s="16">
        <f t="shared" si="46"/>
        <v>2.6276975590939697</v>
      </c>
      <c r="J303" s="16">
        <f t="shared" si="47"/>
        <v>1.8529541438199333</v>
      </c>
      <c r="L303" s="35">
        <f t="shared" si="52"/>
        <v>4.4868034019780456E-3</v>
      </c>
      <c r="M303" s="35">
        <f t="shared" si="50"/>
        <v>2.0829925157921059</v>
      </c>
      <c r="N303" s="16">
        <f t="shared" si="53"/>
        <v>1</v>
      </c>
      <c r="O303" s="16">
        <f t="shared" si="51"/>
        <v>0.38698487466666714</v>
      </c>
      <c r="P303" s="16">
        <f t="shared" si="54"/>
        <v>9.6157201312426933E-3</v>
      </c>
      <c r="Q303" s="16">
        <f t="shared" si="54"/>
        <v>1.1385050448361467E-3</v>
      </c>
      <c r="R303" s="16">
        <f t="shared" si="54"/>
        <v>1.7181149405824664E-5</v>
      </c>
      <c r="S303" s="16">
        <f t="shared" si="54"/>
        <v>1.3021631315006542E-7</v>
      </c>
      <c r="T303" s="16">
        <f t="shared" si="54"/>
        <v>1.0352227248883165E-9</v>
      </c>
      <c r="U303" s="16">
        <f t="shared" si="54"/>
        <v>6.7251223173240023E-12</v>
      </c>
      <c r="V303" s="16">
        <f t="shared" si="54"/>
        <v>3.3730048780253798E-14</v>
      </c>
      <c r="W303" s="16">
        <f t="shared" si="54"/>
        <v>1.3454778382220182E-16</v>
      </c>
    </row>
    <row r="304" spans="1:23" x14ac:dyDescent="0.4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8"/>
        <v>0.2930000000000002</v>
      </c>
      <c r="H304" s="16">
        <f t="shared" si="49"/>
        <v>2.0964158537042694</v>
      </c>
      <c r="I304" s="16">
        <f t="shared" si="46"/>
        <v>2.6363756055477543</v>
      </c>
      <c r="J304" s="16">
        <f t="shared" si="47"/>
        <v>1.8556131162742824</v>
      </c>
      <c r="L304" s="35">
        <f t="shared" si="52"/>
        <v>4.4238510347200943E-3</v>
      </c>
      <c r="M304" s="35">
        <f t="shared" si="50"/>
        <v>2.0871824693774643</v>
      </c>
      <c r="N304" s="16">
        <f t="shared" si="53"/>
        <v>1</v>
      </c>
      <c r="O304" s="16">
        <f t="shared" si="51"/>
        <v>0.38963999466666716</v>
      </c>
      <c r="P304" s="16">
        <f t="shared" si="54"/>
        <v>9.748120526122693E-3</v>
      </c>
      <c r="Q304" s="16">
        <f t="shared" si="54"/>
        <v>1.1621001916107311E-3</v>
      </c>
      <c r="R304" s="16">
        <f t="shared" si="54"/>
        <v>1.7657546787538014E-5</v>
      </c>
      <c r="S304" s="16">
        <f t="shared" si="54"/>
        <v>1.3474513192563139E-7</v>
      </c>
      <c r="T304" s="16">
        <f t="shared" si="54"/>
        <v>1.0785766741896078E-9</v>
      </c>
      <c r="U304" s="16">
        <f t="shared" si="54"/>
        <v>7.0548364878098105E-12</v>
      </c>
      <c r="V304" s="16">
        <f t="shared" si="54"/>
        <v>3.5626509273057954E-14</v>
      </c>
      <c r="W304" s="16">
        <f t="shared" si="54"/>
        <v>1.4308772840153247E-16</v>
      </c>
    </row>
    <row r="305" spans="1:23" x14ac:dyDescent="0.4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8"/>
        <v>0.29400000000000021</v>
      </c>
      <c r="H305" s="16">
        <f t="shared" si="49"/>
        <v>2.1005082127042094</v>
      </c>
      <c r="I305" s="16">
        <f t="shared" si="46"/>
        <v>2.6450958340674706</v>
      </c>
      <c r="J305" s="16">
        <f t="shared" si="47"/>
        <v>1.8582835893442078</v>
      </c>
      <c r="L305" s="35">
        <f t="shared" si="52"/>
        <v>4.3605521975385031E-3</v>
      </c>
      <c r="M305" s="35">
        <f t="shared" si="50"/>
        <v>2.0913886035331659</v>
      </c>
      <c r="N305" s="16">
        <f t="shared" si="53"/>
        <v>1</v>
      </c>
      <c r="O305" s="16">
        <f t="shared" si="51"/>
        <v>0.3923041920000005</v>
      </c>
      <c r="P305" s="16">
        <f t="shared" si="54"/>
        <v>9.8818835189760281E-3</v>
      </c>
      <c r="Q305" s="16">
        <f t="shared" si="54"/>
        <v>1.1861014399339122E-3</v>
      </c>
      <c r="R305" s="16">
        <f t="shared" si="54"/>
        <v>1.814546266586332E-5</v>
      </c>
      <c r="S305" s="16">
        <f t="shared" si="54"/>
        <v>1.3941521875436127E-7</v>
      </c>
      <c r="T305" s="16">
        <f t="shared" si="54"/>
        <v>1.1235891700001852E-9</v>
      </c>
      <c r="U305" s="16">
        <f t="shared" si="54"/>
        <v>7.3995088379532299E-12</v>
      </c>
      <c r="V305" s="16">
        <f t="shared" si="54"/>
        <v>3.7622585053960374E-14</v>
      </c>
      <c r="W305" s="16">
        <f t="shared" si="54"/>
        <v>1.5213781341399408E-16</v>
      </c>
    </row>
    <row r="306" spans="1:23" x14ac:dyDescent="0.4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8"/>
        <v>0.29500000000000021</v>
      </c>
      <c r="H306" s="16">
        <f t="shared" si="49"/>
        <v>2.1046156014003854</v>
      </c>
      <c r="I306" s="16">
        <f t="shared" si="46"/>
        <v>2.6538583841769605</v>
      </c>
      <c r="J306" s="16">
        <f t="shared" si="47"/>
        <v>1.8609655893006398</v>
      </c>
      <c r="L306" s="35">
        <f t="shared" si="52"/>
        <v>4.296914287251985E-3</v>
      </c>
      <c r="M306" s="35">
        <f t="shared" si="50"/>
        <v>2.0956109408083048</v>
      </c>
      <c r="N306" s="16">
        <f t="shared" si="53"/>
        <v>1</v>
      </c>
      <c r="O306" s="16">
        <f t="shared" si="51"/>
        <v>0.39497746666666711</v>
      </c>
      <c r="P306" s="16">
        <f t="shared" si="54"/>
        <v>1.0017018426666692E-2</v>
      </c>
      <c r="Q306" s="16">
        <f t="shared" si="54"/>
        <v>1.2105143622687035E-3</v>
      </c>
      <c r="R306" s="16">
        <f t="shared" si="54"/>
        <v>1.8645134933882131E-5</v>
      </c>
      <c r="S306" s="16">
        <f t="shared" si="54"/>
        <v>1.4423047712187507E-7</v>
      </c>
      <c r="T306" s="16">
        <f t="shared" si="54"/>
        <v>1.1703176943152627E-9</v>
      </c>
      <c r="U306" s="16">
        <f t="shared" si="54"/>
        <v>7.7597636074503529E-12</v>
      </c>
      <c r="V306" s="16">
        <f t="shared" si="54"/>
        <v>3.9723142819903985E-14</v>
      </c>
      <c r="W306" s="16">
        <f t="shared" si="54"/>
        <v>1.6172662006559761E-16</v>
      </c>
    </row>
    <row r="307" spans="1:23" x14ac:dyDescent="0.4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8"/>
        <v>0.29600000000000021</v>
      </c>
      <c r="H307" s="16">
        <f t="shared" si="49"/>
        <v>2.1087380507166729</v>
      </c>
      <c r="I307" s="16">
        <f t="shared" si="46"/>
        <v>2.662663396077213</v>
      </c>
      <c r="J307" s="16">
        <f t="shared" si="47"/>
        <v>1.8636591425320057</v>
      </c>
      <c r="L307" s="35">
        <f t="shared" si="52"/>
        <v>4.2329446989088915E-3</v>
      </c>
      <c r="M307" s="35">
        <f t="shared" si="50"/>
        <v>2.0998495038906726</v>
      </c>
      <c r="N307" s="16">
        <f t="shared" si="53"/>
        <v>1</v>
      </c>
      <c r="O307" s="16">
        <f t="shared" si="51"/>
        <v>0.39765981866666716</v>
      </c>
      <c r="P307" s="16">
        <f t="shared" si="54"/>
        <v>1.0153534597802695E-2</v>
      </c>
      <c r="Q307" s="16">
        <f t="shared" si="54"/>
        <v>1.2353445882308117E-3</v>
      </c>
      <c r="R307" s="16">
        <f t="shared" si="54"/>
        <v>1.9156805565032023E-5</v>
      </c>
      <c r="S307" s="16">
        <f t="shared" si="54"/>
        <v>1.4919490456763095E-7</v>
      </c>
      <c r="T307" s="16">
        <f t="shared" si="54"/>
        <v>1.2188215159531534E-9</v>
      </c>
      <c r="U307" s="16">
        <f t="shared" si="54"/>
        <v>8.1362488336572682E-12</v>
      </c>
      <c r="V307" s="16">
        <f t="shared" si="54"/>
        <v>4.193326928292448E-14</v>
      </c>
      <c r="W307" s="16">
        <f t="shared" si="54"/>
        <v>1.7188422556691072E-16</v>
      </c>
    </row>
    <row r="308" spans="1:23" x14ac:dyDescent="0.4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8"/>
        <v>0.29700000000000021</v>
      </c>
      <c r="H308" s="16">
        <f t="shared" si="49"/>
        <v>2.112875591798268</v>
      </c>
      <c r="I308" s="16">
        <f t="shared" si="46"/>
        <v>2.6715110106486066</v>
      </c>
      <c r="J308" s="16">
        <f t="shared" si="47"/>
        <v>1.8663642755445318</v>
      </c>
      <c r="L308" s="35">
        <f t="shared" si="52"/>
        <v>4.1686508248548471E-3</v>
      </c>
      <c r="M308" s="35">
        <f t="shared" si="50"/>
        <v>2.1041043156074304</v>
      </c>
      <c r="N308" s="16">
        <f t="shared" si="53"/>
        <v>1</v>
      </c>
      <c r="O308" s="16">
        <f t="shared" si="51"/>
        <v>0.40035124800000049</v>
      </c>
      <c r="P308" s="16">
        <f t="shared" si="54"/>
        <v>1.0291441412736028E-2</v>
      </c>
      <c r="Q308" s="16">
        <f t="shared" si="54"/>
        <v>1.2605978049780866E-3</v>
      </c>
      <c r="R308" s="16">
        <f t="shared" si="54"/>
        <v>1.9680720668904813E-5</v>
      </c>
      <c r="S308" s="16">
        <f t="shared" si="54"/>
        <v>1.5431259462074907E-7</v>
      </c>
      <c r="T308" s="16">
        <f t="shared" si="54"/>
        <v>1.2691617397577317E-9</v>
      </c>
      <c r="U308" s="16">
        <f t="shared" si="54"/>
        <v>8.5296371735078033E-12</v>
      </c>
      <c r="V308" s="16">
        <f t="shared" si="54"/>
        <v>4.4258280319879468E-14</v>
      </c>
      <c r="W308" s="16">
        <f t="shared" si="54"/>
        <v>1.8264227596426919E-16</v>
      </c>
    </row>
    <row r="309" spans="1:23" x14ac:dyDescent="0.4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8"/>
        <v>0.29800000000000021</v>
      </c>
      <c r="H309" s="16">
        <f t="shared" si="49"/>
        <v>2.1170282560114044</v>
      </c>
      <c r="I309" s="16">
        <f t="shared" si="46"/>
        <v>2.6804013694531621</v>
      </c>
      <c r="J309" s="16">
        <f t="shared" si="47"/>
        <v>1.8690810149625541</v>
      </c>
      <c r="L309" s="35">
        <f t="shared" si="52"/>
        <v>4.1040400537954991E-3</v>
      </c>
      <c r="M309" s="35">
        <f t="shared" si="50"/>
        <v>2.1083753989257761</v>
      </c>
      <c r="N309" s="16">
        <f t="shared" si="53"/>
        <v>1</v>
      </c>
      <c r="O309" s="16">
        <f t="shared" si="51"/>
        <v>0.40305175466666715</v>
      </c>
      <c r="P309" s="16">
        <f t="shared" si="54"/>
        <v>1.0430748283562694E-2</v>
      </c>
      <c r="Q309" s="16">
        <f t="shared" si="54"/>
        <v>1.2862797576013005E-3</v>
      </c>
      <c r="R309" s="16">
        <f t="shared" si="54"/>
        <v>2.0217130547615225E-5</v>
      </c>
      <c r="S309" s="16">
        <f t="shared" si="54"/>
        <v>1.5958773876892665E-7</v>
      </c>
      <c r="T309" s="16">
        <f t="shared" si="54"/>
        <v>1.3214013569823571E-9</v>
      </c>
      <c r="U309" s="16">
        <f t="shared" si="54"/>
        <v>8.940626750892297E-12</v>
      </c>
      <c r="V309" s="16">
        <f t="shared" si="54"/>
        <v>4.6703730469778852E-14</v>
      </c>
      <c r="W309" s="16">
        <f t="shared" si="54"/>
        <v>1.9403406225208173E-16</v>
      </c>
    </row>
    <row r="310" spans="1:23" x14ac:dyDescent="0.4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8"/>
        <v>0.29900000000000021</v>
      </c>
      <c r="H310" s="16">
        <f t="shared" si="49"/>
        <v>2.1211960749431267</v>
      </c>
      <c r="I310" s="16">
        <f t="shared" si="46"/>
        <v>2.6893346147368113</v>
      </c>
      <c r="J310" s="16">
        <f t="shared" si="47"/>
        <v>1.871809387528822</v>
      </c>
      <c r="L310" s="35">
        <f t="shared" si="52"/>
        <v>4.0391197698934622E-3</v>
      </c>
      <c r="M310" s="35">
        <f t="shared" si="50"/>
        <v>2.1126627769536155</v>
      </c>
      <c r="N310" s="16">
        <f t="shared" si="53"/>
        <v>1</v>
      </c>
      <c r="O310" s="16">
        <f t="shared" si="51"/>
        <v>0.40576133866666714</v>
      </c>
      <c r="P310" s="16">
        <f t="shared" si="54"/>
        <v>1.0571464654122696E-2</v>
      </c>
      <c r="Q310" s="16">
        <f t="shared" si="54"/>
        <v>1.3123962495162442E-3</v>
      </c>
      <c r="R310" s="16">
        <f t="shared" si="54"/>
        <v>2.0766289752743697E-5</v>
      </c>
      <c r="S310" s="16">
        <f t="shared" si="54"/>
        <v>1.6502462846089261E-7</v>
      </c>
      <c r="T310" s="16">
        <f t="shared" si="54"/>
        <v>1.3756052968794666E-9</v>
      </c>
      <c r="U310" s="16">
        <f t="shared" si="54"/>
        <v>9.3699420301959143E-12</v>
      </c>
      <c r="V310" s="16">
        <f t="shared" si="54"/>
        <v>4.9275422790679176E-14</v>
      </c>
      <c r="W310" s="16">
        <f t="shared" si="54"/>
        <v>2.0609459990219954E-16</v>
      </c>
    </row>
    <row r="311" spans="1:23" x14ac:dyDescent="0.4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8"/>
        <v>0.30000000000000021</v>
      </c>
      <c r="H311" s="16">
        <f t="shared" si="49"/>
        <v>2.1253790804010206</v>
      </c>
      <c r="I311" s="16">
        <f t="shared" si="46"/>
        <v>2.698310889431669</v>
      </c>
      <c r="J311" s="16">
        <f t="shared" si="47"/>
        <v>1.8745494201048138</v>
      </c>
      <c r="L311" s="35">
        <f t="shared" si="52"/>
        <v>3.9738973518539389E-3</v>
      </c>
      <c r="M311" s="35">
        <f t="shared" si="50"/>
        <v>2.11696647294024</v>
      </c>
      <c r="N311" s="16">
        <f t="shared" si="53"/>
        <v>1</v>
      </c>
      <c r="O311" s="16">
        <f t="shared" si="51"/>
        <v>0.40848000000000051</v>
      </c>
      <c r="P311" s="16">
        <f t="shared" si="54"/>
        <v>1.071360000000003E-2</v>
      </c>
      <c r="Q311" s="16">
        <f t="shared" si="54"/>
        <v>1.3389531428571486E-3</v>
      </c>
      <c r="R311" s="16">
        <f t="shared" si="54"/>
        <v>2.132845714285726E-5</v>
      </c>
      <c r="S311" s="16">
        <f t="shared" si="54"/>
        <v>1.7062765714285828E-7</v>
      </c>
      <c r="T311" s="16">
        <f t="shared" si="54"/>
        <v>1.431840479520491E-9</v>
      </c>
      <c r="U311" s="16">
        <f t="shared" si="54"/>
        <v>9.8183347167119529E-12</v>
      </c>
      <c r="V311" s="16">
        <f t="shared" si="54"/>
        <v>5.1979419088475105E-14</v>
      </c>
      <c r="W311" s="16">
        <f t="shared" si="54"/>
        <v>2.1886071195147446E-16</v>
      </c>
    </row>
    <row r="312" spans="1:23" x14ac:dyDescent="0.4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8"/>
        <v>0.30100000000000021</v>
      </c>
      <c r="H312" s="16">
        <f t="shared" si="49"/>
        <v>2.129577304413004</v>
      </c>
      <c r="I312" s="16">
        <f t="shared" si="46"/>
        <v>2.7073303371583215</v>
      </c>
      <c r="J312" s="16">
        <f t="shared" si="47"/>
        <v>1.8773011396710433</v>
      </c>
      <c r="L312" s="35">
        <f t="shared" si="52"/>
        <v>3.9083801720489753E-3</v>
      </c>
      <c r="M312" s="35">
        <f t="shared" si="50"/>
        <v>2.1212865102770024</v>
      </c>
      <c r="N312" s="16">
        <f t="shared" si="53"/>
        <v>1</v>
      </c>
      <c r="O312" s="16">
        <f t="shared" si="51"/>
        <v>0.41120773866666716</v>
      </c>
      <c r="P312" s="16">
        <f t="shared" si="54"/>
        <v>1.0857163828522698E-2</v>
      </c>
      <c r="Q312" s="16">
        <f t="shared" si="54"/>
        <v>1.3659563588714282E-3</v>
      </c>
      <c r="R312" s="16">
        <f t="shared" si="54"/>
        <v>2.1903895941612465E-5</v>
      </c>
      <c r="S312" s="16">
        <f t="shared" si="54"/>
        <v>1.7640132232942522E-7</v>
      </c>
      <c r="T312" s="16">
        <f t="shared" si="54"/>
        <v>1.490175869871168E-9</v>
      </c>
      <c r="U312" s="16">
        <f t="shared" si="54"/>
        <v>1.0286584684662697E-11</v>
      </c>
      <c r="V312" s="16">
        <f t="shared" si="54"/>
        <v>5.4822050530301542E-14</v>
      </c>
      <c r="W312" s="16">
        <f t="shared" si="54"/>
        <v>2.3237111579395824E-16</v>
      </c>
    </row>
    <row r="313" spans="1:23" x14ac:dyDescent="0.4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8"/>
        <v>0.30200000000000021</v>
      </c>
      <c r="H313" s="16">
        <f t="shared" si="49"/>
        <v>2.1337907792270805</v>
      </c>
      <c r="I313" s="16">
        <f t="shared" si="46"/>
        <v>2.7163931022281247</v>
      </c>
      <c r="J313" s="16">
        <f t="shared" si="47"/>
        <v>1.8800645733273753</v>
      </c>
      <c r="L313" s="35">
        <f t="shared" si="52"/>
        <v>3.8425755956326135E-3</v>
      </c>
      <c r="M313" s="35">
        <f t="shared" si="50"/>
        <v>2.125622912497998</v>
      </c>
      <c r="N313" s="16">
        <f t="shared" si="53"/>
        <v>1</v>
      </c>
      <c r="O313" s="16">
        <f t="shared" si="51"/>
        <v>0.41394455466666719</v>
      </c>
      <c r="P313" s="16">
        <f t="shared" si="54"/>
        <v>1.1002165678762698E-2</v>
      </c>
      <c r="Q313" s="16">
        <f t="shared" si="54"/>
        <v>1.3934118783157461E-3</v>
      </c>
      <c r="R313" s="16">
        <f t="shared" si="54"/>
        <v>2.2492873796444154E-5</v>
      </c>
      <c r="S313" s="16">
        <f t="shared" si="54"/>
        <v>1.8235022770941293E-7</v>
      </c>
      <c r="T313" s="16">
        <f t="shared" si="54"/>
        <v>1.5506825331477223E-9</v>
      </c>
      <c r="U313" s="16">
        <f t="shared" si="54"/>
        <v>1.0775500933577529E-11</v>
      </c>
      <c r="V313" s="16">
        <f t="shared" si="54"/>
        <v>5.7809928655647424E-14</v>
      </c>
      <c r="W313" s="16">
        <f t="shared" si="54"/>
        <v>2.4666651382969241E-16</v>
      </c>
    </row>
    <row r="314" spans="1:23" x14ac:dyDescent="0.4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8"/>
        <v>0.30300000000000021</v>
      </c>
      <c r="H314" s="16">
        <f t="shared" si="49"/>
        <v>2.1380195373111377</v>
      </c>
      <c r="I314" s="16">
        <f t="shared" si="46"/>
        <v>2.7254993296455132</v>
      </c>
      <c r="J314" s="16">
        <f t="shared" si="47"/>
        <v>1.882839748293339</v>
      </c>
      <c r="L314" s="35">
        <f t="shared" si="52"/>
        <v>3.7764909796846879E-3</v>
      </c>
      <c r="M314" s="35">
        <f t="shared" si="50"/>
        <v>2.1299757032807505</v>
      </c>
      <c r="N314" s="16">
        <f t="shared" si="53"/>
        <v>1</v>
      </c>
      <c r="O314" s="16">
        <f t="shared" si="51"/>
        <v>0.41669044800000049</v>
      </c>
      <c r="P314" s="16">
        <f t="shared" si="54"/>
        <v>1.114861512153603E-2</v>
      </c>
      <c r="Q314" s="16">
        <f t="shared" si="54"/>
        <v>1.4213257418534027E-3</v>
      </c>
      <c r="R314" s="16">
        <f t="shared" si="54"/>
        <v>2.3095662837844106E-5</v>
      </c>
      <c r="S314" s="16">
        <f t="shared" si="54"/>
        <v>1.8847908528707844E-7</v>
      </c>
      <c r="T314" s="16">
        <f t="shared" si="54"/>
        <v>1.6134336914798513E-9</v>
      </c>
      <c r="U314" s="16">
        <f t="shared" si="54"/>
        <v>1.1285922573796106E-11</v>
      </c>
      <c r="V314" s="16">
        <f t="shared" si="54"/>
        <v>6.094995679868518E-14</v>
      </c>
      <c r="W314" s="16">
        <f t="shared" si="54"/>
        <v>2.6178968812774249E-16</v>
      </c>
    </row>
    <row r="315" spans="1:23" x14ac:dyDescent="0.4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8"/>
        <v>0.30400000000000021</v>
      </c>
      <c r="H315" s="16">
        <f t="shared" si="49"/>
        <v>2.1422636113527238</v>
      </c>
      <c r="I315" s="16">
        <f t="shared" si="46"/>
        <v>2.7346491651103206</v>
      </c>
      <c r="J315" s="16">
        <f t="shared" si="47"/>
        <v>1.8856266919084426</v>
      </c>
      <c r="L315" s="35">
        <f t="shared" si="52"/>
        <v>3.7101336723539546E-3</v>
      </c>
      <c r="M315" s="35">
        <f t="shared" si="50"/>
        <v>2.134344906446898</v>
      </c>
      <c r="N315" s="16">
        <f t="shared" si="53"/>
        <v>1</v>
      </c>
      <c r="O315" s="16">
        <f t="shared" si="51"/>
        <v>0.41944541866666724</v>
      </c>
      <c r="P315" s="16">
        <f t="shared" si="54"/>
        <v>1.1296521759402701E-2</v>
      </c>
      <c r="Q315" s="16">
        <f t="shared" si="54"/>
        <v>1.4497040504530465E-3</v>
      </c>
      <c r="R315" s="16">
        <f t="shared" si="54"/>
        <v>2.371253973923344E-5</v>
      </c>
      <c r="S315" s="16">
        <f t="shared" si="54"/>
        <v>1.9479271755920008E-7</v>
      </c>
      <c r="T315" s="16">
        <f t="shared" si="54"/>
        <v>1.6785047819068589E-9</v>
      </c>
      <c r="U315" s="16">
        <f t="shared" si="54"/>
        <v>1.1818719841882247E-11</v>
      </c>
      <c r="V315" s="16">
        <f t="shared" si="54"/>
        <v>6.4249341935728911E-14</v>
      </c>
      <c r="W315" s="16">
        <f t="shared" si="54"/>
        <v>2.7778559926700965E-16</v>
      </c>
    </row>
    <row r="316" spans="1:23" x14ac:dyDescent="0.4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8"/>
        <v>0.30500000000000022</v>
      </c>
      <c r="H316" s="16">
        <f t="shared" si="49"/>
        <v>2.146523034258859</v>
      </c>
      <c r="I316" s="16">
        <f t="shared" si="46"/>
        <v>2.7438427550201081</v>
      </c>
      <c r="J316" s="16">
        <f t="shared" si="47"/>
        <v>1.8884254316324907</v>
      </c>
      <c r="L316" s="35">
        <f t="shared" si="52"/>
        <v>3.6435110120300873E-3</v>
      </c>
      <c r="M316" s="35">
        <f t="shared" si="50"/>
        <v>2.1387305459628783</v>
      </c>
      <c r="N316" s="16">
        <f t="shared" si="53"/>
        <v>1</v>
      </c>
      <c r="O316" s="16">
        <f t="shared" si="51"/>
        <v>0.4222094666666672</v>
      </c>
      <c r="P316" s="16">
        <f t="shared" si="54"/>
        <v>1.1445895226666699E-2</v>
      </c>
      <c r="Q316" s="16">
        <f t="shared" si="54"/>
        <v>1.478552965788705E-3</v>
      </c>
      <c r="R316" s="16">
        <f t="shared" si="54"/>
        <v>2.4343785777432644E-5</v>
      </c>
      <c r="S316" s="16">
        <f t="shared" si="54"/>
        <v>2.0129605972850443E-7</v>
      </c>
      <c r="T316" s="16">
        <f t="shared" si="54"/>
        <v>1.7459735157337203E-9</v>
      </c>
      <c r="U316" s="16">
        <f t="shared" si="54"/>
        <v>1.237479514675273E-11</v>
      </c>
      <c r="V316" s="16">
        <f t="shared" si="54"/>
        <v>6.7715606972157302E-14</v>
      </c>
      <c r="W316" s="16">
        <f t="shared" si="54"/>
        <v>2.9470148952444177E-16</v>
      </c>
    </row>
    <row r="317" spans="1:23" x14ac:dyDescent="0.4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8"/>
        <v>0.30600000000000022</v>
      </c>
      <c r="H317" s="16">
        <f t="shared" si="49"/>
        <v>2.1507978391558211</v>
      </c>
      <c r="I317" s="16">
        <f t="shared" si="46"/>
        <v>2.7530802464725124</v>
      </c>
      <c r="J317" s="16">
        <f t="shared" si="47"/>
        <v>1.8912359950459037</v>
      </c>
      <c r="L317" s="35">
        <f t="shared" si="52"/>
        <v>3.5766303265045707E-3</v>
      </c>
      <c r="M317" s="35">
        <f t="shared" si="50"/>
        <v>2.1431326459406277</v>
      </c>
      <c r="N317" s="16">
        <f t="shared" si="53"/>
        <v>1</v>
      </c>
      <c r="O317" s="16">
        <f t="shared" si="51"/>
        <v>0.42498259200000055</v>
      </c>
      <c r="P317" s="16">
        <f t="shared" si="54"/>
        <v>1.1596745189376034E-2</v>
      </c>
      <c r="Q317" s="16">
        <f t="shared" si="54"/>
        <v>1.507878710641143E-3</v>
      </c>
      <c r="R317" s="16">
        <f t="shared" si="54"/>
        <v>2.4989686893733493E-5</v>
      </c>
      <c r="S317" s="16">
        <f t="shared" si="54"/>
        <v>2.0799416195392292E-7</v>
      </c>
      <c r="T317" s="16">
        <f t="shared" si="54"/>
        <v>1.8159199392743641E-9</v>
      </c>
      <c r="U317" s="16">
        <f t="shared" si="54"/>
        <v>1.295508414734435E-11</v>
      </c>
      <c r="V317" s="16">
        <f t="shared" si="54"/>
        <v>7.135660348357278E-14</v>
      </c>
      <c r="W317" s="16">
        <f t="shared" si="54"/>
        <v>3.1258699058656518E-16</v>
      </c>
    </row>
    <row r="318" spans="1:23" x14ac:dyDescent="0.4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8"/>
        <v>0.30700000000000022</v>
      </c>
      <c r="H318" s="16">
        <f t="shared" si="49"/>
        <v>2.1550880593889938</v>
      </c>
      <c r="I318" s="16">
        <f t="shared" si="46"/>
        <v>2.7623617872675919</v>
      </c>
      <c r="J318" s="16">
        <f t="shared" si="47"/>
        <v>1.8940584098500362</v>
      </c>
      <c r="L318" s="35">
        <f t="shared" si="52"/>
        <v>3.5094989321762249E-3</v>
      </c>
      <c r="M318" s="35">
        <f t="shared" si="50"/>
        <v>2.1475512306382751</v>
      </c>
      <c r="N318" s="16">
        <f t="shared" si="53"/>
        <v>1</v>
      </c>
      <c r="O318" s="16">
        <f t="shared" si="51"/>
        <v>0.42776479466666723</v>
      </c>
      <c r="P318" s="16">
        <f t="shared" si="54"/>
        <v>1.1749081345322701E-2</v>
      </c>
      <c r="Q318" s="16">
        <f t="shared" si="54"/>
        <v>1.537687569300538E-3</v>
      </c>
      <c r="R318" s="16">
        <f t="shared" si="54"/>
        <v>2.5650533755576386E-5</v>
      </c>
      <c r="S318" s="16">
        <f t="shared" si="54"/>
        <v>2.1489219163816198E-7</v>
      </c>
      <c r="T318" s="16">
        <f t="shared" si="54"/>
        <v>1.8884264960098048E-9</v>
      </c>
      <c r="U318" s="16">
        <f t="shared" si="54"/>
        <v>1.3560556862661209E-11</v>
      </c>
      <c r="V318" s="16">
        <f t="shared" si="54"/>
        <v>7.5180524926409288E-14</v>
      </c>
      <c r="W318" s="16">
        <f t="shared" si="54"/>
        <v>3.3149423596674432E-16</v>
      </c>
    </row>
    <row r="319" spans="1:23" x14ac:dyDescent="0.4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8"/>
        <v>0.30800000000000022</v>
      </c>
      <c r="H319" s="16">
        <f t="shared" si="49"/>
        <v>2.1593937285226468</v>
      </c>
      <c r="I319" s="16">
        <f t="shared" si="46"/>
        <v>2.7716875259101981</v>
      </c>
      <c r="J319" s="16">
        <f t="shared" si="47"/>
        <v>1.896892703867499</v>
      </c>
      <c r="L319" s="35">
        <f t="shared" si="52"/>
        <v>3.4421241332307506E-3</v>
      </c>
      <c r="M319" s="35">
        <f t="shared" si="50"/>
        <v>2.1519863244608377</v>
      </c>
      <c r="N319" s="16">
        <f t="shared" si="53"/>
        <v>1</v>
      </c>
      <c r="O319" s="16">
        <f t="shared" si="51"/>
        <v>0.43055607466666718</v>
      </c>
      <c r="P319" s="16">
        <f t="shared" si="54"/>
        <v>1.1902913424042698E-2</v>
      </c>
      <c r="Q319" s="16">
        <f t="shared" si="54"/>
        <v>1.5679858879704806E-3</v>
      </c>
      <c r="R319" s="16">
        <f t="shared" si="54"/>
        <v>2.6326621818837494E-5</v>
      </c>
      <c r="S319" s="16">
        <f t="shared" si="54"/>
        <v>2.2199543575308478E-7</v>
      </c>
      <c r="T319" s="16">
        <f t="shared" si="54"/>
        <v>1.9635780901893387E-9</v>
      </c>
      <c r="U319" s="16">
        <f t="shared" si="54"/>
        <v>1.4192218815064511E-11</v>
      </c>
      <c r="V319" s="16">
        <f t="shared" si="54"/>
        <v>7.9195920333663609E-14</v>
      </c>
      <c r="W319" s="16">
        <f t="shared" si="54"/>
        <v>3.5147797831731814E-16</v>
      </c>
    </row>
    <row r="320" spans="1:23" x14ac:dyDescent="0.4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8"/>
        <v>0.30900000000000022</v>
      </c>
      <c r="H320" s="16">
        <f t="shared" si="49"/>
        <v>2.1637148803398056</v>
      </c>
      <c r="I320" s="16">
        <f t="shared" si="46"/>
        <v>2.7810576116123484</v>
      </c>
      <c r="J320" s="16">
        <f t="shared" si="47"/>
        <v>1.8997389050424811</v>
      </c>
      <c r="L320" s="35">
        <f t="shared" si="52"/>
        <v>3.374513220873121E-3</v>
      </c>
      <c r="M320" s="35">
        <f t="shared" si="50"/>
        <v>2.1564379519609211</v>
      </c>
      <c r="N320" s="16">
        <f t="shared" si="53"/>
        <v>1</v>
      </c>
      <c r="O320" s="16">
        <f t="shared" si="51"/>
        <v>0.43335643200000057</v>
      </c>
      <c r="P320" s="16">
        <f t="shared" si="54"/>
        <v>1.2058251186816034E-2</v>
      </c>
      <c r="Q320" s="16">
        <f t="shared" si="54"/>
        <v>1.5987800751733005E-3</v>
      </c>
      <c r="R320" s="16">
        <f t="shared" si="54"/>
        <v>2.7018251390729571E-5</v>
      </c>
      <c r="S320" s="16">
        <f t="shared" si="54"/>
        <v>2.2930930320340037E-7</v>
      </c>
      <c r="T320" s="16">
        <f t="shared" si="54"/>
        <v>2.0414621519033934E-9</v>
      </c>
      <c r="U320" s="16">
        <f t="shared" si="54"/>
        <v>1.4851112207686719E-11</v>
      </c>
      <c r="V320" s="16">
        <f t="shared" si="54"/>
        <v>8.3411708511890431E-14</v>
      </c>
      <c r="W320" s="16">
        <f t="shared" si="54"/>
        <v>3.7259571183269345E-16</v>
      </c>
    </row>
    <row r="321" spans="1:23" x14ac:dyDescent="0.4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8"/>
        <v>0.31000000000000022</v>
      </c>
      <c r="H321" s="16">
        <f t="shared" si="49"/>
        <v>2.1680515488420569</v>
      </c>
      <c r="I321" s="16">
        <f t="shared" si="46"/>
        <v>2.7904721942956137</v>
      </c>
      <c r="J321" s="16">
        <f t="shared" si="47"/>
        <v>1.9025970414410756</v>
      </c>
      <c r="L321" s="35">
        <f t="shared" si="52"/>
        <v>3.3066734725315516E-3</v>
      </c>
      <c r="M321" s="35">
        <f t="shared" si="50"/>
        <v>2.1609061378394325</v>
      </c>
      <c r="N321" s="16">
        <f t="shared" si="53"/>
        <v>1</v>
      </c>
      <c r="O321" s="16">
        <f t="shared" si="51"/>
        <v>0.43616586666666718</v>
      </c>
      <c r="P321" s="16">
        <f t="shared" si="54"/>
        <v>1.2215104426666699E-2</v>
      </c>
      <c r="Q321" s="16">
        <f t="shared" si="54"/>
        <v>1.6300766021567052E-3</v>
      </c>
      <c r="R321" s="16">
        <f t="shared" si="54"/>
        <v>2.7725727693320277E-5</v>
      </c>
      <c r="S321" s="16">
        <f t="shared" si="54"/>
        <v>2.3683932722916285E-7</v>
      </c>
      <c r="T321" s="16">
        <f t="shared" si="54"/>
        <v>2.1221687036571168E-9</v>
      </c>
      <c r="U321" s="16">
        <f t="shared" si="54"/>
        <v>1.5538317136872319E-11</v>
      </c>
      <c r="V321" s="16">
        <f t="shared" si="54"/>
        <v>8.7837192756084235E-14</v>
      </c>
      <c r="W321" s="16">
        <f t="shared" si="54"/>
        <v>3.9490779994665293E-16</v>
      </c>
    </row>
    <row r="322" spans="1:23" x14ac:dyDescent="0.4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8"/>
        <v>0.31100000000000022</v>
      </c>
      <c r="H322" s="16">
        <f t="shared" si="49"/>
        <v>2.1724037682494282</v>
      </c>
      <c r="I322" s="16">
        <f t="shared" si="46"/>
        <v>2.7999314245935181</v>
      </c>
      <c r="J322" s="16">
        <f t="shared" si="47"/>
        <v>1.905467141251602</v>
      </c>
      <c r="L322" s="35">
        <f t="shared" si="52"/>
        <v>3.2386121511152055E-3</v>
      </c>
      <c r="M322" s="35">
        <f t="shared" si="50"/>
        <v>2.1653909069462776</v>
      </c>
      <c r="N322" s="16">
        <f t="shared" si="53"/>
        <v>1</v>
      </c>
      <c r="O322" s="16">
        <f t="shared" si="51"/>
        <v>0.43898437866666723</v>
      </c>
      <c r="P322" s="16">
        <f t="shared" si="54"/>
        <v>1.2373482968362702E-2</v>
      </c>
      <c r="Q322" s="16">
        <f t="shared" si="54"/>
        <v>1.661882003301754E-3</v>
      </c>
      <c r="R322" s="16">
        <f t="shared" si="54"/>
        <v>2.8449360927672411E-5</v>
      </c>
      <c r="S322" s="16">
        <f t="shared" si="54"/>
        <v>2.4459116784759177E-7</v>
      </c>
      <c r="T322" s="16">
        <f t="shared" si="54"/>
        <v>2.2057904284743081E-9</v>
      </c>
      <c r="U322" s="16">
        <f t="shared" si="54"/>
        <v>1.6254952840568677E-11</v>
      </c>
      <c r="V322" s="16">
        <f t="shared" si="54"/>
        <v>9.2482076099567366E-14</v>
      </c>
      <c r="W322" s="16">
        <f t="shared" si="54"/>
        <v>4.1847760853456227E-16</v>
      </c>
    </row>
    <row r="323" spans="1:23" x14ac:dyDescent="0.4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8"/>
        <v>0.31200000000000022</v>
      </c>
      <c r="H323" s="16">
        <f t="shared" si="49"/>
        <v>2.1767715730002037</v>
      </c>
      <c r="I323" s="16">
        <f t="shared" si="46"/>
        <v>2.8094354538539474</v>
      </c>
      <c r="J323" s="16">
        <f t="shared" si="47"/>
        <v>1.9083492327849361</v>
      </c>
      <c r="L323" s="35">
        <f t="shared" si="52"/>
        <v>3.1703365042410336E-3</v>
      </c>
      <c r="M323" s="35">
        <f t="shared" si="50"/>
        <v>2.1698922842810764</v>
      </c>
      <c r="N323" s="16">
        <f t="shared" si="53"/>
        <v>1</v>
      </c>
      <c r="O323" s="16">
        <f t="shared" si="51"/>
        <v>0.44181196800000055</v>
      </c>
      <c r="P323" s="16">
        <f t="shared" si="54"/>
        <v>1.2533396668416035E-2</v>
      </c>
      <c r="Q323" s="16">
        <f t="shared" si="54"/>
        <v>1.6942028765321419E-3</v>
      </c>
      <c r="R323" s="16">
        <f t="shared" si="54"/>
        <v>2.9189466338609741E-5</v>
      </c>
      <c r="S323" s="16">
        <f t="shared" si="54"/>
        <v>2.5257061433472275E-7</v>
      </c>
      <c r="T323" s="16">
        <f t="shared" si="54"/>
        <v>2.2924227395617047E-9</v>
      </c>
      <c r="U323" s="16">
        <f t="shared" si="54"/>
        <v>1.7002178983611039E-11</v>
      </c>
      <c r="V323" s="16">
        <f t="shared" si="54"/>
        <v>9.7356477116507976E-14</v>
      </c>
      <c r="W323" s="16">
        <f t="shared" si="54"/>
        <v>4.4337164483880075E-16</v>
      </c>
    </row>
    <row r="324" spans="1:23" x14ac:dyDescent="0.4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8"/>
        <v>0.31300000000000022</v>
      </c>
      <c r="H324" s="16">
        <f t="shared" si="49"/>
        <v>2.1811549977508236</v>
      </c>
      <c r="I324" s="16">
        <f t="shared" si="46"/>
        <v>2.8189844341415733</v>
      </c>
      <c r="J324" s="16">
        <f t="shared" si="47"/>
        <v>1.9112433444748369</v>
      </c>
      <c r="L324" s="35">
        <f t="shared" si="52"/>
        <v>3.1018537635132404E-3</v>
      </c>
      <c r="M324" s="35">
        <f t="shared" si="50"/>
        <v>2.1744102949938751</v>
      </c>
      <c r="N324" s="16">
        <f t="shared" si="53"/>
        <v>1</v>
      </c>
      <c r="O324" s="16">
        <f t="shared" si="51"/>
        <v>0.44464863466666721</v>
      </c>
      <c r="P324" s="16">
        <f t="shared" si="54"/>
        <v>1.2694855415082702E-2</v>
      </c>
      <c r="Q324" s="16">
        <f t="shared" si="54"/>
        <v>1.7270458837248177E-3</v>
      </c>
      <c r="R324" s="16">
        <f t="shared" si="54"/>
        <v>2.9946364280112718E-5</v>
      </c>
      <c r="S324" s="16">
        <f t="shared" si="54"/>
        <v>2.6078358774741041E-7</v>
      </c>
      <c r="T324" s="16">
        <f t="shared" si="54"/>
        <v>2.3821638515642035E-9</v>
      </c>
      <c r="U324" s="16">
        <f t="shared" si="54"/>
        <v>1.7781196980868099E-11</v>
      </c>
      <c r="V324" s="16">
        <f t="shared" si="54"/>
        <v>1.0247094629521582E-13</v>
      </c>
      <c r="W324" s="16">
        <f t="shared" si="54"/>
        <v>4.6965970234367319E-16</v>
      </c>
    </row>
    <row r="325" spans="1:23" x14ac:dyDescent="0.4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8"/>
        <v>0.31400000000000022</v>
      </c>
      <c r="H325" s="16">
        <f t="shared" si="49"/>
        <v>2.1855540773757216</v>
      </c>
      <c r="I325" s="16">
        <f t="shared" si="46"/>
        <v>2.8285785182402838</v>
      </c>
      <c r="J325" s="16">
        <f t="shared" si="47"/>
        <v>1.9141495048782766</v>
      </c>
      <c r="L325" s="35">
        <f t="shared" si="52"/>
        <v>3.0331711437792119E-3</v>
      </c>
      <c r="M325" s="35">
        <f t="shared" si="50"/>
        <v>2.1789449643858632</v>
      </c>
      <c r="N325" s="16">
        <f t="shared" si="53"/>
        <v>1</v>
      </c>
      <c r="O325" s="16">
        <f t="shared" si="51"/>
        <v>0.44749437866666725</v>
      </c>
      <c r="P325" s="16">
        <f t="shared" si="54"/>
        <v>1.2857869128362703E-2</v>
      </c>
      <c r="Q325" s="16">
        <f t="shared" si="54"/>
        <v>1.7604177511219142E-3</v>
      </c>
      <c r="R325" s="16">
        <f t="shared" si="54"/>
        <v>3.0720380281348048E-5</v>
      </c>
      <c r="S325" s="16">
        <f t="shared" si="54"/>
        <v>2.6923614348620414E-7</v>
      </c>
      <c r="T325" s="16">
        <f t="shared" si="54"/>
        <v>2.4751148534420346E-9</v>
      </c>
      <c r="U325" s="16">
        <f t="shared" si="54"/>
        <v>1.85932513592359E-11</v>
      </c>
      <c r="V325" s="16">
        <f t="shared" si="54"/>
        <v>1.0783648300089561E-13</v>
      </c>
      <c r="W325" s="16">
        <f t="shared" si="54"/>
        <v>4.9741501183421374E-16</v>
      </c>
    </row>
    <row r="326" spans="1:23" x14ac:dyDescent="0.4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8"/>
        <v>0.31500000000000022</v>
      </c>
      <c r="H326" s="16">
        <f t="shared" si="49"/>
        <v>2.1899688469672318</v>
      </c>
      <c r="I326" s="16">
        <f t="shared" si="46"/>
        <v>2.8382178596556296</v>
      </c>
      <c r="J326" s="16">
        <f t="shared" si="47"/>
        <v>1.9170677426757734</v>
      </c>
      <c r="L326" s="35">
        <f t="shared" si="52"/>
        <v>2.9642958424291876E-3</v>
      </c>
      <c r="M326" s="35">
        <f t="shared" si="50"/>
        <v>2.1834963179100915</v>
      </c>
      <c r="N326" s="16">
        <f t="shared" si="53"/>
        <v>1</v>
      </c>
      <c r="O326" s="16">
        <f t="shared" si="51"/>
        <v>0.45034920000000062</v>
      </c>
      <c r="P326" s="16">
        <f t="shared" si="54"/>
        <v>1.3022447760000038E-2</v>
      </c>
      <c r="Q326" s="16">
        <f t="shared" si="54"/>
        <v>1.794325269744008E-3</v>
      </c>
      <c r="R326" s="16">
        <f t="shared" si="54"/>
        <v>3.1511845113336182E-5</v>
      </c>
      <c r="S326" s="16">
        <f t="shared" si="54"/>
        <v>2.7793447389962557E-7</v>
      </c>
      <c r="T326" s="16">
        <f t="shared" si="54"/>
        <v>2.5713797830014345E-9</v>
      </c>
      <c r="U326" s="16">
        <f t="shared" si="54"/>
        <v>1.9439631159490872E-11</v>
      </c>
      <c r="V326" s="16">
        <f t="shared" si="54"/>
        <v>1.1346455304708732E-13</v>
      </c>
      <c r="W326" s="16">
        <f t="shared" si="54"/>
        <v>5.2671439888174306E-16</v>
      </c>
    </row>
    <row r="327" spans="1:23" x14ac:dyDescent="0.4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8"/>
        <v>0.31600000000000023</v>
      </c>
      <c r="H327" s="16">
        <f t="shared" si="49"/>
        <v>2.1943993418354419</v>
      </c>
      <c r="I327" s="16">
        <f t="shared" si="46"/>
        <v>2.8479026126172777</v>
      </c>
      <c r="J327" s="16">
        <f t="shared" si="47"/>
        <v>1.9199980866717219</v>
      </c>
      <c r="L327" s="35">
        <f t="shared" si="52"/>
        <v>2.8952350386755032E-3</v>
      </c>
      <c r="M327" s="35">
        <f t="shared" si="50"/>
        <v>2.1880643811721945</v>
      </c>
      <c r="N327" s="16">
        <f t="shared" si="53"/>
        <v>1</v>
      </c>
      <c r="O327" s="16">
        <f t="shared" si="51"/>
        <v>0.4532130986666672</v>
      </c>
      <c r="P327" s="16">
        <f t="shared" si="54"/>
        <v>1.3188601293482703E-2</v>
      </c>
      <c r="Q327" s="16">
        <f t="shared" si="54"/>
        <v>1.8287752958046969E-3</v>
      </c>
      <c r="R327" s="16">
        <f t="shared" si="54"/>
        <v>3.2321094856260892E-5</v>
      </c>
      <c r="S327" s="16">
        <f t="shared" si="54"/>
        <v>2.8688491093038153E-7</v>
      </c>
      <c r="T327" s="16">
        <f t="shared" si="54"/>
        <v>2.6710657031108822E-9</v>
      </c>
      <c r="U327" s="16">
        <f t="shared" si="54"/>
        <v>2.0321671379035478E-11</v>
      </c>
      <c r="V327" s="16">
        <f t="shared" si="54"/>
        <v>1.1936710689558644E-13</v>
      </c>
      <c r="W327" s="16">
        <f t="shared" si="54"/>
        <v>5.5763844800775191E-16</v>
      </c>
    </row>
    <row r="328" spans="1:23" x14ac:dyDescent="0.4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8"/>
        <v>0.31700000000000023</v>
      </c>
      <c r="H328" s="16">
        <f t="shared" si="49"/>
        <v>2.198845597508118</v>
      </c>
      <c r="I328" s="16">
        <f t="shared" si="46"/>
        <v>2.8576329320814837</v>
      </c>
      <c r="J328" s="16">
        <f t="shared" si="47"/>
        <v>1.9229405657947294</v>
      </c>
      <c r="L328" s="35">
        <f t="shared" si="52"/>
        <v>2.8259958928757989E-3</v>
      </c>
      <c r="M328" s="35">
        <f t="shared" si="50"/>
        <v>2.1926491799311152</v>
      </c>
      <c r="N328" s="16">
        <f t="shared" si="53"/>
        <v>1</v>
      </c>
      <c r="O328" s="16">
        <f t="shared" si="51"/>
        <v>0.45608607466666728</v>
      </c>
      <c r="P328" s="16">
        <f t="shared" si="54"/>
        <v>1.3356339744042704E-2</v>
      </c>
      <c r="Q328" s="16">
        <f t="shared" si="54"/>
        <v>1.8637747511265053E-3</v>
      </c>
      <c r="R328" s="16">
        <f t="shared" si="54"/>
        <v>3.3148470967425068E-5</v>
      </c>
      <c r="S328" s="16">
        <f t="shared" si="54"/>
        <v>2.9609392880405175E-7</v>
      </c>
      <c r="T328" s="16">
        <f t="shared" si="54"/>
        <v>2.7742827796354686E-9</v>
      </c>
      <c r="U328" s="16">
        <f t="shared" si="54"/>
        <v>2.1240754456593447E-11</v>
      </c>
      <c r="V328" s="16">
        <f t="shared" si="54"/>
        <v>1.2555659850521305E-13</v>
      </c>
      <c r="W328" s="16">
        <f t="shared" si="54"/>
        <v>5.9027167378668412E-16</v>
      </c>
    </row>
    <row r="329" spans="1:23" x14ac:dyDescent="0.4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8"/>
        <v>0.31800000000000023</v>
      </c>
      <c r="H329" s="16">
        <f t="shared" si="49"/>
        <v>2.2033076497305761</v>
      </c>
      <c r="I329" s="16">
        <f t="shared" si="46"/>
        <v>2.8674089737335655</v>
      </c>
      <c r="J329" s="16">
        <f t="shared" si="47"/>
        <v>1.9258952090979504</v>
      </c>
      <c r="L329" s="35">
        <f t="shared" si="52"/>
        <v>2.7565855458375754E-3</v>
      </c>
      <c r="M329" s="35">
        <f t="shared" si="50"/>
        <v>2.197250740099836</v>
      </c>
      <c r="N329" s="16">
        <f t="shared" si="53"/>
        <v>1</v>
      </c>
      <c r="O329" s="16">
        <f t="shared" si="51"/>
        <v>0.45896812800000059</v>
      </c>
      <c r="P329" s="16">
        <f t="shared" si="54"/>
        <v>1.3525673158656038E-2</v>
      </c>
      <c r="Q329" s="16">
        <f t="shared" si="54"/>
        <v>1.8993306235581039E-3</v>
      </c>
      <c r="R329" s="16">
        <f t="shared" si="54"/>
        <v>3.399432034985662E-5</v>
      </c>
      <c r="S329" s="16">
        <f t="shared" si="54"/>
        <v>3.0556814676079165E-7</v>
      </c>
      <c r="T329" s="16">
        <f t="shared" si="54"/>
        <v>2.8811443611224558E-9</v>
      </c>
      <c r="U329" s="16">
        <f t="shared" si="54"/>
        <v>2.2198311799935059E-11</v>
      </c>
      <c r="V329" s="16">
        <f t="shared" ref="P329:W361" si="55">V$6*$G329^V$1</f>
        <v>1.3204600485039033E-13</v>
      </c>
      <c r="W329" s="16">
        <f t="shared" si="55"/>
        <v>6.2470269915746873E-16</v>
      </c>
    </row>
    <row r="330" spans="1:23" x14ac:dyDescent="0.4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8"/>
        <v>0.31900000000000023</v>
      </c>
      <c r="H330" s="16">
        <f t="shared" si="49"/>
        <v>2.207785534465617</v>
      </c>
      <c r="I330" s="16">
        <f t="shared" si="46"/>
        <v>2.8772308939903986</v>
      </c>
      <c r="J330" s="16">
        <f t="shared" si="47"/>
        <v>1.9288620457594245</v>
      </c>
      <c r="L330" s="35">
        <f t="shared" si="52"/>
        <v>2.6870111181618306E-3</v>
      </c>
      <c r="M330" s="35">
        <f t="shared" si="50"/>
        <v>2.2018690877461062</v>
      </c>
      <c r="N330" s="16">
        <f t="shared" si="53"/>
        <v>1</v>
      </c>
      <c r="O330" s="16">
        <f t="shared" si="51"/>
        <v>0.46185925866666722</v>
      </c>
      <c r="P330" s="16">
        <f t="shared" si="55"/>
        <v>1.3696611616042704E-2</v>
      </c>
      <c r="Q330" s="16">
        <f t="shared" si="55"/>
        <v>1.9354499673928599E-3</v>
      </c>
      <c r="R330" s="16">
        <f t="shared" si="55"/>
        <v>3.4858995421569042E-5</v>
      </c>
      <c r="S330" s="16">
        <f t="shared" si="55"/>
        <v>3.1531433183060371E-7</v>
      </c>
      <c r="T330" s="16">
        <f t="shared" si="55"/>
        <v>2.9917670602717119E-9</v>
      </c>
      <c r="U330" s="16">
        <f t="shared" si="55"/>
        <v>2.3195825357737913E-11</v>
      </c>
      <c r="V330" s="16">
        <f t="shared" si="55"/>
        <v>1.3884884613110417E-13</v>
      </c>
      <c r="W330" s="16">
        <f t="shared" si="55"/>
        <v>6.6102444122326603E-16</v>
      </c>
    </row>
    <row r="331" spans="1:23" x14ac:dyDescent="0.4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8"/>
        <v>0.32000000000000023</v>
      </c>
      <c r="H331" s="16">
        <f t="shared" si="49"/>
        <v>2.2122792878934145</v>
      </c>
      <c r="I331" s="16">
        <f t="shared" ref="I331:I394" si="56">$J$1*COSH(4*G331)</f>
        <v>2.8870988500029164</v>
      </c>
      <c r="J331" s="16">
        <f t="shared" ref="J331:J394" si="57">$J$1*SINH(4*G331)/(4*G331)</f>
        <v>1.9318411050824151</v>
      </c>
      <c r="L331" s="35">
        <f t="shared" si="52"/>
        <v>2.6172797095720401E-3</v>
      </c>
      <c r="M331" s="35">
        <f t="shared" si="50"/>
        <v>2.2065042490931783</v>
      </c>
      <c r="N331" s="16">
        <f t="shared" si="53"/>
        <v>1</v>
      </c>
      <c r="O331" s="16">
        <f t="shared" si="51"/>
        <v>0.46475946666666723</v>
      </c>
      <c r="P331" s="16">
        <f t="shared" si="55"/>
        <v>1.3869165226666706E-2</v>
      </c>
      <c r="Q331" s="16">
        <f t="shared" si="55"/>
        <v>1.972139903788707E-3</v>
      </c>
      <c r="R331" s="16">
        <f t="shared" si="55"/>
        <v>3.5742854185480328E-5</v>
      </c>
      <c r="S331" s="16">
        <f t="shared" si="55"/>
        <v>3.2533940165272806E-7</v>
      </c>
      <c r="T331" s="16">
        <f t="shared" si="55"/>
        <v>3.1062708372251191E-9</v>
      </c>
      <c r="U331" s="16">
        <f t="shared" si="55"/>
        <v>2.4234829236712582E-11</v>
      </c>
      <c r="V331" s="16">
        <f t="shared" si="55"/>
        <v>1.4597920669643362E-13</v>
      </c>
      <c r="W331" s="16">
        <f t="shared" si="55"/>
        <v>6.9933430482876372E-16</v>
      </c>
    </row>
    <row r="332" spans="1:23" x14ac:dyDescent="0.4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8">D332</f>
        <v>0.32100000000000023</v>
      </c>
      <c r="H332" s="16">
        <f t="shared" ref="H332:H395" si="59">-E332/($H$2*D332*B332)</f>
        <v>2.2167889464114632</v>
      </c>
      <c r="I332" s="16">
        <f t="shared" si="56"/>
        <v>2.8970129996586258</v>
      </c>
      <c r="J332" s="16">
        <f t="shared" si="57"/>
        <v>1.934832416495748</v>
      </c>
      <c r="L332" s="35">
        <f t="shared" si="52"/>
        <v>2.5473983982773341E-3</v>
      </c>
      <c r="M332" s="35">
        <f t="shared" ref="M332:M395" si="60">$M$9*SUM(N332:W332)</f>
        <v>2.211156250520546</v>
      </c>
      <c r="N332" s="16">
        <f t="shared" si="53"/>
        <v>1</v>
      </c>
      <c r="O332" s="16">
        <f t="shared" ref="O332:O395" si="61">O$6*$G332^O$1</f>
        <v>0.46766875200000058</v>
      </c>
      <c r="P332" s="16">
        <f t="shared" si="55"/>
        <v>1.404334413273604E-2</v>
      </c>
      <c r="Q332" s="16">
        <f t="shared" si="55"/>
        <v>2.0094076211893334E-3</v>
      </c>
      <c r="R332" s="16">
        <f t="shared" si="55"/>
        <v>3.6646260299994756E-5</v>
      </c>
      <c r="S332" s="16">
        <f t="shared" si="55"/>
        <v>3.3565042733971244E-7</v>
      </c>
      <c r="T332" s="16">
        <f t="shared" si="55"/>
        <v>3.2247790847096841E-9</v>
      </c>
      <c r="U332" s="16">
        <f t="shared" si="55"/>
        <v>2.5316911365148267E-11</v>
      </c>
      <c r="V332" s="16">
        <f t="shared" si="55"/>
        <v>1.534517567044851E-13</v>
      </c>
      <c r="W332" s="16">
        <f t="shared" si="55"/>
        <v>7.3973438421459045E-16</v>
      </c>
    </row>
    <row r="333" spans="1:23" x14ac:dyDescent="0.4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8"/>
        <v>0.32200000000000023</v>
      </c>
      <c r="H333" s="16">
        <f t="shared" si="59"/>
        <v>2.2213145466344861</v>
      </c>
      <c r="I333" s="16">
        <f t="shared" si="56"/>
        <v>2.9069735015841327</v>
      </c>
      <c r="J333" s="16">
        <f t="shared" si="57"/>
        <v>1.9378360095541565</v>
      </c>
      <c r="L333" s="35">
        <f t="shared" ref="L333:L396" si="62">H333/M333-1</f>
        <v>2.4773742403287891E-3</v>
      </c>
      <c r="M333" s="35">
        <f t="shared" si="60"/>
        <v>2.2158251185646805</v>
      </c>
      <c r="N333" s="16">
        <f t="shared" ref="N333:N396" si="63">$N$8</f>
        <v>1</v>
      </c>
      <c r="O333" s="16">
        <f t="shared" si="61"/>
        <v>0.47058711466666731</v>
      </c>
      <c r="P333" s="16">
        <f t="shared" si="55"/>
        <v>1.4219158508202708E-2</v>
      </c>
      <c r="Q333" s="16">
        <f t="shared" si="55"/>
        <v>2.0472603757466985E-3</v>
      </c>
      <c r="R333" s="16">
        <f t="shared" si="55"/>
        <v>3.7569583150251495E-5</v>
      </c>
      <c r="S333" s="16">
        <f t="shared" si="55"/>
        <v>3.4625463638672724E-7</v>
      </c>
      <c r="T333" s="16">
        <f t="shared" si="55"/>
        <v>3.347418715069602E-9</v>
      </c>
      <c r="U333" s="16">
        <f t="shared" si="55"/>
        <v>2.6443715204059212E-11</v>
      </c>
      <c r="V333" s="16">
        <f t="shared" si="55"/>
        <v>1.612817745422164E-13</v>
      </c>
      <c r="W333" s="16">
        <f t="shared" si="55"/>
        <v>7.823316730589563E-16</v>
      </c>
    </row>
    <row r="334" spans="1:23" x14ac:dyDescent="0.4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8"/>
        <v>0.32300000000000023</v>
      </c>
      <c r="H334" s="16">
        <f t="shared" si="59"/>
        <v>2.2258561253943938</v>
      </c>
      <c r="I334" s="16">
        <f t="shared" si="56"/>
        <v>2.9169805151476806</v>
      </c>
      <c r="J334" s="16">
        <f t="shared" si="57"/>
        <v>1.9408519139386207</v>
      </c>
      <c r="L334" s="35">
        <f t="shared" si="62"/>
        <v>2.4072142690008125E-3</v>
      </c>
      <c r="M334" s="35">
        <f t="shared" si="60"/>
        <v>2.2205108799197792</v>
      </c>
      <c r="N334" s="16">
        <f t="shared" si="63"/>
        <v>1</v>
      </c>
      <c r="O334" s="16">
        <f t="shared" si="61"/>
        <v>0.47351455466666725</v>
      </c>
      <c r="P334" s="16">
        <f t="shared" si="55"/>
        <v>1.4396618558762706E-2</v>
      </c>
      <c r="Q334" s="16">
        <f t="shared" si="55"/>
        <v>2.085705491744869E-3</v>
      </c>
      <c r="R334" s="16">
        <f t="shared" si="55"/>
        <v>3.8513197920044369E-5</v>
      </c>
      <c r="S334" s="16">
        <f t="shared" si="55"/>
        <v>3.5715941562669469E-7</v>
      </c>
      <c r="T334" s="16">
        <f t="shared" si="55"/>
        <v>3.4743202492230749E-9</v>
      </c>
      <c r="U334" s="16">
        <f t="shared" si="55"/>
        <v>2.7616941507138639E-11</v>
      </c>
      <c r="V334" s="16">
        <f t="shared" si="55"/>
        <v>1.6948517002931007E-13</v>
      </c>
      <c r="W334" s="16">
        <f t="shared" si="55"/>
        <v>8.272382832275048E-16</v>
      </c>
    </row>
    <row r="335" spans="1:23" x14ac:dyDescent="0.4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8"/>
        <v>0.32400000000000023</v>
      </c>
      <c r="H335" s="16">
        <f t="shared" si="59"/>
        <v>2.2304137197402096</v>
      </c>
      <c r="I335" s="16">
        <f t="shared" si="56"/>
        <v>2.9270342004616992</v>
      </c>
      <c r="J335" s="16">
        <f t="shared" si="57"/>
        <v>1.9438801594567146</v>
      </c>
      <c r="L335" s="35">
        <f t="shared" si="62"/>
        <v>2.3369254941711937E-3</v>
      </c>
      <c r="M335" s="35">
        <f t="shared" si="60"/>
        <v>2.2252135614385087</v>
      </c>
      <c r="N335" s="16">
        <f t="shared" si="63"/>
        <v>1</v>
      </c>
      <c r="O335" s="16">
        <f t="shared" si="61"/>
        <v>0.47645107200000064</v>
      </c>
      <c r="P335" s="16">
        <f t="shared" si="55"/>
        <v>1.4575734521856041E-2</v>
      </c>
      <c r="Q335" s="16">
        <f t="shared" si="55"/>
        <v>2.1247503620251788E-3</v>
      </c>
      <c r="R335" s="16">
        <f t="shared" si="55"/>
        <v>3.9477485664416894E-5</v>
      </c>
      <c r="S335" s="16">
        <f t="shared" si="55"/>
        <v>3.6837231423180744E-7</v>
      </c>
      <c r="T335" s="16">
        <f t="shared" si="55"/>
        <v>3.6056179075802583E-9</v>
      </c>
      <c r="U335" s="16">
        <f t="shared" si="55"/>
        <v>2.8838350130753959E-11</v>
      </c>
      <c r="V335" s="16">
        <f t="shared" si="55"/>
        <v>1.7807850843094308E-13</v>
      </c>
      <c r="W335" s="16">
        <f t="shared" si="55"/>
        <v>8.7457167256358862E-16</v>
      </c>
    </row>
    <row r="336" spans="1:23" x14ac:dyDescent="0.4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8"/>
        <v>0.32500000000000023</v>
      </c>
      <c r="H336" s="16">
        <f t="shared" si="59"/>
        <v>2.2349873669380402</v>
      </c>
      <c r="I336" s="16">
        <f t="shared" si="56"/>
        <v>2.9371347183853693</v>
      </c>
      <c r="J336" s="16">
        <f t="shared" si="57"/>
        <v>1.9469207760429519</v>
      </c>
      <c r="L336" s="35">
        <f t="shared" si="62"/>
        <v>2.266514901723804E-3</v>
      </c>
      <c r="M336" s="35">
        <f t="shared" si="60"/>
        <v>2.2299331901327557</v>
      </c>
      <c r="N336" s="16">
        <f t="shared" si="63"/>
        <v>1</v>
      </c>
      <c r="O336" s="16">
        <f t="shared" si="61"/>
        <v>0.47939666666666725</v>
      </c>
      <c r="P336" s="16">
        <f t="shared" si="55"/>
        <v>1.4756516666666709E-2</v>
      </c>
      <c r="Q336" s="16">
        <f t="shared" si="55"/>
        <v>2.1644024484127077E-3</v>
      </c>
      <c r="R336" s="16">
        <f t="shared" si="55"/>
        <v>4.0462833382936743E-5</v>
      </c>
      <c r="S336" s="16">
        <f t="shared" si="55"/>
        <v>3.7990104676201772E-7</v>
      </c>
      <c r="T336" s="16">
        <f t="shared" si="55"/>
        <v>3.7414497029592705E-9</v>
      </c>
      <c r="U336" s="16">
        <f t="shared" si="55"/>
        <v>3.01097618952437E-11</v>
      </c>
      <c r="V336" s="16">
        <f t="shared" si="55"/>
        <v>1.8707903530500707E-13</v>
      </c>
      <c r="W336" s="16">
        <f t="shared" si="55"/>
        <v>9.2445488206275567E-16</v>
      </c>
    </row>
    <row r="337" spans="1:23" x14ac:dyDescent="0.4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8"/>
        <v>0.32600000000000023</v>
      </c>
      <c r="H337" s="16">
        <f t="shared" si="59"/>
        <v>2.2395771044710155</v>
      </c>
      <c r="I337" s="16">
        <f t="shared" si="56"/>
        <v>2.947282230527192</v>
      </c>
      <c r="J337" s="16">
        <f t="shared" si="57"/>
        <v>1.9499737937591328</v>
      </c>
      <c r="L337" s="35">
        <f t="shared" si="62"/>
        <v>2.1959894529506307E-3</v>
      </c>
      <c r="M337" s="35">
        <f t="shared" si="60"/>
        <v>2.2346697931743771</v>
      </c>
      <c r="N337" s="16">
        <f t="shared" si="63"/>
        <v>1</v>
      </c>
      <c r="O337" s="16">
        <f t="shared" si="61"/>
        <v>0.48235133866666724</v>
      </c>
      <c r="P337" s="16">
        <f t="shared" si="55"/>
        <v>1.4938975294122709E-2</v>
      </c>
      <c r="Q337" s="16">
        <f t="shared" si="55"/>
        <v>2.2046692821440883E-3</v>
      </c>
      <c r="R337" s="16">
        <f t="shared" si="55"/>
        <v>4.1469634093654054E-5</v>
      </c>
      <c r="S337" s="16">
        <f t="shared" si="55"/>
        <v>3.9175349626108311E-7</v>
      </c>
      <c r="T337" s="16">
        <f t="shared" si="55"/>
        <v>3.881957535537801E-9</v>
      </c>
      <c r="U337" s="16">
        <f t="shared" si="55"/>
        <v>3.1433060498805029E-11</v>
      </c>
      <c r="V337" s="16">
        <f t="shared" si="55"/>
        <v>1.9650470221005929E-13</v>
      </c>
      <c r="W337" s="16">
        <f t="shared" si="55"/>
        <v>9.7701678278719491E-16</v>
      </c>
    </row>
    <row r="338" spans="1:23" x14ac:dyDescent="0.4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8"/>
        <v>0.32700000000000023</v>
      </c>
      <c r="H338" s="16">
        <f t="shared" si="59"/>
        <v>2.2441829700392777</v>
      </c>
      <c r="I338" s="16">
        <f t="shared" si="56"/>
        <v>2.9574768992475793</v>
      </c>
      <c r="J338" s="16">
        <f t="shared" si="57"/>
        <v>1.9530392427946941</v>
      </c>
      <c r="L338" s="35">
        <f t="shared" si="62"/>
        <v>2.1253560839762375E-3</v>
      </c>
      <c r="M338" s="35">
        <f t="shared" si="60"/>
        <v>2.2394233978959606</v>
      </c>
      <c r="N338" s="16">
        <f t="shared" si="63"/>
        <v>1</v>
      </c>
      <c r="O338" s="16">
        <f t="shared" si="61"/>
        <v>0.48531508800000062</v>
      </c>
      <c r="P338" s="16">
        <f t="shared" si="55"/>
        <v>1.5123120736896043E-2</v>
      </c>
      <c r="Q338" s="16">
        <f t="shared" si="55"/>
        <v>2.2455584642966293E-3</v>
      </c>
      <c r="R338" s="16">
        <f t="shared" si="55"/>
        <v>4.2498286907747714E-5</v>
      </c>
      <c r="S338" s="16">
        <f t="shared" si="55"/>
        <v>4.0393771740076102E-7</v>
      </c>
      <c r="T338" s="16">
        <f t="shared" si="55"/>
        <v>4.0272872898784179E-9</v>
      </c>
      <c r="U338" s="16">
        <f t="shared" si="55"/>
        <v>3.2810194485288386E-11</v>
      </c>
      <c r="V338" s="16">
        <f t="shared" si="55"/>
        <v>2.0637419330102385E-13</v>
      </c>
      <c r="W338" s="16">
        <f t="shared" si="55"/>
        <v>1.0323923328881968E-15</v>
      </c>
    </row>
    <row r="339" spans="1:23" x14ac:dyDescent="0.4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8"/>
        <v>0.32800000000000024</v>
      </c>
      <c r="H339" s="16">
        <f t="shared" si="59"/>
        <v>2.2488050015599321</v>
      </c>
      <c r="I339" s="16">
        <f t="shared" si="56"/>
        <v>2.9677188876614466</v>
      </c>
      <c r="J339" s="16">
        <f t="shared" si="57"/>
        <v>1.9561171534670589</v>
      </c>
      <c r="L339" s="35">
        <f t="shared" si="62"/>
        <v>2.0546217051806703E-3</v>
      </c>
      <c r="M339" s="35">
        <f t="shared" si="60"/>
        <v>2.2441940317915763</v>
      </c>
      <c r="N339" s="16">
        <f t="shared" si="63"/>
        <v>1</v>
      </c>
      <c r="O339" s="16">
        <f t="shared" si="61"/>
        <v>0.48828791466666727</v>
      </c>
      <c r="P339" s="16">
        <f t="shared" si="55"/>
        <v>1.5308963359402711E-2</v>
      </c>
      <c r="Q339" s="16">
        <f t="shared" si="55"/>
        <v>2.287077666218767E-3</v>
      </c>
      <c r="R339" s="16">
        <f t="shared" si="55"/>
        <v>4.3549197104863748E-5</v>
      </c>
      <c r="S339" s="16">
        <f t="shared" si="55"/>
        <v>4.1646193967374827E-7</v>
      </c>
      <c r="T339" s="16">
        <f t="shared" si="55"/>
        <v>4.1775889340662564E-9</v>
      </c>
      <c r="U339" s="16">
        <f t="shared" si="55"/>
        <v>3.4243179267244558E-11</v>
      </c>
      <c r="V339" s="16">
        <f t="shared" si="55"/>
        <v>2.1670695284042607E-13</v>
      </c>
      <c r="W339" s="16">
        <f t="shared" si="55"/>
        <v>1.0907228451174002E-15</v>
      </c>
    </row>
    <row r="340" spans="1:23" x14ac:dyDescent="0.4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8"/>
        <v>0.32900000000000024</v>
      </c>
      <c r="H340" s="16">
        <f t="shared" si="59"/>
        <v>2.2534432371670508</v>
      </c>
      <c r="I340" s="16">
        <f t="shared" si="56"/>
        <v>2.9780083596408282</v>
      </c>
      <c r="J340" s="16">
        <f t="shared" si="57"/>
        <v>1.9592075562219897</v>
      </c>
      <c r="L340" s="35">
        <f t="shared" si="62"/>
        <v>1.9837932006452341E-3</v>
      </c>
      <c r="M340" s="35">
        <f t="shared" si="60"/>
        <v>2.248981722517545</v>
      </c>
      <c r="N340" s="16">
        <f t="shared" si="63"/>
        <v>1</v>
      </c>
      <c r="O340" s="16">
        <f t="shared" si="61"/>
        <v>0.4912698186666673</v>
      </c>
      <c r="P340" s="16">
        <f t="shared" si="55"/>
        <v>1.5496513557802712E-2</v>
      </c>
      <c r="Q340" s="16">
        <f t="shared" si="55"/>
        <v>2.3292346299618339E-3</v>
      </c>
      <c r="R340" s="16">
        <f t="shared" si="55"/>
        <v>4.4622776209150307E-5</v>
      </c>
      <c r="S340" s="16">
        <f t="shared" si="55"/>
        <v>4.2933457063596848E-7</v>
      </c>
      <c r="T340" s="16">
        <f t="shared" si="55"/>
        <v>4.3330166209984085E-9</v>
      </c>
      <c r="U340" s="16">
        <f t="shared" si="55"/>
        <v>3.5734099205599195E-11</v>
      </c>
      <c r="V340" s="16">
        <f t="shared" si="55"/>
        <v>2.2752321365372163E-13</v>
      </c>
      <c r="W340" s="16">
        <f t="shared" si="55"/>
        <v>1.1521562652207026E-15</v>
      </c>
    </row>
    <row r="341" spans="1:23" x14ac:dyDescent="0.4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8"/>
        <v>0.33000000000000024</v>
      </c>
      <c r="H341" s="16">
        <f t="shared" si="59"/>
        <v>2.258097715211639</v>
      </c>
      <c r="I341" s="16">
        <f t="shared" si="56"/>
        <v>2.9883454798174949</v>
      </c>
      <c r="J341" s="16">
        <f t="shared" si="57"/>
        <v>1.9623104816339423</v>
      </c>
      <c r="L341" s="35">
        <f t="shared" si="62"/>
        <v>1.9128774275958271E-3</v>
      </c>
      <c r="M341" s="35">
        <f t="shared" si="60"/>
        <v>2.253786497893199</v>
      </c>
      <c r="N341" s="16">
        <f t="shared" si="63"/>
        <v>1</v>
      </c>
      <c r="O341" s="16">
        <f t="shared" si="61"/>
        <v>0.49426080000000067</v>
      </c>
      <c r="P341" s="16">
        <f t="shared" si="55"/>
        <v>1.5685781760000045E-2</v>
      </c>
      <c r="Q341" s="16">
        <f t="shared" si="55"/>
        <v>2.3720371687131537E-3</v>
      </c>
      <c r="R341" s="16">
        <f t="shared" si="55"/>
        <v>4.5719442065993417E-5</v>
      </c>
      <c r="S341" s="16">
        <f t="shared" si="55"/>
        <v>4.4256419919881695E-7</v>
      </c>
      <c r="T341" s="16">
        <f t="shared" si="55"/>
        <v>4.4937287918649161E-9</v>
      </c>
      <c r="U341" s="16">
        <f t="shared" si="55"/>
        <v>3.7285109747359249E-11</v>
      </c>
      <c r="V341" s="16">
        <f t="shared" si="55"/>
        <v>2.3884402655808402E-13</v>
      </c>
      <c r="W341" s="16">
        <f t="shared" si="55"/>
        <v>1.2168474616222405E-15</v>
      </c>
    </row>
    <row r="342" spans="1:23" x14ac:dyDescent="0.4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8"/>
        <v>0.33100000000000024</v>
      </c>
      <c r="H342" s="16">
        <f t="shared" si="59"/>
        <v>2.2627684742616521</v>
      </c>
      <c r="I342" s="16">
        <f t="shared" si="56"/>
        <v>2.9987304135855903</v>
      </c>
      <c r="J342" s="16">
        <f t="shared" si="57"/>
        <v>1.9654259604064197</v>
      </c>
      <c r="L342" s="35">
        <f t="shared" si="62"/>
        <v>1.8418812158704778E-3</v>
      </c>
      <c r="M342" s="35">
        <f t="shared" si="60"/>
        <v>2.2586083859016521</v>
      </c>
      <c r="N342" s="16">
        <f t="shared" si="63"/>
        <v>1</v>
      </c>
      <c r="O342" s="16">
        <f t="shared" si="61"/>
        <v>0.4972608586666673</v>
      </c>
      <c r="P342" s="16">
        <f t="shared" si="55"/>
        <v>1.5876778425642713E-2</v>
      </c>
      <c r="Q342" s="16">
        <f t="shared" si="55"/>
        <v>2.4154931672304564E-3</v>
      </c>
      <c r="R342" s="16">
        <f t="shared" si="55"/>
        <v>4.6839618919457755E-5</v>
      </c>
      <c r="S342" s="16">
        <f t="shared" si="55"/>
        <v>4.5615959897197497E-7</v>
      </c>
      <c r="T342" s="16">
        <f t="shared" si="55"/>
        <v>4.6598882818618755E-9</v>
      </c>
      <c r="U342" s="16">
        <f t="shared" si="55"/>
        <v>3.8898439622786273E-11</v>
      </c>
      <c r="V342" s="16">
        <f t="shared" si="55"/>
        <v>2.5069129079482891E-13</v>
      </c>
      <c r="W342" s="16">
        <f t="shared" si="55"/>
        <v>1.2849585268197563E-15</v>
      </c>
    </row>
    <row r="343" spans="1:23" x14ac:dyDescent="0.4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8"/>
        <v>0.33200000000000024</v>
      </c>
      <c r="H343" s="16">
        <f t="shared" si="59"/>
        <v>2.2674555531019753</v>
      </c>
      <c r="I343" s="16">
        <f t="shared" si="56"/>
        <v>3.0091633271042757</v>
      </c>
      <c r="J343" s="16">
        <f t="shared" si="57"/>
        <v>1.9685540233723307</v>
      </c>
      <c r="L343" s="35">
        <f t="shared" si="62"/>
        <v>1.770811367381997E-3</v>
      </c>
      <c r="M343" s="35">
        <f t="shared" si="60"/>
        <v>2.2634474146905701</v>
      </c>
      <c r="N343" s="16">
        <f t="shared" si="63"/>
        <v>1</v>
      </c>
      <c r="O343" s="16">
        <f t="shared" si="61"/>
        <v>0.50026999466666733</v>
      </c>
      <c r="P343" s="16">
        <f t="shared" si="55"/>
        <v>1.606951404612271E-2</v>
      </c>
      <c r="Q343" s="16">
        <f t="shared" si="55"/>
        <v>2.4596105822776168E-3</v>
      </c>
      <c r="R343" s="16">
        <f t="shared" si="55"/>
        <v>4.7983737490436881E-5</v>
      </c>
      <c r="S343" s="16">
        <f t="shared" si="55"/>
        <v>4.7012973165741532E-7</v>
      </c>
      <c r="T343" s="16">
        <f t="shared" si="55"/>
        <v>4.8316624281778097E-9</v>
      </c>
      <c r="U343" s="16">
        <f t="shared" si="55"/>
        <v>4.0576393103502605E-11</v>
      </c>
      <c r="V343" s="16">
        <f t="shared" si="55"/>
        <v>2.6308778549649871E-13</v>
      </c>
      <c r="W343" s="16">
        <f t="shared" si="55"/>
        <v>1.3566590909270695E-15</v>
      </c>
    </row>
    <row r="344" spans="1:23" x14ac:dyDescent="0.4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8"/>
        <v>0.33300000000000024</v>
      </c>
      <c r="H344" s="16">
        <f t="shared" si="59"/>
        <v>2.2721589907344555</v>
      </c>
      <c r="I344" s="16">
        <f t="shared" si="56"/>
        <v>3.01964438730039</v>
      </c>
      <c r="J344" s="16">
        <f t="shared" si="57"/>
        <v>1.9716947014943462</v>
      </c>
      <c r="L344" s="35">
        <f t="shared" si="62"/>
        <v>1.6996746556074971E-3</v>
      </c>
      <c r="M344" s="35">
        <f t="shared" si="60"/>
        <v>2.2683036125729426</v>
      </c>
      <c r="N344" s="16">
        <f t="shared" si="63"/>
        <v>1</v>
      </c>
      <c r="O344" s="16">
        <f t="shared" si="61"/>
        <v>0.50328820800000063</v>
      </c>
      <c r="P344" s="16">
        <f t="shared" si="55"/>
        <v>1.6263999144576047E-2</v>
      </c>
      <c r="Q344" s="16">
        <f t="shared" si="55"/>
        <v>2.5043974430617169E-3</v>
      </c>
      <c r="R344" s="16">
        <f t="shared" si="55"/>
        <v>4.9152235055517015E-5</v>
      </c>
      <c r="S344" s="16">
        <f t="shared" si="55"/>
        <v>4.8448375049522078E-7</v>
      </c>
      <c r="T344" s="16">
        <f t="shared" si="55"/>
        <v>5.0092231802950685E-9</v>
      </c>
      <c r="U344" s="16">
        <f t="shared" si="55"/>
        <v>4.2321352323027859E-11</v>
      </c>
      <c r="V344" s="16">
        <f t="shared" si="55"/>
        <v>2.7605720222048485E-13</v>
      </c>
      <c r="W344" s="16">
        <f t="shared" si="55"/>
        <v>1.4321266478141468E-15</v>
      </c>
    </row>
    <row r="345" spans="1:23" x14ac:dyDescent="0.4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8"/>
        <v>0.33400000000000024</v>
      </c>
      <c r="H345" s="16">
        <f t="shared" si="59"/>
        <v>2.2768788263778972</v>
      </c>
      <c r="I345" s="16">
        <f t="shared" si="56"/>
        <v>3.0301737618711209</v>
      </c>
      <c r="J345" s="16">
        <f t="shared" si="57"/>
        <v>1.9748480258652616</v>
      </c>
      <c r="L345" s="35">
        <f t="shared" si="62"/>
        <v>1.6284778250694742E-3</v>
      </c>
      <c r="M345" s="35">
        <f t="shared" si="60"/>
        <v>2.2731770080278659</v>
      </c>
      <c r="N345" s="16">
        <f t="shared" si="63"/>
        <v>1</v>
      </c>
      <c r="O345" s="16">
        <f t="shared" si="61"/>
        <v>0.50631549866666725</v>
      </c>
      <c r="P345" s="16">
        <f t="shared" si="55"/>
        <v>1.6460244275882711E-2</v>
      </c>
      <c r="Q345" s="16">
        <f t="shared" si="55"/>
        <v>2.5498618516714266E-3</v>
      </c>
      <c r="R345" s="16">
        <f t="shared" si="55"/>
        <v>5.0345555526558945E-5</v>
      </c>
      <c r="S345" s="16">
        <f t="shared" si="55"/>
        <v>4.9923100376185049E-7</v>
      </c>
      <c r="T345" s="16">
        <f t="shared" si="55"/>
        <v>5.1927472126486771E-9</v>
      </c>
      <c r="U345" s="16">
        <f t="shared" si="55"/>
        <v>4.413577966127517E-11</v>
      </c>
      <c r="V345" s="16">
        <f t="shared" si="55"/>
        <v>2.896241785819541E-13</v>
      </c>
      <c r="W345" s="16">
        <f t="shared" si="55"/>
        <v>1.5115468943105739E-15</v>
      </c>
    </row>
    <row r="346" spans="1:23" x14ac:dyDescent="0.4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8"/>
        <v>0.33500000000000024</v>
      </c>
      <c r="H346" s="16">
        <f t="shared" si="59"/>
        <v>2.2816150994681053</v>
      </c>
      <c r="I346" s="16">
        <f t="shared" si="56"/>
        <v>3.0407516192866848</v>
      </c>
      <c r="J346" s="16">
        <f t="shared" si="57"/>
        <v>1.9780140277083562</v>
      </c>
      <c r="L346" s="35">
        <f t="shared" si="62"/>
        <v>1.557227590847976E-3</v>
      </c>
      <c r="M346" s="35">
        <f t="shared" si="60"/>
        <v>2.2780676297013169</v>
      </c>
      <c r="N346" s="16">
        <f t="shared" si="63"/>
        <v>1</v>
      </c>
      <c r="O346" s="16">
        <f t="shared" si="61"/>
        <v>0.50935186666666732</v>
      </c>
      <c r="P346" s="16">
        <f t="shared" si="55"/>
        <v>1.6658260026666715E-2</v>
      </c>
      <c r="Q346" s="16">
        <f t="shared" si="55"/>
        <v>2.59601198351671E-3</v>
      </c>
      <c r="R346" s="16">
        <f t="shared" si="55"/>
        <v>5.1564149531002323E-5</v>
      </c>
      <c r="S346" s="16">
        <f t="shared" si="55"/>
        <v>5.1438103832148843E-7</v>
      </c>
      <c r="T346" s="16">
        <f t="shared" si="55"/>
        <v>5.3824160396856981E-9</v>
      </c>
      <c r="U346" s="16">
        <f t="shared" si="55"/>
        <v>4.6022220194569781E-11</v>
      </c>
      <c r="V346" s="16">
        <f t="shared" si="55"/>
        <v>3.0381433301974123E-13</v>
      </c>
      <c r="W346" s="16">
        <f t="shared" si="55"/>
        <v>1.595114082953942E-15</v>
      </c>
    </row>
    <row r="347" spans="1:23" x14ac:dyDescent="0.4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8"/>
        <v>0.33600000000000024</v>
      </c>
      <c r="H347" s="16">
        <f t="shared" si="59"/>
        <v>2.2863678496578941</v>
      </c>
      <c r="I347" s="16">
        <f t="shared" si="56"/>
        <v>3.0513781287930275</v>
      </c>
      <c r="J347" s="16">
        <f t="shared" si="57"/>
        <v>1.9811927383777552</v>
      </c>
      <c r="L347" s="35">
        <f t="shared" si="62"/>
        <v>1.4859306380787807E-3</v>
      </c>
      <c r="M347" s="35">
        <f t="shared" si="60"/>
        <v>2.2829755064069404</v>
      </c>
      <c r="N347" s="16">
        <f t="shared" si="63"/>
        <v>1</v>
      </c>
      <c r="O347" s="16">
        <f t="shared" si="61"/>
        <v>0.5123973120000006</v>
      </c>
      <c r="P347" s="16">
        <f t="shared" si="55"/>
        <v>1.6858057015296048E-2</v>
      </c>
      <c r="Q347" s="16">
        <f t="shared" si="55"/>
        <v>2.6428560877698533E-3</v>
      </c>
      <c r="R347" s="16">
        <f t="shared" si="55"/>
        <v>5.2808474492896593E-5</v>
      </c>
      <c r="S347" s="16">
        <f t="shared" si="55"/>
        <v>5.2994360323111674E-7</v>
      </c>
      <c r="T347" s="16">
        <f t="shared" si="55"/>
        <v>5.5784161333687859E-9</v>
      </c>
      <c r="U347" s="16">
        <f t="shared" si="55"/>
        <v>4.7983304212785026E-11</v>
      </c>
      <c r="V347" s="16">
        <f t="shared" si="55"/>
        <v>3.1865430072979915E-13</v>
      </c>
      <c r="W347" s="16">
        <f t="shared" si="55"/>
        <v>1.6830313887808869E-15</v>
      </c>
    </row>
    <row r="348" spans="1:23" x14ac:dyDescent="0.4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8"/>
        <v>0.33700000000000024</v>
      </c>
      <c r="H348" s="16">
        <f t="shared" si="59"/>
        <v>2.2911371168171453</v>
      </c>
      <c r="I348" s="16">
        <f t="shared" si="56"/>
        <v>3.0620534604145262</v>
      </c>
      <c r="J348" s="16">
        <f t="shared" si="57"/>
        <v>1.9843841893587979</v>
      </c>
      <c r="L348" s="35">
        <f t="shared" si="62"/>
        <v>1.4145936214848831E-3</v>
      </c>
      <c r="M348" s="35">
        <f t="shared" si="60"/>
        <v>2.2879006671268365</v>
      </c>
      <c r="N348" s="16">
        <f t="shared" si="63"/>
        <v>1</v>
      </c>
      <c r="O348" s="16">
        <f t="shared" si="61"/>
        <v>0.51545183466666733</v>
      </c>
      <c r="P348" s="16">
        <f t="shared" si="55"/>
        <v>1.7059645891882719E-2</v>
      </c>
      <c r="Q348" s="16">
        <f t="shared" si="55"/>
        <v>2.6904024878078177E-3</v>
      </c>
      <c r="R348" s="16">
        <f t="shared" si="55"/>
        <v>5.4078994714663096E-5</v>
      </c>
      <c r="S348" s="16">
        <f t="shared" si="55"/>
        <v>5.4592865339996282E-7</v>
      </c>
      <c r="T348" s="16">
        <f t="shared" si="55"/>
        <v>5.780939043168342E-9</v>
      </c>
      <c r="U348" s="16">
        <f t="shared" si="55"/>
        <v>5.0021749805225637E-11</v>
      </c>
      <c r="V348" s="16">
        <f t="shared" si="55"/>
        <v>3.3417177080174582E-13</v>
      </c>
      <c r="W348" s="16">
        <f t="shared" si="55"/>
        <v>1.775511290675253E-15</v>
      </c>
    </row>
    <row r="349" spans="1:23" x14ac:dyDescent="0.4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8"/>
        <v>0.33800000000000024</v>
      </c>
      <c r="H349" s="16">
        <f t="shared" si="59"/>
        <v>2.2959229410328286</v>
      </c>
      <c r="I349" s="16">
        <f t="shared" si="56"/>
        <v>3.0727777849567159</v>
      </c>
      <c r="J349" s="16">
        <f t="shared" si="57"/>
        <v>1.9875884122684013</v>
      </c>
      <c r="L349" s="35">
        <f t="shared" si="62"/>
        <v>1.3432231648966564E-3</v>
      </c>
      <c r="M349" s="35">
        <f t="shared" si="60"/>
        <v>2.2928431410123462</v>
      </c>
      <c r="N349" s="16">
        <f t="shared" si="63"/>
        <v>1</v>
      </c>
      <c r="O349" s="16">
        <f t="shared" si="61"/>
        <v>0.51851543466666739</v>
      </c>
      <c r="P349" s="16">
        <f t="shared" si="55"/>
        <v>1.7263037338282716E-2</v>
      </c>
      <c r="Q349" s="16">
        <f t="shared" si="55"/>
        <v>2.7386595816559071E-3</v>
      </c>
      <c r="R349" s="16">
        <f t="shared" si="55"/>
        <v>5.537618145959255E-5</v>
      </c>
      <c r="S349" s="16">
        <f t="shared" si="55"/>
        <v>5.6234635330397335E-7</v>
      </c>
      <c r="T349" s="16">
        <f t="shared" si="55"/>
        <v>5.990181518588273E-9</v>
      </c>
      <c r="U349" s="16">
        <f t="shared" si="55"/>
        <v>5.2140365516921881E-11</v>
      </c>
      <c r="V349" s="16">
        <f t="shared" si="55"/>
        <v>3.503955245950137E-13</v>
      </c>
      <c r="W349" s="16">
        <f t="shared" si="55"/>
        <v>1.8727759678050434E-15</v>
      </c>
    </row>
    <row r="350" spans="1:23" x14ac:dyDescent="0.4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8"/>
        <v>0.33900000000000025</v>
      </c>
      <c r="H350" s="16">
        <f t="shared" si="59"/>
        <v>2.3007253626090796</v>
      </c>
      <c r="I350" s="16">
        <f t="shared" si="56"/>
        <v>3.0835512740090172</v>
      </c>
      <c r="J350" s="16">
        <f t="shared" si="57"/>
        <v>1.990805438855427</v>
      </c>
      <c r="L350" s="35">
        <f t="shared" si="62"/>
        <v>1.2718258608017674E-3</v>
      </c>
      <c r="M350" s="35">
        <f t="shared" si="60"/>
        <v>2.2978029573848509</v>
      </c>
      <c r="N350" s="16">
        <f t="shared" si="63"/>
        <v>1</v>
      </c>
      <c r="O350" s="16">
        <f t="shared" si="61"/>
        <v>0.52158811200000066</v>
      </c>
      <c r="P350" s="16">
        <f t="shared" si="55"/>
        <v>1.7468242068096048E-2</v>
      </c>
      <c r="Q350" s="16">
        <f t="shared" si="55"/>
        <v>2.7876358424327695E-3</v>
      </c>
      <c r="R350" s="16">
        <f t="shared" si="55"/>
        <v>5.6700513035082606E-5</v>
      </c>
      <c r="S350" s="16">
        <f t="shared" si="55"/>
        <v>5.7920708075597665E-7</v>
      </c>
      <c r="T350" s="16">
        <f t="shared" si="55"/>
        <v>6.2063456342711123E-9</v>
      </c>
      <c r="U350" s="16">
        <f t="shared" si="55"/>
        <v>5.4342053077034018E-11</v>
      </c>
      <c r="V350" s="16">
        <f t="shared" si="55"/>
        <v>3.6735547539210797E-13</v>
      </c>
      <c r="W350" s="16">
        <f t="shared" si="55"/>
        <v>1.9750577116976139E-15</v>
      </c>
    </row>
    <row r="351" spans="1:23" x14ac:dyDescent="0.4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8"/>
        <v>0.34000000000000025</v>
      </c>
      <c r="H351" s="16">
        <f t="shared" si="59"/>
        <v>2.3055444220672294</v>
      </c>
      <c r="I351" s="16">
        <f t="shared" si="56"/>
        <v>3.0943740999474856</v>
      </c>
      <c r="J351" s="16">
        <f t="shared" si="57"/>
        <v>1.9940353010010519</v>
      </c>
      <c r="L351" s="35">
        <f t="shared" si="62"/>
        <v>1.2004082698851004E-3</v>
      </c>
      <c r="M351" s="35">
        <f t="shared" si="60"/>
        <v>2.30278014573656</v>
      </c>
      <c r="N351" s="16">
        <f t="shared" si="63"/>
        <v>1</v>
      </c>
      <c r="O351" s="16">
        <f t="shared" si="61"/>
        <v>0.52466986666666726</v>
      </c>
      <c r="P351" s="16">
        <f t="shared" si="55"/>
        <v>1.7675270826666718E-2</v>
      </c>
      <c r="Q351" s="16">
        <f t="shared" si="55"/>
        <v>2.8373398187967105E-3</v>
      </c>
      <c r="R351" s="16">
        <f t="shared" si="55"/>
        <v>5.8052474876619499E-5</v>
      </c>
      <c r="S351" s="16">
        <f t="shared" si="55"/>
        <v>5.9652143073219767E-7</v>
      </c>
      <c r="T351" s="16">
        <f t="shared" si="55"/>
        <v>6.4296389177288705E-9</v>
      </c>
      <c r="U351" s="16">
        <f t="shared" si="55"/>
        <v>5.6629810201101601E-11</v>
      </c>
      <c r="V351" s="16">
        <f t="shared" si="55"/>
        <v>3.8508270936749137E-13</v>
      </c>
      <c r="W351" s="16">
        <f t="shared" si="55"/>
        <v>2.0825993545207982E-15</v>
      </c>
    </row>
    <row r="352" spans="1:23" x14ac:dyDescent="0.4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8"/>
        <v>0.34100000000000025</v>
      </c>
      <c r="H352" s="16">
        <f t="shared" si="59"/>
        <v>2.3103801601458893</v>
      </c>
      <c r="I352" s="16">
        <f t="shared" si="56"/>
        <v>3.1052464359375658</v>
      </c>
      <c r="J352" s="16">
        <f t="shared" si="57"/>
        <v>1.9972780307191391</v>
      </c>
      <c r="L352" s="35">
        <f t="shared" si="62"/>
        <v>1.1289769205924394E-3</v>
      </c>
      <c r="M352" s="35">
        <f t="shared" si="60"/>
        <v>2.3077747357313223</v>
      </c>
      <c r="N352" s="16">
        <f t="shared" si="63"/>
        <v>1</v>
      </c>
      <c r="O352" s="16">
        <f t="shared" si="61"/>
        <v>0.52776069866666731</v>
      </c>
      <c r="P352" s="16">
        <f t="shared" si="55"/>
        <v>1.7884134391082718E-2</v>
      </c>
      <c r="Q352" s="16">
        <f t="shared" si="55"/>
        <v>2.8877801353933354E-3</v>
      </c>
      <c r="R352" s="16">
        <f t="shared" si="55"/>
        <v>5.9432559632508476E-5</v>
      </c>
      <c r="S352" s="16">
        <f t="shared" si="55"/>
        <v>6.1430021925579806E-7</v>
      </c>
      <c r="T352" s="16">
        <f t="shared" si="55"/>
        <v>6.6602744797467172E-9</v>
      </c>
      <c r="U352" s="16">
        <f t="shared" si="55"/>
        <v>5.9006733468908895E-11</v>
      </c>
      <c r="V352" s="16">
        <f t="shared" si="55"/>
        <v>4.0360952791165911E-13</v>
      </c>
      <c r="W352" s="16">
        <f t="shared" si="55"/>
        <v>2.1956547141565243E-15</v>
      </c>
    </row>
    <row r="353" spans="1:23" x14ac:dyDescent="0.4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8"/>
        <v>0.34200000000000025</v>
      </c>
      <c r="H353" s="16">
        <f t="shared" si="59"/>
        <v>2.3152326178010068</v>
      </c>
      <c r="I353" s="16">
        <f t="shared" si="56"/>
        <v>3.116168455936867</v>
      </c>
      <c r="J353" s="16">
        <f t="shared" si="57"/>
        <v>2.0005336601566093</v>
      </c>
      <c r="L353" s="35">
        <f t="shared" si="62"/>
        <v>1.0575383086981471E-3</v>
      </c>
      <c r="M353" s="35">
        <f t="shared" si="60"/>
        <v>2.3127867572054122</v>
      </c>
      <c r="N353" s="16">
        <f t="shared" si="63"/>
        <v>1</v>
      </c>
      <c r="O353" s="16">
        <f t="shared" si="61"/>
        <v>0.53086060800000068</v>
      </c>
      <c r="P353" s="16">
        <f t="shared" si="55"/>
        <v>1.8094843570176052E-2</v>
      </c>
      <c r="Q353" s="16">
        <f t="shared" si="55"/>
        <v>2.9389654933045096E-3</v>
      </c>
      <c r="R353" s="16">
        <f t="shared" si="55"/>
        <v>6.0841267249357358E-5</v>
      </c>
      <c r="S353" s="16">
        <f t="shared" si="55"/>
        <v>6.3255448733811941E-7</v>
      </c>
      <c r="T353" s="16">
        <f t="shared" si="55"/>
        <v>6.8984711475073099E-9</v>
      </c>
      <c r="U353" s="16">
        <f t="shared" si="55"/>
        <v>6.147602127977496E-11</v>
      </c>
      <c r="V353" s="16">
        <f t="shared" si="55"/>
        <v>4.2296949135103569E-13</v>
      </c>
      <c r="W353" s="16">
        <f t="shared" si="55"/>
        <v>2.3144890566728707E-15</v>
      </c>
    </row>
    <row r="354" spans="1:23" x14ac:dyDescent="0.4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8"/>
        <v>0.34300000000000025</v>
      </c>
      <c r="H354" s="16">
        <f t="shared" si="59"/>
        <v>2.320101836205954</v>
      </c>
      <c r="I354" s="16">
        <f t="shared" si="56"/>
        <v>3.1271403346979407</v>
      </c>
      <c r="J354" s="16">
        <f t="shared" si="57"/>
        <v>2.0038022215938152</v>
      </c>
      <c r="L354" s="35">
        <f t="shared" si="62"/>
        <v>9.8609889687995E-4</v>
      </c>
      <c r="M354" s="35">
        <f t="shared" si="60"/>
        <v>2.3178162401683533</v>
      </c>
      <c r="N354" s="16">
        <f t="shared" si="63"/>
        <v>1</v>
      </c>
      <c r="O354" s="16">
        <f t="shared" si="61"/>
        <v>0.53396959466666738</v>
      </c>
      <c r="P354" s="16">
        <f t="shared" si="55"/>
        <v>1.8307409204522718E-2</v>
      </c>
      <c r="Q354" s="16">
        <f t="shared" si="55"/>
        <v>2.9909046704986466E-3</v>
      </c>
      <c r="R354" s="16">
        <f t="shared" si="55"/>
        <v>6.2279105058317831E-5</v>
      </c>
      <c r="S354" s="16">
        <f t="shared" si="55"/>
        <v>6.5129550497831512E-7</v>
      </c>
      <c r="T354" s="16">
        <f t="shared" si="55"/>
        <v>7.1444536004842787E-9</v>
      </c>
      <c r="U354" s="16">
        <f t="shared" si="55"/>
        <v>6.4040976887114385E-11</v>
      </c>
      <c r="V354" s="16">
        <f t="shared" si="55"/>
        <v>4.4319746410541946E-13</v>
      </c>
      <c r="W354" s="16">
        <f t="shared" si="55"/>
        <v>2.4393795768205181E-15</v>
      </c>
    </row>
    <row r="355" spans="1:23" x14ac:dyDescent="0.4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8"/>
        <v>0.34400000000000025</v>
      </c>
      <c r="H355" s="16">
        <f t="shared" si="59"/>
        <v>2.3249878567515982</v>
      </c>
      <c r="I355" s="16">
        <f t="shared" si="56"/>
        <v>3.1381622477710827</v>
      </c>
      <c r="J355" s="16">
        <f t="shared" si="57"/>
        <v>2.0070837474449168</v>
      </c>
      <c r="L355" s="35">
        <f t="shared" si="62"/>
        <v>9.1466511430637887E-4</v>
      </c>
      <c r="M355" s="35">
        <f t="shared" si="60"/>
        <v>2.3228632148037116</v>
      </c>
      <c r="N355" s="16">
        <f t="shared" si="63"/>
        <v>1</v>
      </c>
      <c r="O355" s="16">
        <f t="shared" si="61"/>
        <v>0.53708765866666741</v>
      </c>
      <c r="P355" s="16">
        <f t="shared" si="55"/>
        <v>1.8521842166442721E-2</v>
      </c>
      <c r="Q355" s="16">
        <f t="shared" si="55"/>
        <v>3.0436065222823119E-3</v>
      </c>
      <c r="R355" s="16">
        <f t="shared" si="55"/>
        <v>6.3746587862088526E-5</v>
      </c>
      <c r="S355" s="16">
        <f t="shared" si="55"/>
        <v>6.70534775222055E-7</v>
      </c>
      <c r="T355" s="16">
        <f t="shared" si="55"/>
        <v>7.3984525091540528E-9</v>
      </c>
      <c r="U355" s="16">
        <f t="shared" si="55"/>
        <v>6.6705011514152777E-11</v>
      </c>
      <c r="V355" s="16">
        <f t="shared" si="55"/>
        <v>4.6432966132581147E-13</v>
      </c>
      <c r="W355" s="16">
        <f t="shared" si="55"/>
        <v>2.5706158972000616E-15</v>
      </c>
    </row>
    <row r="356" spans="1:23" x14ac:dyDescent="0.4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8"/>
        <v>0.34500000000000025</v>
      </c>
      <c r="H356" s="16">
        <f t="shared" si="59"/>
        <v>2.3298907210464104</v>
      </c>
      <c r="I356" s="16">
        <f t="shared" si="56"/>
        <v>3.1492343715071365</v>
      </c>
      <c r="J356" s="16">
        <f t="shared" si="57"/>
        <v>2.0103782702582595</v>
      </c>
      <c r="L356" s="35">
        <f t="shared" si="62"/>
        <v>8.4324335623486846E-4</v>
      </c>
      <c r="M356" s="35">
        <f t="shared" si="60"/>
        <v>2.3279277114699184</v>
      </c>
      <c r="N356" s="16">
        <f t="shared" si="63"/>
        <v>1</v>
      </c>
      <c r="O356" s="16">
        <f t="shared" si="61"/>
        <v>0.54021480000000066</v>
      </c>
      <c r="P356" s="16">
        <f t="shared" si="55"/>
        <v>1.8738153360000055E-2</v>
      </c>
      <c r="Q356" s="16">
        <f t="shared" si="55"/>
        <v>3.0970799817531566E-3</v>
      </c>
      <c r="R356" s="16">
        <f t="shared" si="55"/>
        <v>6.524423802268495E-5</v>
      </c>
      <c r="S356" s="16">
        <f t="shared" si="55"/>
        <v>6.9028403828000781E-7</v>
      </c>
      <c r="T356" s="16">
        <f t="shared" si="55"/>
        <v>7.6607046765760401E-9</v>
      </c>
      <c r="U356" s="16">
        <f t="shared" si="55"/>
        <v>6.9471647552721111E-11</v>
      </c>
      <c r="V356" s="16">
        <f t="shared" si="55"/>
        <v>4.8640369705662596E-13</v>
      </c>
      <c r="W356" s="16">
        <f t="shared" si="55"/>
        <v>2.7085005867679529E-15</v>
      </c>
    </row>
    <row r="357" spans="1:23" x14ac:dyDescent="0.4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8"/>
        <v>0.34600000000000025</v>
      </c>
      <c r="H357" s="16">
        <f t="shared" si="59"/>
        <v>2.3348104709165378</v>
      </c>
      <c r="I357" s="16">
        <f t="shared" si="56"/>
        <v>3.1603568830603175</v>
      </c>
      <c r="J357" s="16">
        <f t="shared" si="57"/>
        <v>2.0136858227167509</v>
      </c>
      <c r="L357" s="35">
        <f t="shared" si="62"/>
        <v>7.7183998360763617E-4</v>
      </c>
      <c r="M357" s="35">
        <f t="shared" si="60"/>
        <v>2.3330097607010818</v>
      </c>
      <c r="N357" s="16">
        <f t="shared" si="63"/>
        <v>1</v>
      </c>
      <c r="O357" s="16">
        <f t="shared" si="61"/>
        <v>0.54335101866666735</v>
      </c>
      <c r="P357" s="16">
        <f t="shared" si="55"/>
        <v>1.8956353721002722E-2</v>
      </c>
      <c r="Q357" s="16">
        <f t="shared" si="55"/>
        <v>3.1513340602541675E-3</v>
      </c>
      <c r="R357" s="16">
        <f t="shared" si="55"/>
        <v>6.6772585549980238E-5</v>
      </c>
      <c r="S357" s="16">
        <f t="shared" si="55"/>
        <v>7.105552757067953E-7</v>
      </c>
      <c r="T357" s="16">
        <f t="shared" si="55"/>
        <v>7.9314531828918243E-9</v>
      </c>
      <c r="U357" s="16">
        <f t="shared" si="55"/>
        <v>7.234452184709174E-11</v>
      </c>
      <c r="V357" s="16">
        <f t="shared" si="55"/>
        <v>5.0945863396743801E-13</v>
      </c>
      <c r="W357" s="16">
        <f t="shared" si="55"/>
        <v>2.853349699370568E-15</v>
      </c>
    </row>
    <row r="358" spans="1:23" x14ac:dyDescent="0.4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8"/>
        <v>0.34700000000000025</v>
      </c>
      <c r="H358" s="16">
        <f t="shared" si="59"/>
        <v>2.3397471484059329</v>
      </c>
      <c r="I358" s="16">
        <f t="shared" si="56"/>
        <v>3.171529960391049</v>
      </c>
      <c r="J358" s="16">
        <f t="shared" si="57"/>
        <v>2.0170064376382428</v>
      </c>
      <c r="L358" s="35">
        <f t="shared" si="62"/>
        <v>7.0046132267664873E-4</v>
      </c>
      <c r="M358" s="35">
        <f t="shared" si="60"/>
        <v>2.3381093932078039</v>
      </c>
      <c r="N358" s="16">
        <f t="shared" si="63"/>
        <v>1</v>
      </c>
      <c r="O358" s="16">
        <f t="shared" si="61"/>
        <v>0.54649631466666737</v>
      </c>
      <c r="P358" s="16">
        <f t="shared" si="55"/>
        <v>1.917645421700272E-2</v>
      </c>
      <c r="Q358" s="16">
        <f t="shared" si="55"/>
        <v>3.2063778478292411E-3</v>
      </c>
      <c r="R358" s="16">
        <f t="shared" si="55"/>
        <v>6.8332168191021531E-5</v>
      </c>
      <c r="S358" s="16">
        <f t="shared" si="55"/>
        <v>7.3136071464113099E-7</v>
      </c>
      <c r="T358" s="16">
        <f t="shared" si="55"/>
        <v>8.2109475327947827E-9</v>
      </c>
      <c r="U358" s="16">
        <f t="shared" si="55"/>
        <v>7.532738906486007E-11</v>
      </c>
      <c r="V358" s="16">
        <f t="shared" si="55"/>
        <v>5.3353503470063242E-13</v>
      </c>
      <c r="W358" s="16">
        <f t="shared" si="55"/>
        <v>3.005493333018411E-15</v>
      </c>
    </row>
    <row r="359" spans="1:23" x14ac:dyDescent="0.4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8"/>
        <v>0.34800000000000025</v>
      </c>
      <c r="H359" s="16">
        <f t="shared" si="59"/>
        <v>2.3447007957764368</v>
      </c>
      <c r="I359" s="16">
        <f t="shared" si="56"/>
        <v>3.1827537822688061</v>
      </c>
      <c r="J359" s="16">
        <f t="shared" si="57"/>
        <v>2.0203401479759138</v>
      </c>
      <c r="L359" s="35">
        <f t="shared" si="62"/>
        <v>6.291136646128237E-4</v>
      </c>
      <c r="M359" s="35">
        <f t="shared" si="60"/>
        <v>2.3432266398780048</v>
      </c>
      <c r="N359" s="16">
        <f t="shared" si="63"/>
        <v>1</v>
      </c>
      <c r="O359" s="16">
        <f t="shared" si="61"/>
        <v>0.54965068800000072</v>
      </c>
      <c r="P359" s="16">
        <f t="shared" si="55"/>
        <v>1.9398465847296053E-2</v>
      </c>
      <c r="Q359" s="16">
        <f t="shared" si="55"/>
        <v>3.2622205136800834E-3</v>
      </c>
      <c r="R359" s="16">
        <f t="shared" si="55"/>
        <v>6.992353152012624E-5</v>
      </c>
      <c r="S359" s="16">
        <f t="shared" si="55"/>
        <v>7.5271283210785606E-7</v>
      </c>
      <c r="T359" s="16">
        <f t="shared" si="55"/>
        <v>8.4994438060223692E-9</v>
      </c>
      <c r="U359" s="16">
        <f t="shared" si="55"/>
        <v>7.842412515691692E-11</v>
      </c>
      <c r="V359" s="16">
        <f t="shared" si="55"/>
        <v>5.5867501488254587E-13</v>
      </c>
      <c r="W359" s="16">
        <f t="shared" si="55"/>
        <v>3.1652762106355994E-15</v>
      </c>
    </row>
    <row r="360" spans="1:23" x14ac:dyDescent="0.4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8"/>
        <v>0.34900000000000025</v>
      </c>
      <c r="H360" s="16">
        <f t="shared" si="59"/>
        <v>2.3496714555079214</v>
      </c>
      <c r="I360" s="16">
        <f t="shared" si="56"/>
        <v>3.1940285282749774</v>
      </c>
      <c r="J360" s="16">
        <f t="shared" si="57"/>
        <v>2.0236869868186482</v>
      </c>
      <c r="L360" s="35">
        <f t="shared" si="62"/>
        <v>5.5780326514853762E-4</v>
      </c>
      <c r="M360" s="35">
        <f t="shared" si="60"/>
        <v>2.3483615317777464</v>
      </c>
      <c r="N360" s="16">
        <f t="shared" si="63"/>
        <v>1</v>
      </c>
      <c r="O360" s="16">
        <f t="shared" si="61"/>
        <v>0.5528141386666674</v>
      </c>
      <c r="P360" s="16">
        <f t="shared" si="55"/>
        <v>1.9622399642922721E-2</v>
      </c>
      <c r="Q360" s="16">
        <f t="shared" si="55"/>
        <v>3.3188713066244257E-3</v>
      </c>
      <c r="R360" s="16">
        <f t="shared" si="55"/>
        <v>7.1547229029763224E-5</v>
      </c>
      <c r="S360" s="16">
        <f t="shared" si="55"/>
        <v>7.746243593825958E-7</v>
      </c>
      <c r="T360" s="16">
        <f t="shared" si="55"/>
        <v>8.7972048109239788E-9</v>
      </c>
      <c r="U360" s="16">
        <f t="shared" si="55"/>
        <v>8.1638730908598338E-11</v>
      </c>
      <c r="V360" s="16">
        <f t="shared" si="55"/>
        <v>5.8492229784695288E-13</v>
      </c>
      <c r="W360" s="16">
        <f t="shared" si="55"/>
        <v>3.3330582830435935E-15</v>
      </c>
    </row>
    <row r="361" spans="1:23" x14ac:dyDescent="0.4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8"/>
        <v>0.35000000000000026</v>
      </c>
      <c r="H361" s="16">
        <f t="shared" si="59"/>
        <v>2.3546591702983855</v>
      </c>
      <c r="I361" s="16">
        <f t="shared" si="56"/>
        <v>3.2053543788057413</v>
      </c>
      <c r="J361" s="16">
        <f t="shared" si="57"/>
        <v>2.0270469873914294</v>
      </c>
      <c r="L361" s="35">
        <f t="shared" si="62"/>
        <v>4.8653634420503522E-4</v>
      </c>
      <c r="M361" s="35">
        <f t="shared" si="60"/>
        <v>2.3535141001520623</v>
      </c>
      <c r="N361" s="16">
        <f t="shared" si="63"/>
        <v>1</v>
      </c>
      <c r="O361" s="16">
        <f t="shared" si="61"/>
        <v>0.55598666666666741</v>
      </c>
      <c r="P361" s="16">
        <f t="shared" si="55"/>
        <v>1.9848266666666725E-2</v>
      </c>
      <c r="Q361" s="16">
        <f t="shared" si="55"/>
        <v>3.3763395555555706E-3</v>
      </c>
      <c r="R361" s="16">
        <f t="shared" si="55"/>
        <v>7.320382222222265E-5</v>
      </c>
      <c r="S361" s="16">
        <f t="shared" si="55"/>
        <v>7.9710828641975888E-7</v>
      </c>
      <c r="T361" s="16">
        <f t="shared" si="55"/>
        <v>9.1045002411580992E-9</v>
      </c>
      <c r="U361" s="16">
        <f t="shared" ref="P361:W393" si="64">U$6*$G361^U$1</f>
        <v>8.4975335584142388E-11</v>
      </c>
      <c r="V361" s="16">
        <f t="shared" si="64"/>
        <v>6.1232227112102685E-13</v>
      </c>
      <c r="W361" s="16">
        <f t="shared" si="64"/>
        <v>3.5092153549626154E-15</v>
      </c>
    </row>
    <row r="362" spans="1:23" x14ac:dyDescent="0.4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8"/>
        <v>0.35100000000000026</v>
      </c>
      <c r="H362" s="16">
        <f t="shared" si="59"/>
        <v>2.3596639830641069</v>
      </c>
      <c r="I362" s="16">
        <f t="shared" si="56"/>
        <v>3.2167315150749469</v>
      </c>
      <c r="J362" s="16">
        <f t="shared" si="57"/>
        <v>2.0304201830557171</v>
      </c>
      <c r="L362" s="35">
        <f t="shared" si="62"/>
        <v>4.1531908555136887E-4</v>
      </c>
      <c r="M362" s="35">
        <f t="shared" si="60"/>
        <v>2.3586843764257854</v>
      </c>
      <c r="N362" s="16">
        <f t="shared" si="63"/>
        <v>1</v>
      </c>
      <c r="O362" s="16">
        <f t="shared" si="61"/>
        <v>0.55916827200000074</v>
      </c>
      <c r="P362" s="16">
        <f t="shared" si="64"/>
        <v>2.007607801305606E-2</v>
      </c>
      <c r="Q362" s="16">
        <f t="shared" si="64"/>
        <v>3.4346346699032524E-3</v>
      </c>
      <c r="R362" s="16">
        <f t="shared" si="64"/>
        <v>7.4893880702079857E-5</v>
      </c>
      <c r="S362" s="16">
        <f t="shared" si="64"/>
        <v>8.2017786634461818E-7</v>
      </c>
      <c r="T362" s="16">
        <f t="shared" si="64"/>
        <v>9.4216068355732814E-9</v>
      </c>
      <c r="U362" s="16">
        <f t="shared" si="64"/>
        <v>8.8438200666625943E-11</v>
      </c>
      <c r="V362" s="16">
        <f t="shared" si="64"/>
        <v>6.4092204472523527E-13</v>
      </c>
      <c r="W362" s="16">
        <f t="shared" si="64"/>
        <v>3.6941397348394776E-15</v>
      </c>
    </row>
    <row r="363" spans="1:23" x14ac:dyDescent="0.4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8"/>
        <v>0.35200000000000026</v>
      </c>
      <c r="H363" s="16">
        <f t="shared" si="59"/>
        <v>2.3646859369397544</v>
      </c>
      <c r="I363" s="16">
        <f t="shared" si="56"/>
        <v>3.2281601191170171</v>
      </c>
      <c r="J363" s="16">
        <f t="shared" si="57"/>
        <v>2.0338066073098444</v>
      </c>
      <c r="L363" s="35">
        <f t="shared" si="62"/>
        <v>3.44157636448017E-4</v>
      </c>
      <c r="M363" s="35">
        <f t="shared" si="60"/>
        <v>2.3638723922043887</v>
      </c>
      <c r="N363" s="16">
        <f t="shared" si="63"/>
        <v>1</v>
      </c>
      <c r="O363" s="16">
        <f t="shared" si="61"/>
        <v>0.56235895466666741</v>
      </c>
      <c r="P363" s="16">
        <f t="shared" si="64"/>
        <v>2.0305844808362727E-2</v>
      </c>
      <c r="Q363" s="16">
        <f t="shared" si="64"/>
        <v>3.4937661400958261E-3</v>
      </c>
      <c r="R363" s="16">
        <f t="shared" si="64"/>
        <v>7.6617982269457316E-5</v>
      </c>
      <c r="S363" s="16">
        <f t="shared" si="64"/>
        <v>8.4384662001020918E-7</v>
      </c>
      <c r="T363" s="16">
        <f t="shared" si="64"/>
        <v>9.7488085413282152E-9</v>
      </c>
      <c r="U363" s="16">
        <f t="shared" si="64"/>
        <v>9.2031723695598715E-11</v>
      </c>
      <c r="V363" s="16">
        <f t="shared" si="64"/>
        <v>6.7077051133996943E-13</v>
      </c>
      <c r="W363" s="16">
        <f t="shared" si="64"/>
        <v>3.8882409093365002E-15</v>
      </c>
    </row>
    <row r="364" spans="1:23" x14ac:dyDescent="0.4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8"/>
        <v>0.35300000000000026</v>
      </c>
      <c r="H364" s="16">
        <f t="shared" si="59"/>
        <v>2.3697250752785544</v>
      </c>
      <c r="I364" s="16">
        <f t="shared" si="56"/>
        <v>3.2396403737898605</v>
      </c>
      <c r="J364" s="16">
        <f t="shared" si="57"/>
        <v>2.0372062937894011</v>
      </c>
      <c r="L364" s="35">
        <f t="shared" si="62"/>
        <v>2.7305810732447533E-4</v>
      </c>
      <c r="M364" s="35">
        <f t="shared" si="60"/>
        <v>2.3690781792748177</v>
      </c>
      <c r="N364" s="16">
        <f t="shared" si="63"/>
        <v>1</v>
      </c>
      <c r="O364" s="16">
        <f t="shared" si="61"/>
        <v>0.56555871466666741</v>
      </c>
      <c r="P364" s="16">
        <f t="shared" si="64"/>
        <v>2.0537578210602727E-2</v>
      </c>
      <c r="Q364" s="16">
        <f t="shared" si="64"/>
        <v>3.5537435380237773E-3</v>
      </c>
      <c r="R364" s="16">
        <f t="shared" si="64"/>
        <v>7.8376713014089472E-5</v>
      </c>
      <c r="S364" s="16">
        <f t="shared" si="64"/>
        <v>8.6812834061979454E-7</v>
      </c>
      <c r="T364" s="16">
        <f t="shared" si="64"/>
        <v>1.0086396680306958E-8</v>
      </c>
      <c r="U364" s="16">
        <f t="shared" si="64"/>
        <v>9.5760442204675927E-11</v>
      </c>
      <c r="V364" s="16">
        <f t="shared" si="64"/>
        <v>7.0191840839308703E-13</v>
      </c>
      <c r="W364" s="16">
        <f t="shared" si="64"/>
        <v>4.0919462433428916E-15</v>
      </c>
    </row>
    <row r="365" spans="1:23" x14ac:dyDescent="0.4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8"/>
        <v>0.35400000000000026</v>
      </c>
      <c r="H365" s="16">
        <f t="shared" si="59"/>
        <v>2.3747814416524049</v>
      </c>
      <c r="I365" s="16">
        <f t="shared" si="56"/>
        <v>3.2511724627777978</v>
      </c>
      <c r="J365" s="16">
        <f t="shared" si="57"/>
        <v>2.0406192762676296</v>
      </c>
      <c r="L365" s="35">
        <f t="shared" si="62"/>
        <v>2.0202657143664204E-4</v>
      </c>
      <c r="M365" s="35">
        <f t="shared" si="60"/>
        <v>2.3743017696063355</v>
      </c>
      <c r="N365" s="16">
        <f t="shared" si="63"/>
        <v>1</v>
      </c>
      <c r="O365" s="16">
        <f t="shared" si="61"/>
        <v>0.56876755200000073</v>
      </c>
      <c r="P365" s="16">
        <f t="shared" si="64"/>
        <v>2.077128940953606E-2</v>
      </c>
      <c r="Q365" s="16">
        <f t="shared" si="64"/>
        <v>3.6145765175045531E-3</v>
      </c>
      <c r="R365" s="16">
        <f t="shared" si="64"/>
        <v>8.01706674101949E-5</v>
      </c>
      <c r="S365" s="16">
        <f t="shared" si="64"/>
        <v>8.9303709841564411E-7</v>
      </c>
      <c r="T365" s="16">
        <f t="shared" si="64"/>
        <v>1.0434670118886248E-8</v>
      </c>
      <c r="U365" s="16">
        <f t="shared" si="64"/>
        <v>9.9629037761398185E-11</v>
      </c>
      <c r="V365" s="16">
        <f t="shared" si="64"/>
        <v>7.3441838212396417E-13</v>
      </c>
      <c r="W365" s="16">
        <f t="shared" si="64"/>
        <v>4.3057017063975123E-15</v>
      </c>
    </row>
    <row r="366" spans="1:23" x14ac:dyDescent="0.4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8"/>
        <v>0.35500000000000026</v>
      </c>
      <c r="H366" s="16">
        <f t="shared" si="59"/>
        <v>2.3798550798520695</v>
      </c>
      <c r="I366" s="16">
        <f t="shared" si="56"/>
        <v>3.2627565705944974</v>
      </c>
      <c r="J366" s="16">
        <f t="shared" si="57"/>
        <v>2.0440455886558158</v>
      </c>
      <c r="L366" s="35">
        <f t="shared" si="62"/>
        <v>1.3106906456372691E-4</v>
      </c>
      <c r="M366" s="35">
        <f t="shared" si="60"/>
        <v>2.3795431953513657</v>
      </c>
      <c r="N366" s="16">
        <f t="shared" si="63"/>
        <v>1</v>
      </c>
      <c r="O366" s="16">
        <f t="shared" si="61"/>
        <v>0.5719854666666675</v>
      </c>
      <c r="P366" s="16">
        <f t="shared" si="64"/>
        <v>2.1006989626666733E-2</v>
      </c>
      <c r="Q366" s="16">
        <f t="shared" si="64"/>
        <v>3.6762748147487158E-3</v>
      </c>
      <c r="R366" s="16">
        <f t="shared" si="64"/>
        <v>8.2000448412160635E-5</v>
      </c>
      <c r="S366" s="16">
        <f t="shared" si="64"/>
        <v>9.1858724543489422E-7</v>
      </c>
      <c r="T366" s="16">
        <f t="shared" si="64"/>
        <v>1.079393544111261E-8</v>
      </c>
      <c r="U366" s="16">
        <f t="shared" si="64"/>
        <v>1.0364234011171189E-10</v>
      </c>
      <c r="V366" s="16">
        <f t="shared" si="64"/>
        <v>7.6832505368108902E-13</v>
      </c>
      <c r="W366" s="16">
        <f t="shared" si="64"/>
        <v>4.529972626440206E-15</v>
      </c>
    </row>
    <row r="367" spans="1:23" x14ac:dyDescent="0.4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8"/>
        <v>0.35600000000000026</v>
      </c>
      <c r="H367" s="16">
        <f t="shared" si="59"/>
        <v>2.3849460338872976</v>
      </c>
      <c r="I367" s="16">
        <f t="shared" si="56"/>
        <v>3.2743928825859312</v>
      </c>
      <c r="J367" s="16">
        <f t="shared" si="57"/>
        <v>2.0474852650036852</v>
      </c>
      <c r="L367" s="35">
        <f t="shared" si="62"/>
        <v>6.0191584682067756E-5</v>
      </c>
      <c r="M367" s="35">
        <f t="shared" si="60"/>
        <v>2.3848024888463404</v>
      </c>
      <c r="N367" s="16">
        <f t="shared" si="63"/>
        <v>1</v>
      </c>
      <c r="O367" s="16">
        <f t="shared" si="61"/>
        <v>0.57521245866666737</v>
      </c>
      <c r="P367" s="16">
        <f t="shared" si="64"/>
        <v>2.1244690115242729E-2</v>
      </c>
      <c r="Q367" s="16">
        <f t="shared" si="64"/>
        <v>3.7388482488274156E-3</v>
      </c>
      <c r="R367" s="16">
        <f t="shared" si="64"/>
        <v>8.3866667551042831E-5</v>
      </c>
      <c r="S367" s="16">
        <f t="shared" si="64"/>
        <v>9.4479342033324266E-7</v>
      </c>
      <c r="T367" s="16">
        <f t="shared" si="64"/>
        <v>1.1164507125347692E-8</v>
      </c>
      <c r="U367" s="16">
        <f t="shared" si="64"/>
        <v>1.0780533143147178E-10</v>
      </c>
      <c r="V367" s="16">
        <f t="shared" si="64"/>
        <v>8.0369508731170755E-13</v>
      </c>
      <c r="W367" s="16">
        <f t="shared" si="64"/>
        <v>4.7652444718379758E-15</v>
      </c>
    </row>
    <row r="368" spans="1:23" x14ac:dyDescent="0.4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8"/>
        <v>0.35700000000000026</v>
      </c>
      <c r="H368" s="16">
        <f t="shared" si="59"/>
        <v>2.3900543479870171</v>
      </c>
      <c r="I368" s="16">
        <f t="shared" si="56"/>
        <v>3.2860815849333411</v>
      </c>
      <c r="J368" s="16">
        <f t="shared" si="57"/>
        <v>2.0509383394998015</v>
      </c>
      <c r="L368" s="35">
        <f t="shared" si="62"/>
        <v>-1.0599908328634555E-5</v>
      </c>
      <c r="M368" s="35">
        <f t="shared" si="60"/>
        <v>2.390079682612551</v>
      </c>
      <c r="N368" s="16">
        <f t="shared" si="63"/>
        <v>1</v>
      </c>
      <c r="O368" s="16">
        <f t="shared" si="61"/>
        <v>0.57844852800000068</v>
      </c>
      <c r="P368" s="16">
        <f t="shared" si="64"/>
        <v>2.1484402160256058E-2</v>
      </c>
      <c r="Q368" s="16">
        <f t="shared" si="64"/>
        <v>3.8023067221411989E-3</v>
      </c>
      <c r="R368" s="16">
        <f t="shared" si="64"/>
        <v>8.5769945031889249E-5</v>
      </c>
      <c r="S368" s="16">
        <f t="shared" si="64"/>
        <v>9.7167055327726815E-7</v>
      </c>
      <c r="T368" s="16">
        <f t="shared" si="64"/>
        <v>1.1546707724441467E-8</v>
      </c>
      <c r="U368" s="16">
        <f t="shared" si="64"/>
        <v>1.1212315068741658E-10</v>
      </c>
      <c r="V368" s="16">
        <f t="shared" si="64"/>
        <v>8.4058726070356323E-13</v>
      </c>
      <c r="W368" s="16">
        <f t="shared" si="64"/>
        <v>5.0120236626623897E-15</v>
      </c>
    </row>
    <row r="369" spans="1:23" x14ac:dyDescent="0.4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8"/>
        <v>0.35800000000000026</v>
      </c>
      <c r="H369" s="16">
        <f t="shared" si="59"/>
        <v>2.395180066599488</v>
      </c>
      <c r="I369" s="16">
        <f t="shared" si="56"/>
        <v>3.2978228646562133</v>
      </c>
      <c r="J369" s="16">
        <f t="shared" si="57"/>
        <v>2.0544048464719591</v>
      </c>
      <c r="L369" s="35">
        <f t="shared" si="62"/>
        <v>-8.1299492987962907E-5</v>
      </c>
      <c r="M369" s="35">
        <f t="shared" si="60"/>
        <v>2.3953748093570049</v>
      </c>
      <c r="N369" s="16">
        <f t="shared" si="63"/>
        <v>1</v>
      </c>
      <c r="O369" s="16">
        <f t="shared" si="61"/>
        <v>0.58169367466666744</v>
      </c>
      <c r="P369" s="16">
        <f t="shared" si="64"/>
        <v>2.1726137078442731E-2</v>
      </c>
      <c r="Q369" s="16">
        <f t="shared" si="64"/>
        <v>3.8666602208901244E-3</v>
      </c>
      <c r="R369" s="16">
        <f t="shared" si="64"/>
        <v>8.7710909831887197E-5</v>
      </c>
      <c r="S369" s="16">
        <f t="shared" si="64"/>
        <v>9.9923387090613419E-7</v>
      </c>
      <c r="T369" s="16">
        <f t="shared" si="64"/>
        <v>1.1940868049493143E-8</v>
      </c>
      <c r="U369" s="16">
        <f t="shared" si="64"/>
        <v>1.1660109811011363E-10</v>
      </c>
      <c r="V369" s="16">
        <f t="shared" si="64"/>
        <v>8.7906253754027219E-13</v>
      </c>
      <c r="W369" s="16">
        <f t="shared" si="64"/>
        <v>5.270838412225105E-15</v>
      </c>
    </row>
    <row r="370" spans="1:23" x14ac:dyDescent="0.4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8"/>
        <v>0.35900000000000026</v>
      </c>
      <c r="H370" s="16">
        <f t="shared" si="59"/>
        <v>2.4003232343925007</v>
      </c>
      <c r="I370" s="16">
        <f t="shared" si="56"/>
        <v>3.3096169096152721</v>
      </c>
      <c r="J370" s="16">
        <f t="shared" si="57"/>
        <v>2.0578848203875881</v>
      </c>
      <c r="L370" s="35">
        <f t="shared" si="62"/>
        <v>-1.5190128649378298E-4</v>
      </c>
      <c r="M370" s="35">
        <f t="shared" si="60"/>
        <v>2.4006879019732805</v>
      </c>
      <c r="N370" s="16">
        <f t="shared" si="63"/>
        <v>1</v>
      </c>
      <c r="O370" s="16">
        <f t="shared" si="61"/>
        <v>0.58494789866666741</v>
      </c>
      <c r="P370" s="16">
        <f t="shared" si="64"/>
        <v>2.196990621828273E-2</v>
      </c>
      <c r="Q370" s="16">
        <f t="shared" si="64"/>
        <v>3.9319188155451995E-3</v>
      </c>
      <c r="R370" s="16">
        <f t="shared" si="64"/>
        <v>8.9690199799341856E-5</v>
      </c>
      <c r="S370" s="16">
        <f t="shared" si="64"/>
        <v>1.0274989013634663E-6</v>
      </c>
      <c r="T370" s="16">
        <f t="shared" si="64"/>
        <v>1.234732735726108E-8</v>
      </c>
      <c r="U370" s="16">
        <f t="shared" si="64"/>
        <v>1.2124463978142228E-10</v>
      </c>
      <c r="V370" s="16">
        <f t="shared" si="64"/>
        <v>9.1918414233350055E-13</v>
      </c>
      <c r="W370" s="16">
        <f t="shared" si="64"/>
        <v>5.5422395999103649E-15</v>
      </c>
    </row>
    <row r="371" spans="1:23" x14ac:dyDescent="0.4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8"/>
        <v>0.36000000000000026</v>
      </c>
      <c r="H371" s="16">
        <f t="shared" si="59"/>
        <v>2.4054838962535321</v>
      </c>
      <c r="I371" s="16">
        <f t="shared" si="56"/>
        <v>3.3214639085154913</v>
      </c>
      <c r="J371" s="16">
        <f t="shared" si="57"/>
        <v>2.0613782958541558</v>
      </c>
      <c r="L371" s="35">
        <f t="shared" si="62"/>
        <v>-2.2239944501523112E-4</v>
      </c>
      <c r="M371" s="35">
        <f t="shared" si="60"/>
        <v>2.4060189935423919</v>
      </c>
      <c r="N371" s="16">
        <f t="shared" si="63"/>
        <v>1</v>
      </c>
      <c r="O371" s="16">
        <f t="shared" si="61"/>
        <v>0.58821120000000071</v>
      </c>
      <c r="P371" s="16">
        <f t="shared" si="64"/>
        <v>2.2215720960000067E-2</v>
      </c>
      <c r="Q371" s="16">
        <f t="shared" si="64"/>
        <v>3.998092661321161E-3</v>
      </c>
      <c r="R371" s="16">
        <f t="shared" si="64"/>
        <v>9.1708461753490828E-5</v>
      </c>
      <c r="S371" s="16">
        <f t="shared" si="64"/>
        <v>1.0564814794002159E-6</v>
      </c>
      <c r="T371" s="16">
        <f t="shared" si="64"/>
        <v>1.2766433541283746E-8</v>
      </c>
      <c r="U371" s="16">
        <f t="shared" si="64"/>
        <v>1.2605941233907627E-10</v>
      </c>
      <c r="V371" s="16">
        <f t="shared" si="64"/>
        <v>9.6101763759672412E-13</v>
      </c>
      <c r="W371" s="16">
        <f t="shared" si="64"/>
        <v>5.8268016763759356E-15</v>
      </c>
    </row>
    <row r="372" spans="1:23" x14ac:dyDescent="0.4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8"/>
        <v>0.36100000000000027</v>
      </c>
      <c r="H372" s="16">
        <f t="shared" si="59"/>
        <v>2.4106620972899639</v>
      </c>
      <c r="I372" s="16">
        <f t="shared" si="56"/>
        <v>3.3333640509091045</v>
      </c>
      <c r="J372" s="16">
        <f t="shared" si="57"/>
        <v>2.0648853076195666</v>
      </c>
      <c r="L372" s="35">
        <f t="shared" si="62"/>
        <v>-2.9278816395117424E-4</v>
      </c>
      <c r="M372" s="35">
        <f t="shared" si="60"/>
        <v>2.4113681173336485</v>
      </c>
      <c r="N372" s="16">
        <f t="shared" si="63"/>
        <v>1</v>
      </c>
      <c r="O372" s="16">
        <f t="shared" si="61"/>
        <v>0.59148357866666745</v>
      </c>
      <c r="P372" s="16">
        <f t="shared" si="64"/>
        <v>2.2463592715562728E-2</v>
      </c>
      <c r="Q372" s="16">
        <f t="shared" si="64"/>
        <v>4.0651919986505513E-3</v>
      </c>
      <c r="R372" s="16">
        <f t="shared" si="64"/>
        <v>9.3766351585157373E-5</v>
      </c>
      <c r="S372" s="16">
        <f t="shared" si="64"/>
        <v>1.0861977515492721E-6</v>
      </c>
      <c r="T372" s="16">
        <f t="shared" si="64"/>
        <v>1.319854332677416E-8</v>
      </c>
      <c r="U372" s="16">
        <f t="shared" si="64"/>
        <v>1.3105122780103146E-10</v>
      </c>
      <c r="V372" s="16">
        <f t="shared" si="64"/>
        <v>1.0046310034269555E-12</v>
      </c>
      <c r="W372" s="16">
        <f t="shared" si="64"/>
        <v>6.1251236022271087E-15</v>
      </c>
    </row>
    <row r="373" spans="1:23" x14ac:dyDescent="0.4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8"/>
        <v>0.36200000000000027</v>
      </c>
      <c r="H373" s="16">
        <f t="shared" si="59"/>
        <v>2.4158578828292505</v>
      </c>
      <c r="I373" s="16">
        <f t="shared" si="56"/>
        <v>3.3453175271986435</v>
      </c>
      <c r="J373" s="16">
        <f t="shared" si="57"/>
        <v>2.0684058905725689</v>
      </c>
      <c r="L373" s="35">
        <f t="shared" si="62"/>
        <v>-3.6306167820965296E-4</v>
      </c>
      <c r="M373" s="35">
        <f t="shared" si="60"/>
        <v>2.4167353068055277</v>
      </c>
      <c r="N373" s="16">
        <f t="shared" si="63"/>
        <v>1</v>
      </c>
      <c r="O373" s="16">
        <f t="shared" si="61"/>
        <v>0.59476503466666741</v>
      </c>
      <c r="P373" s="16">
        <f t="shared" si="64"/>
        <v>2.2713532928682733E-2</v>
      </c>
      <c r="Q373" s="16">
        <f t="shared" si="64"/>
        <v>4.133227153659139E-3</v>
      </c>
      <c r="R373" s="16">
        <f t="shared" si="64"/>
        <v>9.5864534358249383E-5</v>
      </c>
      <c r="S373" s="16">
        <f t="shared" si="64"/>
        <v>1.1166641813726621E-6</v>
      </c>
      <c r="T373" s="16">
        <f t="shared" si="64"/>
        <v>1.3644022469351921E-8</v>
      </c>
      <c r="U373" s="16">
        <f t="shared" si="64"/>
        <v>1.3622607851228616E-10</v>
      </c>
      <c r="V373" s="16">
        <f t="shared" si="64"/>
        <v>1.0500947195625914E-12</v>
      </c>
      <c r="W373" s="16">
        <f t="shared" si="64"/>
        <v>6.4378298213034127E-15</v>
      </c>
    </row>
    <row r="374" spans="1:23" x14ac:dyDescent="0.4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8"/>
        <v>0.36300000000000027</v>
      </c>
      <c r="H374" s="16">
        <f t="shared" si="59"/>
        <v>2.4210712984191507</v>
      </c>
      <c r="I374" s="16">
        <f t="shared" si="56"/>
        <v>3.3573245286399849</v>
      </c>
      <c r="J374" s="16">
        <f t="shared" si="57"/>
        <v>2.0719400797431642</v>
      </c>
      <c r="L374" s="35">
        <f t="shared" si="62"/>
        <v>-4.332142624502433E-4</v>
      </c>
      <c r="M374" s="35">
        <f t="shared" si="60"/>
        <v>2.4221205956065419</v>
      </c>
      <c r="N374" s="16">
        <f t="shared" si="63"/>
        <v>1</v>
      </c>
      <c r="O374" s="16">
        <f t="shared" si="61"/>
        <v>0.59805556800000081</v>
      </c>
      <c r="P374" s="16">
        <f t="shared" si="64"/>
        <v>2.2965553074816066E-2</v>
      </c>
      <c r="Q374" s="16">
        <f t="shared" si="64"/>
        <v>4.2022085386426433E-3</v>
      </c>
      <c r="R374" s="16">
        <f t="shared" si="64"/>
        <v>9.8003684412106758E-5</v>
      </c>
      <c r="S374" s="16">
        <f t="shared" si="64"/>
        <v>1.1478975547821257E-6</v>
      </c>
      <c r="T374" s="16">
        <f t="shared" si="64"/>
        <v>1.4103245957677029E-8</v>
      </c>
      <c r="U374" s="16">
        <f t="shared" si="64"/>
        <v>1.4159014221692552E-10</v>
      </c>
      <c r="V374" s="16">
        <f t="shared" si="64"/>
        <v>1.0974818499871815E-12</v>
      </c>
      <c r="W374" s="16">
        <f t="shared" si="64"/>
        <v>6.7655712697525672E-15</v>
      </c>
    </row>
    <row r="375" spans="1:23" x14ac:dyDescent="0.4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8"/>
        <v>0.36400000000000027</v>
      </c>
      <c r="H375" s="16">
        <f t="shared" si="59"/>
        <v>2.4263023898278999</v>
      </c>
      <c r="I375" s="16">
        <f t="shared" si="56"/>
        <v>3.369385247345408</v>
      </c>
      <c r="J375" s="16">
        <f t="shared" si="57"/>
        <v>2.0754879103030088</v>
      </c>
      <c r="L375" s="35">
        <f t="shared" si="62"/>
        <v>-5.0324023135250862E-4</v>
      </c>
      <c r="M375" s="35">
        <f t="shared" si="60"/>
        <v>2.4275240175761188</v>
      </c>
      <c r="N375" s="16">
        <f t="shared" si="63"/>
        <v>1</v>
      </c>
      <c r="O375" s="16">
        <f t="shared" si="61"/>
        <v>0.60135517866666743</v>
      </c>
      <c r="P375" s="16">
        <f t="shared" si="64"/>
        <v>2.3219664661162737E-2</v>
      </c>
      <c r="Q375" s="16">
        <f t="shared" si="64"/>
        <v>4.2721466525447961E-3</v>
      </c>
      <c r="R375" s="16">
        <f t="shared" si="64"/>
        <v>1.0018448546470374E-4</v>
      </c>
      <c r="S375" s="16">
        <f t="shared" si="64"/>
        <v>1.179914985433903E-6</v>
      </c>
      <c r="T375" s="16">
        <f t="shared" si="64"/>
        <v>1.4576598220051341E-8</v>
      </c>
      <c r="U375" s="16">
        <f t="shared" si="64"/>
        <v>1.4714978725820385E-10</v>
      </c>
      <c r="V375" s="16">
        <f t="shared" si="64"/>
        <v>1.1468681301507651E-12</v>
      </c>
      <c r="W375" s="16">
        <f t="shared" si="64"/>
        <v>7.1090264221032051E-15</v>
      </c>
    </row>
    <row r="376" spans="1:23" x14ac:dyDescent="0.4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8"/>
        <v>0.36500000000000027</v>
      </c>
      <c r="H376" s="16">
        <f t="shared" si="59"/>
        <v>2.4315512030444597</v>
      </c>
      <c r="I376" s="16">
        <f t="shared" si="56"/>
        <v>3.3814998762866679</v>
      </c>
      <c r="J376" s="16">
        <f t="shared" si="57"/>
        <v>2.0790494175658312</v>
      </c>
      <c r="L376" s="35">
        <f t="shared" si="62"/>
        <v>-5.7313393984081973E-4</v>
      </c>
      <c r="M376" s="35">
        <f t="shared" si="60"/>
        <v>2.4329456067454722</v>
      </c>
      <c r="N376" s="16">
        <f t="shared" si="63"/>
        <v>1</v>
      </c>
      <c r="O376" s="16">
        <f t="shared" si="61"/>
        <v>0.60466386666666749</v>
      </c>
      <c r="P376" s="16">
        <f t="shared" si="64"/>
        <v>2.3475879226666736E-2</v>
      </c>
      <c r="Q376" s="16">
        <f t="shared" si="64"/>
        <v>4.3430520814367185E-3</v>
      </c>
      <c r="R376" s="16">
        <f t="shared" si="64"/>
        <v>1.024076307167093E-4</v>
      </c>
      <c r="S376" s="16">
        <f t="shared" si="64"/>
        <v>1.212733920198544E-6</v>
      </c>
      <c r="T376" s="16">
        <f t="shared" si="64"/>
        <v>1.5064473335053726E-8</v>
      </c>
      <c r="U376" s="16">
        <f t="shared" si="64"/>
        <v>1.5291157790952654E-10</v>
      </c>
      <c r="V376" s="16">
        <f t="shared" si="64"/>
        <v>1.198332056882159E-12</v>
      </c>
      <c r="W376" s="16">
        <f t="shared" si="64"/>
        <v>7.4689023755848377E-15</v>
      </c>
    </row>
    <row r="377" spans="1:23" x14ac:dyDescent="0.4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8"/>
        <v>0.36600000000000027</v>
      </c>
      <c r="H377" s="16">
        <f t="shared" si="59"/>
        <v>2.4368177842787055</v>
      </c>
      <c r="I377" s="16">
        <f t="shared" si="56"/>
        <v>3.3936686092980874</v>
      </c>
      <c r="J377" s="16">
        <f t="shared" si="57"/>
        <v>2.082624636987839</v>
      </c>
      <c r="L377" s="35">
        <f t="shared" si="62"/>
        <v>-6.4288978333459923E-4</v>
      </c>
      <c r="M377" s="35">
        <f t="shared" si="60"/>
        <v>2.4383853973384868</v>
      </c>
      <c r="N377" s="16">
        <f t="shared" si="63"/>
        <v>1</v>
      </c>
      <c r="O377" s="16">
        <f t="shared" si="61"/>
        <v>0.60798163200000077</v>
      </c>
      <c r="P377" s="16">
        <f t="shared" si="64"/>
        <v>2.3734208342016068E-2</v>
      </c>
      <c r="Q377" s="16">
        <f t="shared" si="64"/>
        <v>4.4149354989976202E-3</v>
      </c>
      <c r="R377" s="16">
        <f t="shared" si="64"/>
        <v>1.0467382295641167E-4</v>
      </c>
      <c r="S377" s="16">
        <f t="shared" si="64"/>
        <v>1.2463721447065868E-6</v>
      </c>
      <c r="T377" s="16">
        <f t="shared" si="64"/>
        <v>1.5567275246276528E-8</v>
      </c>
      <c r="U377" s="16">
        <f t="shared" si="64"/>
        <v>1.58882279839255E-10</v>
      </c>
      <c r="V377" s="16">
        <f t="shared" si="64"/>
        <v>1.2519549810674865E-12</v>
      </c>
      <c r="W377" s="16">
        <f t="shared" si="64"/>
        <v>7.8459359739825238E-15</v>
      </c>
    </row>
    <row r="378" spans="1:23" x14ac:dyDescent="0.4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8"/>
        <v>0.36700000000000027</v>
      </c>
      <c r="H378" s="16">
        <f t="shared" si="59"/>
        <v>2.4421021799616751</v>
      </c>
      <c r="I378" s="16">
        <f t="shared" si="56"/>
        <v>3.4058916410796547</v>
      </c>
      <c r="J378" s="16">
        <f t="shared" si="57"/>
        <v>2.0862136041681336</v>
      </c>
      <c r="L378" s="35">
        <f t="shared" si="62"/>
        <v>-7.1250219796958891E-4</v>
      </c>
      <c r="M378" s="35">
        <f t="shared" si="60"/>
        <v>2.4438434237726065</v>
      </c>
      <c r="N378" s="16">
        <f t="shared" si="63"/>
        <v>1</v>
      </c>
      <c r="O378" s="16">
        <f t="shared" si="61"/>
        <v>0.61130847466666749</v>
      </c>
      <c r="P378" s="16">
        <f t="shared" si="64"/>
        <v>2.3994663609642735E-2</v>
      </c>
      <c r="Q378" s="16">
        <f t="shared" si="64"/>
        <v>4.4878076669968275E-3</v>
      </c>
      <c r="R378" s="16">
        <f t="shared" si="64"/>
        <v>1.0698377466551087E-4</v>
      </c>
      <c r="S378" s="16">
        <f t="shared" si="64"/>
        <v>1.2808477889709348E-6</v>
      </c>
      <c r="T378" s="16">
        <f t="shared" si="64"/>
        <v>1.608541798123137E-8</v>
      </c>
      <c r="U378" s="16">
        <f t="shared" si="64"/>
        <v>1.650688657123105E-10</v>
      </c>
      <c r="V378" s="16">
        <f t="shared" si="64"/>
        <v>1.3078212031720834E-12</v>
      </c>
      <c r="W378" s="16">
        <f t="shared" si="64"/>
        <v>8.2408949723529823E-15</v>
      </c>
    </row>
    <row r="379" spans="1:23" x14ac:dyDescent="0.4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8"/>
        <v>0.36800000000000027</v>
      </c>
      <c r="H379" s="16">
        <f t="shared" si="59"/>
        <v>2.4474044367457775</v>
      </c>
      <c r="I379" s="16">
        <f t="shared" si="56"/>
        <v>3.4181691672001371</v>
      </c>
      <c r="J379" s="16">
        <f t="shared" si="57"/>
        <v>2.089816354849126</v>
      </c>
      <c r="L379" s="35">
        <f t="shared" si="62"/>
        <v>-7.8196566082600061E-4</v>
      </c>
      <c r="M379" s="35">
        <f t="shared" si="60"/>
        <v>2.4493197206597173</v>
      </c>
      <c r="N379" s="16">
        <f t="shared" si="63"/>
        <v>1</v>
      </c>
      <c r="O379" s="16">
        <f t="shared" si="61"/>
        <v>0.61464439466666754</v>
      </c>
      <c r="P379" s="16">
        <f t="shared" si="64"/>
        <v>2.4257256663722741E-2</v>
      </c>
      <c r="Q379" s="16">
        <f t="shared" si="64"/>
        <v>4.5616794357771226E-3</v>
      </c>
      <c r="R379" s="16">
        <f t="shared" si="64"/>
        <v>1.093382081257844E-4</v>
      </c>
      <c r="S379" s="16">
        <f t="shared" si="64"/>
        <v>1.3161793330867778E-6</v>
      </c>
      <c r="T379" s="16">
        <f t="shared" si="64"/>
        <v>1.6619325874493619E-8</v>
      </c>
      <c r="U379" s="16">
        <f t="shared" si="64"/>
        <v>1.7147852093161352E-10</v>
      </c>
      <c r="V379" s="16">
        <f t="shared" si="64"/>
        <v>1.3660180716848745E-12</v>
      </c>
      <c r="W379" s="16">
        <f t="shared" si="64"/>
        <v>8.6545792439697173E-15</v>
      </c>
    </row>
    <row r="380" spans="1:23" x14ac:dyDescent="0.4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8"/>
        <v>0.36900000000000027</v>
      </c>
      <c r="H380" s="16">
        <f t="shared" si="59"/>
        <v>2.4527246015050541</v>
      </c>
      <c r="I380" s="16">
        <f t="shared" si="56"/>
        <v>3.4305013841002165</v>
      </c>
      <c r="J380" s="16">
        <f t="shared" si="57"/>
        <v>2.0934329249169523</v>
      </c>
      <c r="L380" s="35">
        <f t="shared" si="62"/>
        <v>-8.512746901336854E-4</v>
      </c>
      <c r="M380" s="35">
        <f t="shared" si="60"/>
        <v>2.4548143228070374</v>
      </c>
      <c r="N380" s="16">
        <f t="shared" si="63"/>
        <v>1</v>
      </c>
      <c r="O380" s="16">
        <f t="shared" si="61"/>
        <v>0.6179893920000008</v>
      </c>
      <c r="P380" s="16">
        <f t="shared" si="64"/>
        <v>2.452199917017607E-2</v>
      </c>
      <c r="Q380" s="16">
        <f t="shared" si="64"/>
        <v>4.6365617447394099E-3</v>
      </c>
      <c r="R380" s="16">
        <f t="shared" si="64"/>
        <v>1.1173785552663073E-4</v>
      </c>
      <c r="S380" s="16">
        <f t="shared" si="64"/>
        <v>1.3523856130099191E-6</v>
      </c>
      <c r="T380" s="16">
        <f t="shared" si="64"/>
        <v>1.7169433795155603E-8</v>
      </c>
      <c r="U380" s="16">
        <f t="shared" si="64"/>
        <v>1.7811864952245223E-10</v>
      </c>
      <c r="V380" s="16">
        <f t="shared" si="64"/>
        <v>1.4266360845662735E-12</v>
      </c>
      <c r="W380" s="16">
        <f t="shared" si="64"/>
        <v>9.0878220309066046E-15</v>
      </c>
    </row>
    <row r="381" spans="1:23" x14ac:dyDescent="0.4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8"/>
        <v>0.37000000000000027</v>
      </c>
      <c r="H381" s="16">
        <f t="shared" si="59"/>
        <v>2.4580627213353936</v>
      </c>
      <c r="I381" s="16">
        <f t="shared" si="56"/>
        <v>3.4428884890956253</v>
      </c>
      <c r="J381" s="16">
        <f t="shared" si="57"/>
        <v>2.0970633504018941</v>
      </c>
      <c r="L381" s="35">
        <f t="shared" si="62"/>
        <v>-9.2042384549373413E-4</v>
      </c>
      <c r="M381" s="35">
        <f t="shared" si="60"/>
        <v>2.4603272652180186</v>
      </c>
      <c r="N381" s="16">
        <f t="shared" si="63"/>
        <v>1</v>
      </c>
      <c r="O381" s="16">
        <f t="shared" si="61"/>
        <v>0.62134346666666751</v>
      </c>
      <c r="P381" s="16">
        <f t="shared" si="64"/>
        <v>2.4788902826666744E-2</v>
      </c>
      <c r="Q381" s="16">
        <f t="shared" si="64"/>
        <v>4.7124656228287208E-3</v>
      </c>
      <c r="R381" s="16">
        <f t="shared" si="64"/>
        <v>1.1418345907349607E-4</v>
      </c>
      <c r="S381" s="16">
        <f t="shared" si="64"/>
        <v>1.3894858264143677E-6</v>
      </c>
      <c r="T381" s="16">
        <f t="shared" si="64"/>
        <v>1.7736187378659879E-8</v>
      </c>
      <c r="U381" s="16">
        <f t="shared" si="64"/>
        <v>1.8499688016293648E-10</v>
      </c>
      <c r="V381" s="16">
        <f t="shared" si="64"/>
        <v>1.4897689937827086E-12</v>
      </c>
      <c r="W381" s="16">
        <f t="shared" si="64"/>
        <v>9.541491239712428E-15</v>
      </c>
    </row>
    <row r="382" spans="1:23" x14ac:dyDescent="0.4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8"/>
        <v>0.37100000000000027</v>
      </c>
      <c r="H382" s="16">
        <f t="shared" si="59"/>
        <v>2.4634188435548046</v>
      </c>
      <c r="I382" s="16">
        <f t="shared" si="56"/>
        <v>3.4553306803803081</v>
      </c>
      <c r="J382" s="16">
        <f t="shared" si="57"/>
        <v>2.1007076674787961</v>
      </c>
      <c r="L382" s="35">
        <f t="shared" si="62"/>
        <v>-9.8940772806799249E-4</v>
      </c>
      <c r="M382" s="35">
        <f t="shared" si="60"/>
        <v>2.4658585830932398</v>
      </c>
      <c r="N382" s="16">
        <f t="shared" si="63"/>
        <v>1</v>
      </c>
      <c r="O382" s="16">
        <f t="shared" si="61"/>
        <v>0.62470661866666755</v>
      </c>
      <c r="P382" s="16">
        <f t="shared" si="64"/>
        <v>2.5057979362602744E-2</v>
      </c>
      <c r="Q382" s="16">
        <f t="shared" si="64"/>
        <v>4.7894021890215067E-3</v>
      </c>
      <c r="R382" s="16">
        <f t="shared" si="64"/>
        <v>1.1667577109718765E-4</v>
      </c>
      <c r="S382" s="16">
        <f t="shared" si="64"/>
        <v>1.4274995386300471E-6</v>
      </c>
      <c r="T382" s="16">
        <f t="shared" si="64"/>
        <v>1.8320043263084253E-8</v>
      </c>
      <c r="U382" s="16">
        <f t="shared" si="64"/>
        <v>1.9212107236374733E-10</v>
      </c>
      <c r="V382" s="16">
        <f t="shared" si="64"/>
        <v>1.555513913012858E-12</v>
      </c>
      <c r="W382" s="16">
        <f t="shared" si="64"/>
        <v>1.0016490783672661E-14</v>
      </c>
    </row>
    <row r="383" spans="1:23" x14ac:dyDescent="0.4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8"/>
        <v>0.37200000000000027</v>
      </c>
      <c r="H383" s="16">
        <f t="shared" si="59"/>
        <v>2.4687930157036444</v>
      </c>
      <c r="I383" s="16">
        <f t="shared" si="56"/>
        <v>3.4678281570295906</v>
      </c>
      <c r="J383" s="16">
        <f t="shared" si="57"/>
        <v>2.1043659124674905</v>
      </c>
      <c r="L383" s="35">
        <f t="shared" si="62"/>
        <v>-1.0582209807855625E-3</v>
      </c>
      <c r="M383" s="35">
        <f t="shared" si="60"/>
        <v>2.4714083118313122</v>
      </c>
      <c r="N383" s="16">
        <f t="shared" si="63"/>
        <v>1</v>
      </c>
      <c r="O383" s="16">
        <f t="shared" si="61"/>
        <v>0.6280788480000008</v>
      </c>
      <c r="P383" s="16">
        <f t="shared" si="64"/>
        <v>2.5329240539136072E-2</v>
      </c>
      <c r="Q383" s="16">
        <f t="shared" si="64"/>
        <v>4.8673826528142887E-3</v>
      </c>
      <c r="R383" s="16">
        <f t="shared" si="64"/>
        <v>1.1921555416408024E-4</v>
      </c>
      <c r="S383" s="16">
        <f t="shared" si="64"/>
        <v>1.4664466886615205E-6</v>
      </c>
      <c r="T383" s="16">
        <f t="shared" si="64"/>
        <v>1.8921469329952084E-8</v>
      </c>
      <c r="U383" s="16">
        <f t="shared" si="64"/>
        <v>1.9949932280046425E-10</v>
      </c>
      <c r="V383" s="16">
        <f t="shared" si="64"/>
        <v>1.6239714286129107E-12</v>
      </c>
      <c r="W383" s="16">
        <f t="shared" si="64"/>
        <v>1.0513761973200908E-14</v>
      </c>
    </row>
    <row r="384" spans="1:23" x14ac:dyDescent="0.4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8"/>
        <v>0.37300000000000028</v>
      </c>
      <c r="H384" s="16">
        <f t="shared" si="59"/>
        <v>2.474185285544908</v>
      </c>
      <c r="I384" s="16">
        <f t="shared" si="56"/>
        <v>3.4803811190033662</v>
      </c>
      <c r="J384" s="16">
        <f t="shared" si="57"/>
        <v>2.1080381218332191</v>
      </c>
      <c r="L384" s="35">
        <f t="shared" si="62"/>
        <v>-1.1268582885173295E-3</v>
      </c>
      <c r="M384" s="35">
        <f t="shared" si="60"/>
        <v>2.4769764870297801</v>
      </c>
      <c r="N384" s="16">
        <f t="shared" si="63"/>
        <v>1</v>
      </c>
      <c r="O384" s="16">
        <f t="shared" si="61"/>
        <v>0.63146015466666749</v>
      </c>
      <c r="P384" s="16">
        <f t="shared" si="64"/>
        <v>2.5602698149162741E-2</v>
      </c>
      <c r="Q384" s="16">
        <f t="shared" si="64"/>
        <v>4.9464183147136112E-3</v>
      </c>
      <c r="R384" s="16">
        <f t="shared" si="64"/>
        <v>1.2180358118721965E-4</v>
      </c>
      <c r="S384" s="16">
        <f t="shared" si="64"/>
        <v>1.506347595288596E-6</v>
      </c>
      <c r="T384" s="16">
        <f t="shared" si="64"/>
        <v>1.9540944949641713E-8</v>
      </c>
      <c r="U384" s="16">
        <f t="shared" si="64"/>
        <v>2.0713997180180616E-10</v>
      </c>
      <c r="V384" s="16">
        <f t="shared" si="64"/>
        <v>1.695245713930208E-12</v>
      </c>
      <c r="W384" s="16">
        <f t="shared" si="64"/>
        <v>1.1034284955948363E-14</v>
      </c>
    </row>
    <row r="385" spans="1:23" x14ac:dyDescent="0.4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8"/>
        <v>0.37400000000000028</v>
      </c>
      <c r="H385" s="16">
        <f t="shared" si="59"/>
        <v>2.479595701064456</v>
      </c>
      <c r="I385" s="16">
        <f t="shared" si="56"/>
        <v>3.4929897671492935</v>
      </c>
      <c r="J385" s="16">
        <f t="shared" si="57"/>
        <v>2.1117243321870607</v>
      </c>
      <c r="L385" s="35">
        <f t="shared" si="62"/>
        <v>-1.1953143782726938E-3</v>
      </c>
      <c r="M385" s="35">
        <f t="shared" si="60"/>
        <v>2.4825631444860301</v>
      </c>
      <c r="N385" s="16">
        <f t="shared" si="63"/>
        <v>1</v>
      </c>
      <c r="O385" s="16">
        <f t="shared" si="61"/>
        <v>0.63485053866666741</v>
      </c>
      <c r="P385" s="16">
        <f t="shared" si="64"/>
        <v>2.5878364017322738E-2</v>
      </c>
      <c r="Q385" s="16">
        <f t="shared" si="64"/>
        <v>5.0265205667273192E-3</v>
      </c>
      <c r="R385" s="16">
        <f t="shared" si="64"/>
        <v>1.2444063553832769E-4</v>
      </c>
      <c r="S385" s="16">
        <f t="shared" si="64"/>
        <v>1.5472229632497019E-6</v>
      </c>
      <c r="T385" s="16">
        <f t="shared" si="64"/>
        <v>2.0178961231469986E-8</v>
      </c>
      <c r="U385" s="16">
        <f t="shared" si="64"/>
        <v>2.1505160999718855E-10</v>
      </c>
      <c r="V385" s="16">
        <f t="shared" si="64"/>
        <v>1.7694446470568696E-12</v>
      </c>
      <c r="W385" s="16">
        <f t="shared" si="64"/>
        <v>1.1579080208267931E-14</v>
      </c>
    </row>
    <row r="386" spans="1:23" x14ac:dyDescent="0.4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8"/>
        <v>0.37500000000000028</v>
      </c>
      <c r="H386" s="16">
        <f t="shared" si="59"/>
        <v>2.4850243104713217</v>
      </c>
      <c r="I386" s="16">
        <f t="shared" si="56"/>
        <v>3.505654303206013</v>
      </c>
      <c r="J386" s="16">
        <f t="shared" si="57"/>
        <v>2.1154245802863545</v>
      </c>
      <c r="L386" s="35">
        <f t="shared" si="62"/>
        <v>-1.2635840193637726E-3</v>
      </c>
      <c r="M386" s="35">
        <f t="shared" si="60"/>
        <v>2.4881683201982114</v>
      </c>
      <c r="N386" s="16">
        <f t="shared" si="63"/>
        <v>1</v>
      </c>
      <c r="O386" s="16">
        <f t="shared" si="61"/>
        <v>0.63825000000000087</v>
      </c>
      <c r="P386" s="16">
        <f t="shared" si="64"/>
        <v>2.6156250000000082E-2</v>
      </c>
      <c r="Q386" s="16">
        <f t="shared" si="64"/>
        <v>5.1077008928571673E-3</v>
      </c>
      <c r="R386" s="16">
        <f t="shared" si="64"/>
        <v>1.2712751116071509E-4</v>
      </c>
      <c r="S386" s="16">
        <f t="shared" si="64"/>
        <v>1.5890938895089414E-6</v>
      </c>
      <c r="T386" s="16">
        <f t="shared" si="64"/>
        <v>2.0836021278526362E-8</v>
      </c>
      <c r="U386" s="16">
        <f t="shared" si="64"/>
        <v>2.232430851270685E-10</v>
      </c>
      <c r="V386" s="16">
        <f t="shared" si="64"/>
        <v>1.8466799321172974E-12</v>
      </c>
      <c r="W386" s="16">
        <f t="shared" si="64"/>
        <v>1.2149210079719083E-14</v>
      </c>
    </row>
    <row r="387" spans="1:23" x14ac:dyDescent="0.4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8"/>
        <v>0.37600000000000028</v>
      </c>
      <c r="H387" s="16">
        <f t="shared" si="59"/>
        <v>2.4904711621979527</v>
      </c>
      <c r="I387" s="16">
        <f t="shared" si="56"/>
        <v>3.5183749298063707</v>
      </c>
      <c r="J387" s="16">
        <f t="shared" si="57"/>
        <v>2.1191389030351346</v>
      </c>
      <c r="L387" s="35">
        <f t="shared" si="62"/>
        <v>-1.3316620235828136E-3</v>
      </c>
      <c r="M387" s="35">
        <f t="shared" si="60"/>
        <v>2.4937920503661379</v>
      </c>
      <c r="N387" s="16">
        <f t="shared" si="63"/>
        <v>1</v>
      </c>
      <c r="O387" s="16">
        <f t="shared" si="61"/>
        <v>0.64165853866666744</v>
      </c>
      <c r="P387" s="16">
        <f t="shared" si="64"/>
        <v>2.6436367985322739E-2</v>
      </c>
      <c r="Q387" s="16">
        <f t="shared" si="64"/>
        <v>5.189970869592728E-3</v>
      </c>
      <c r="R387" s="16">
        <f t="shared" si="64"/>
        <v>1.2986501268310484E-4</v>
      </c>
      <c r="S387" s="16">
        <f t="shared" si="64"/>
        <v>1.6319818696077027E-6</v>
      </c>
      <c r="T387" s="16">
        <f t="shared" si="64"/>
        <v>2.151264044733416E-8</v>
      </c>
      <c r="U387" s="16">
        <f t="shared" si="64"/>
        <v>2.3172350901960525E-10</v>
      </c>
      <c r="V387" s="16">
        <f t="shared" si="64"/>
        <v>1.9270672241856324E-12</v>
      </c>
      <c r="W387" s="16">
        <f t="shared" si="64"/>
        <v>1.2745780392349395E-14</v>
      </c>
    </row>
    <row r="388" spans="1:23" x14ac:dyDescent="0.4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8"/>
        <v>0.37700000000000028</v>
      </c>
      <c r="H388" s="16">
        <f t="shared" si="59"/>
        <v>2.4959363049005217</v>
      </c>
      <c r="I388" s="16">
        <f t="shared" si="56"/>
        <v>3.531151850480664</v>
      </c>
      <c r="J388" s="16">
        <f t="shared" si="57"/>
        <v>2.1228673374845544</v>
      </c>
      <c r="L388" s="35">
        <f t="shared" si="62"/>
        <v>-1.3995432453577372E-3</v>
      </c>
      <c r="M388" s="35">
        <f t="shared" si="60"/>
        <v>2.4994343713922187</v>
      </c>
      <c r="N388" s="16">
        <f t="shared" si="63"/>
        <v>1</v>
      </c>
      <c r="O388" s="16">
        <f t="shared" si="61"/>
        <v>0.64507615466666746</v>
      </c>
      <c r="P388" s="16">
        <f t="shared" si="64"/>
        <v>2.6718729893162742E-2</v>
      </c>
      <c r="Q388" s="16">
        <f t="shared" si="64"/>
        <v>5.2733421664066683E-3</v>
      </c>
      <c r="R388" s="16">
        <f t="shared" si="64"/>
        <v>1.3265395553437425E-4</v>
      </c>
      <c r="S388" s="16">
        <f t="shared" si="64"/>
        <v>1.6759088041017868E-6</v>
      </c>
      <c r="T388" s="16">
        <f t="shared" si="64"/>
        <v>2.2209346612418011E-8</v>
      </c>
      <c r="U388" s="16">
        <f t="shared" si="64"/>
        <v>2.4050226473724681E-10</v>
      </c>
      <c r="V388" s="16">
        <f t="shared" si="64"/>
        <v>2.0107262579317764E-12</v>
      </c>
      <c r="W388" s="16">
        <f t="shared" si="64"/>
        <v>1.3369942096542028E-14</v>
      </c>
    </row>
    <row r="389" spans="1:23" x14ac:dyDescent="0.4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8"/>
        <v>0.37800000000000028</v>
      </c>
      <c r="H389" s="16">
        <f t="shared" si="59"/>
        <v>2.5014197874591875</v>
      </c>
      <c r="I389" s="16">
        <f t="shared" si="56"/>
        <v>3.5439852696598972</v>
      </c>
      <c r="J389" s="16">
        <f t="shared" si="57"/>
        <v>2.1266099208333249</v>
      </c>
      <c r="L389" s="35">
        <f t="shared" si="62"/>
        <v>-1.4672225819168938E-3</v>
      </c>
      <c r="M389" s="35">
        <f t="shared" si="60"/>
        <v>2.5050953198823733</v>
      </c>
      <c r="N389" s="16">
        <f t="shared" si="63"/>
        <v>1</v>
      </c>
      <c r="O389" s="16">
        <f t="shared" si="61"/>
        <v>0.6485028480000008</v>
      </c>
      <c r="P389" s="16">
        <f t="shared" si="64"/>
        <v>2.7003347675136079E-2</v>
      </c>
      <c r="Q389" s="16">
        <f t="shared" si="64"/>
        <v>5.357826546251292E-3</v>
      </c>
      <c r="R389" s="16">
        <f t="shared" si="64"/>
        <v>1.3549516605921606E-4</v>
      </c>
      <c r="S389" s="16">
        <f t="shared" si="64"/>
        <v>1.7208970050848936E-6</v>
      </c>
      <c r="T389" s="16">
        <f t="shared" si="64"/>
        <v>2.2926680435855508E-8</v>
      </c>
      <c r="U389" s="16">
        <f t="shared" si="64"/>
        <v>2.4958901389689775E-10</v>
      </c>
      <c r="V389" s="16">
        <f t="shared" si="64"/>
        <v>2.0977809800967288E-12</v>
      </c>
      <c r="W389" s="16">
        <f t="shared" si="64"/>
        <v>1.4022892985269775E-14</v>
      </c>
    </row>
    <row r="390" spans="1:23" x14ac:dyDescent="0.4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8"/>
        <v>0.37900000000000028</v>
      </c>
      <c r="H390" s="16">
        <f t="shared" si="59"/>
        <v>2.506921658978412</v>
      </c>
      <c r="I390" s="16">
        <f t="shared" si="56"/>
        <v>3.5568753926790486</v>
      </c>
      <c r="J390" s="16">
        <f t="shared" si="57"/>
        <v>2.1303666904281449</v>
      </c>
      <c r="L390" s="35">
        <f t="shared" si="62"/>
        <v>-1.5346949734313942E-3</v>
      </c>
      <c r="M390" s="35">
        <f t="shared" si="60"/>
        <v>2.5107749326469628</v>
      </c>
      <c r="N390" s="16">
        <f t="shared" si="63"/>
        <v>1</v>
      </c>
      <c r="O390" s="16">
        <f t="shared" si="61"/>
        <v>0.65193861866666758</v>
      </c>
      <c r="P390" s="16">
        <f t="shared" si="64"/>
        <v>2.7290233314602747E-2</v>
      </c>
      <c r="Q390" s="16">
        <f t="shared" si="64"/>
        <v>5.4434358660564444E-3</v>
      </c>
      <c r="R390" s="16">
        <f t="shared" si="64"/>
        <v>1.3838948163472824E-4</v>
      </c>
      <c r="S390" s="16">
        <f t="shared" si="64"/>
        <v>1.7669692027994694E-6</v>
      </c>
      <c r="T390" s="16">
        <f t="shared" si="64"/>
        <v>2.3665195641894537E-8</v>
      </c>
      <c r="U390" s="16">
        <f t="shared" si="64"/>
        <v>2.5899370416741936E-10</v>
      </c>
      <c r="V390" s="16">
        <f t="shared" si="64"/>
        <v>2.188359685900725E-12</v>
      </c>
      <c r="W390" s="16">
        <f t="shared" si="64"/>
        <v>1.4705879468653405E-14</v>
      </c>
    </row>
    <row r="391" spans="1:23" x14ac:dyDescent="0.4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8"/>
        <v>0.38000000000000028</v>
      </c>
      <c r="H391" s="16">
        <f t="shared" si="59"/>
        <v>2.5124419687872264</v>
      </c>
      <c r="I391" s="16">
        <f t="shared" si="56"/>
        <v>3.5698224257803637</v>
      </c>
      <c r="J391" s="16">
        <f t="shared" si="57"/>
        <v>2.1341376837641373</v>
      </c>
      <c r="L391" s="35">
        <f t="shared" si="62"/>
        <v>-1.6019554031715399E-3</v>
      </c>
      <c r="M391" s="35">
        <f t="shared" si="60"/>
        <v>2.5164732467017168</v>
      </c>
      <c r="N391" s="16">
        <f t="shared" si="63"/>
        <v>1</v>
      </c>
      <c r="O391" s="16">
        <f t="shared" si="61"/>
        <v>0.65538346666666758</v>
      </c>
      <c r="P391" s="16">
        <f t="shared" si="64"/>
        <v>2.7579398826666754E-2</v>
      </c>
      <c r="Q391" s="16">
        <f t="shared" si="64"/>
        <v>5.530182077228725E-3</v>
      </c>
      <c r="R391" s="16">
        <f t="shared" si="64"/>
        <v>1.4133775078793435E-4</v>
      </c>
      <c r="S391" s="16">
        <f t="shared" si="64"/>
        <v>1.8141485523358001E-6</v>
      </c>
      <c r="T391" s="16">
        <f t="shared" si="64"/>
        <v>2.4425459296717011E-8</v>
      </c>
      <c r="U391" s="16">
        <f t="shared" si="64"/>
        <v>2.6872657694826228E-10</v>
      </c>
      <c r="V391" s="16">
        <f t="shared" si="64"/>
        <v>2.2825951594899487E-12</v>
      </c>
      <c r="W391" s="16">
        <f t="shared" si="64"/>
        <v>1.5420198410776567E-14</v>
      </c>
    </row>
    <row r="392" spans="1:23" x14ac:dyDescent="0.4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8"/>
        <v>0.38100000000000028</v>
      </c>
      <c r="H392" s="16">
        <f t="shared" si="59"/>
        <v>2.5179807664395728</v>
      </c>
      <c r="I392" s="16">
        <f t="shared" si="56"/>
        <v>3.5828265761166471</v>
      </c>
      <c r="J392" s="16">
        <f t="shared" si="57"/>
        <v>2.13792293848529</v>
      </c>
      <c r="L392" s="35">
        <f t="shared" si="62"/>
        <v>-1.6689988976293924E-3</v>
      </c>
      <c r="M392" s="35">
        <f t="shared" si="60"/>
        <v>2.5221902992686638</v>
      </c>
      <c r="N392" s="16">
        <f t="shared" si="63"/>
        <v>1</v>
      </c>
      <c r="O392" s="16">
        <f t="shared" si="61"/>
        <v>0.6588373920000008</v>
      </c>
      <c r="P392" s="16">
        <f t="shared" si="64"/>
        <v>2.7870856258176077E-2</v>
      </c>
      <c r="Q392" s="16">
        <f t="shared" si="64"/>
        <v>5.6180772261520216E-3</v>
      </c>
      <c r="R392" s="16">
        <f t="shared" si="64"/>
        <v>1.4434083331423973E-4</v>
      </c>
      <c r="S392" s="16">
        <f t="shared" si="64"/>
        <v>1.8624586404203008E-6</v>
      </c>
      <c r="T392" s="16">
        <f t="shared" si="64"/>
        <v>2.5208052093431387E-8</v>
      </c>
      <c r="U392" s="16">
        <f t="shared" si="64"/>
        <v>2.7879817523311231E-10</v>
      </c>
      <c r="V392" s="16">
        <f t="shared" si="64"/>
        <v>2.3806248185302278E-12</v>
      </c>
      <c r="W392" s="16">
        <f t="shared" si="64"/>
        <v>1.6167199030768041E-14</v>
      </c>
    </row>
    <row r="393" spans="1:23" x14ac:dyDescent="0.4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8"/>
        <v>0.38200000000000028</v>
      </c>
      <c r="H393" s="16">
        <f t="shared" si="59"/>
        <v>2.5235381017145748</v>
      </c>
      <c r="I393" s="16">
        <f t="shared" si="56"/>
        <v>3.5958880517545824</v>
      </c>
      <c r="J393" s="16">
        <f t="shared" si="57"/>
        <v>2.141722492384893</v>
      </c>
      <c r="L393" s="35">
        <f t="shared" si="62"/>
        <v>-1.7358205266697624E-3</v>
      </c>
      <c r="M393" s="35">
        <f t="shared" si="60"/>
        <v>2.527926127777075</v>
      </c>
      <c r="N393" s="16">
        <f t="shared" si="63"/>
        <v>1</v>
      </c>
      <c r="O393" s="16">
        <f t="shared" si="61"/>
        <v>0.66230039466666757</v>
      </c>
      <c r="P393" s="16">
        <f t="shared" si="64"/>
        <v>2.8164617687722753E-2</v>
      </c>
      <c r="Q393" s="16">
        <f t="shared" si="64"/>
        <v>5.707133454689383E-3</v>
      </c>
      <c r="R393" s="16">
        <f t="shared" si="64"/>
        <v>1.4739960039683093E-4</v>
      </c>
      <c r="S393" s="16">
        <f t="shared" si="64"/>
        <v>1.9119234922939725E-6</v>
      </c>
      <c r="T393" s="16">
        <f t="shared" ref="P393:W425" si="65">T$6*$G393^T$1</f>
        <v>2.6013568642378185E-8</v>
      </c>
      <c r="U393" s="16">
        <f t="shared" si="65"/>
        <v>2.8921935166250669E-10</v>
      </c>
      <c r="V393" s="16">
        <f t="shared" si="65"/>
        <v>2.4825908630588053E-12</v>
      </c>
      <c r="W393" s="16">
        <f t="shared" si="65"/>
        <v>1.6948284870221926E-14</v>
      </c>
    </row>
    <row r="394" spans="1:23" x14ac:dyDescent="0.4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8"/>
        <v>0.38300000000000028</v>
      </c>
      <c r="H394" s="16">
        <f t="shared" si="59"/>
        <v>2.5291140246168782</v>
      </c>
      <c r="I394" s="16">
        <f t="shared" si="56"/>
        <v>3.6090070616780583</v>
      </c>
      <c r="J394" s="16">
        <f t="shared" si="57"/>
        <v>2.1455363834059784</v>
      </c>
      <c r="L394" s="35">
        <f t="shared" si="62"/>
        <v>-1.8024154036430096E-3</v>
      </c>
      <c r="M394" s="35">
        <f t="shared" si="60"/>
        <v>2.5336807698643957</v>
      </c>
      <c r="N394" s="16">
        <f t="shared" si="63"/>
        <v>1</v>
      </c>
      <c r="O394" s="16">
        <f t="shared" si="61"/>
        <v>0.66577247466666756</v>
      </c>
      <c r="P394" s="16">
        <f t="shared" si="65"/>
        <v>2.8460695225642749E-2</v>
      </c>
      <c r="Q394" s="16">
        <f t="shared" si="65"/>
        <v>5.7973630006861775E-3</v>
      </c>
      <c r="R394" s="16">
        <f t="shared" si="65"/>
        <v>1.5051493472701872E-4</v>
      </c>
      <c r="S394" s="16">
        <f t="shared" si="65"/>
        <v>1.9625675786819271E-6</v>
      </c>
      <c r="T394" s="16">
        <f t="shared" si="65"/>
        <v>2.6842617766832038E-8</v>
      </c>
      <c r="U394" s="16">
        <f t="shared" si="65"/>
        <v>3.0000127676943471E-10</v>
      </c>
      <c r="V394" s="16">
        <f t="shared" si="65"/>
        <v>2.5886404287077454E-12</v>
      </c>
      <c r="W394" s="16">
        <f t="shared" si="65"/>
        <v>1.7764915829085895E-14</v>
      </c>
    </row>
    <row r="395" spans="1:23" x14ac:dyDescent="0.4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8"/>
        <v>0.38400000000000029</v>
      </c>
      <c r="H395" s="16">
        <f t="shared" si="59"/>
        <v>2.5347085853769511</v>
      </c>
      <c r="I395" s="16">
        <f t="shared" ref="I395:I458" si="66">$J$1*COSH(4*G395)</f>
        <v>3.6221838157915127</v>
      </c>
      <c r="J395" s="16">
        <f t="shared" ref="J395:J458" si="67">$J$1*SINH(4*G395)/(4*G395)</f>
        <v>2.1493646496417664</v>
      </c>
      <c r="L395" s="35">
        <f t="shared" si="62"/>
        <v>-1.8687786855171584E-3</v>
      </c>
      <c r="M395" s="35">
        <f t="shared" si="60"/>
        <v>2.5394542633771962</v>
      </c>
      <c r="N395" s="16">
        <f t="shared" si="63"/>
        <v>1</v>
      </c>
      <c r="O395" s="16">
        <f t="shared" si="61"/>
        <v>0.66925363200000088</v>
      </c>
      <c r="P395" s="16">
        <f t="shared" si="65"/>
        <v>2.8759101014016089E-2</v>
      </c>
      <c r="Q395" s="16">
        <f t="shared" si="65"/>
        <v>5.8887781984746212E-3</v>
      </c>
      <c r="R395" s="16">
        <f t="shared" si="65"/>
        <v>1.5368773062553539E-4</v>
      </c>
      <c r="S395" s="16">
        <f t="shared" si="65"/>
        <v>2.0144158228550206E-6</v>
      </c>
      <c r="T395" s="16">
        <f t="shared" si="65"/>
        <v>2.7695822804187441E-8</v>
      </c>
      <c r="U395" s="16">
        <f t="shared" si="65"/>
        <v>3.1115544742203965E-10</v>
      </c>
      <c r="V395" s="16">
        <f t="shared" si="65"/>
        <v>2.6989257444155499E-12</v>
      </c>
      <c r="W395" s="16">
        <f t="shared" si="65"/>
        <v>1.8618610272212398E-14</v>
      </c>
    </row>
    <row r="396" spans="1:23" x14ac:dyDescent="0.4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8">D396</f>
        <v>0.38500000000000029</v>
      </c>
      <c r="H396" s="16">
        <f t="shared" ref="H396:H459" si="69">-E396/($H$2*D396*B396)</f>
        <v>2.5403218344514267</v>
      </c>
      <c r="I396" s="16">
        <f t="shared" si="66"/>
        <v>3.6354185249232929</v>
      </c>
      <c r="J396" s="16">
        <f t="shared" si="67"/>
        <v>2.1532073293361091</v>
      </c>
      <c r="L396" s="35">
        <f t="shared" si="62"/>
        <v>-1.934905572984813E-3</v>
      </c>
      <c r="M396" s="35">
        <f t="shared" ref="M396:M459" si="70">$M$9*SUM(N396:W396)</f>
        <v>2.5452466463721128</v>
      </c>
      <c r="N396" s="16">
        <f t="shared" si="63"/>
        <v>1</v>
      </c>
      <c r="O396" s="16">
        <f t="shared" ref="O396:O459" si="71">O$6*$G396^O$1</f>
        <v>0.67274386666666752</v>
      </c>
      <c r="P396" s="16">
        <f t="shared" si="65"/>
        <v>2.9059847226666751E-2</v>
      </c>
      <c r="Q396" s="16">
        <f t="shared" si="65"/>
        <v>5.981391479379582E-3</v>
      </c>
      <c r="R396" s="16">
        <f t="shared" si="65"/>
        <v>1.5691889416478578E-4</v>
      </c>
      <c r="S396" s="16">
        <f t="shared" si="65"/>
        <v>2.0674936077844807E-6</v>
      </c>
      <c r="T396" s="16">
        <f t="shared" si="65"/>
        <v>2.8573821912713759E-8</v>
      </c>
      <c r="U396" s="16">
        <f t="shared" si="65"/>
        <v>3.2269369546758118E-10</v>
      </c>
      <c r="V396" s="16">
        <f t="shared" si="65"/>
        <v>2.8136042947460174E-12</v>
      </c>
      <c r="W396" s="16">
        <f t="shared" si="65"/>
        <v>1.951094720882943E-14</v>
      </c>
    </row>
    <row r="397" spans="1:23" x14ac:dyDescent="0.4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8"/>
        <v>0.38600000000000029</v>
      </c>
      <c r="H397" s="16">
        <f t="shared" si="69"/>
        <v>2.5459538225234115</v>
      </c>
      <c r="I397" s="16">
        <f t="shared" si="66"/>
        <v>3.6487114008290282</v>
      </c>
      <c r="J397" s="16">
        <f t="shared" si="67"/>
        <v>2.1570644608839356</v>
      </c>
      <c r="L397" s="35">
        <f t="shared" ref="L397:L460" si="72">H397/M397-1</f>
        <v>-2.000791310582839E-3</v>
      </c>
      <c r="M397" s="35">
        <f t="shared" si="70"/>
        <v>2.5510579571168042</v>
      </c>
      <c r="N397" s="16">
        <f t="shared" ref="N397:N460" si="73">$N$8</f>
        <v>1</v>
      </c>
      <c r="O397" s="16">
        <f t="shared" si="71"/>
        <v>0.6762431786666675</v>
      </c>
      <c r="P397" s="16">
        <f t="shared" si="65"/>
        <v>2.9362946069162749E-2</v>
      </c>
      <c r="Q397" s="16">
        <f t="shared" si="65"/>
        <v>6.0752153722257538E-3</v>
      </c>
      <c r="R397" s="16">
        <f t="shared" si="65"/>
        <v>1.6020934329206188E-4</v>
      </c>
      <c r="S397" s="16">
        <f t="shared" si="65"/>
        <v>2.1218267833905855E-6</v>
      </c>
      <c r="T397" s="16">
        <f t="shared" si="65"/>
        <v>2.947726838396868E-8</v>
      </c>
      <c r="U397" s="16">
        <f t="shared" si="65"/>
        <v>3.346281965819279E-10</v>
      </c>
      <c r="V397" s="16">
        <f t="shared" si="65"/>
        <v>2.9328389869365293E-12</v>
      </c>
      <c r="W397" s="16">
        <f t="shared" si="65"/>
        <v>2.044356854725594E-14</v>
      </c>
    </row>
    <row r="398" spans="1:23" x14ac:dyDescent="0.4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8"/>
        <v>0.38700000000000029</v>
      </c>
      <c r="H398" s="16">
        <f t="shared" si="69"/>
        <v>2.5516046005028428</v>
      </c>
      <c r="I398" s="16">
        <f t="shared" si="66"/>
        <v>3.6620626561950154</v>
      </c>
      <c r="J398" s="16">
        <f t="shared" si="67"/>
        <v>2.1609360828317046</v>
      </c>
      <c r="L398" s="35">
        <f t="shared" si="72"/>
        <v>-2.0664311867891749E-3</v>
      </c>
      <c r="M398" s="35">
        <f t="shared" si="70"/>
        <v>2.5568882340909025</v>
      </c>
      <c r="N398" s="16">
        <f t="shared" si="73"/>
        <v>1</v>
      </c>
      <c r="O398" s="16">
        <f t="shared" si="71"/>
        <v>0.67975156800000092</v>
      </c>
      <c r="P398" s="16">
        <f t="shared" si="65"/>
        <v>2.9668409778816095E-2</v>
      </c>
      <c r="Q398" s="16">
        <f t="shared" si="65"/>
        <v>6.1702625038461099E-3</v>
      </c>
      <c r="R398" s="16">
        <f t="shared" si="65"/>
        <v>1.6356000795372203E-4</v>
      </c>
      <c r="S398" s="16">
        <f t="shared" si="65"/>
        <v>2.1774416738863141E-6</v>
      </c>
      <c r="T398" s="16">
        <f t="shared" si="65"/>
        <v>3.0406830960958496E-8</v>
      </c>
      <c r="U398" s="16">
        <f t="shared" si="65"/>
        <v>3.4697147932889908E-10</v>
      </c>
      <c r="V398" s="16">
        <f t="shared" si="65"/>
        <v>3.0567983228005864E-12</v>
      </c>
      <c r="W398" s="16">
        <f t="shared" si="65"/>
        <v>2.1418181427252479E-14</v>
      </c>
    </row>
    <row r="399" spans="1:23" x14ac:dyDescent="0.4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8"/>
        <v>0.38800000000000029</v>
      </c>
      <c r="H399" s="16">
        <f t="shared" si="69"/>
        <v>2.5572742195268048</v>
      </c>
      <c r="I399" s="16">
        <f t="shared" si="66"/>
        <v>3.6754725046416268</v>
      </c>
      <c r="J399" s="16">
        <f t="shared" si="67"/>
        <v>2.16482223387785</v>
      </c>
      <c r="L399" s="35">
        <f t="shared" si="72"/>
        <v>-2.1318205341298579E-3</v>
      </c>
      <c r="M399" s="35">
        <f t="shared" si="70"/>
        <v>2.5627375159869707</v>
      </c>
      <c r="N399" s="16">
        <f t="shared" si="73"/>
        <v>1</v>
      </c>
      <c r="O399" s="16">
        <f t="shared" si="71"/>
        <v>0.68326903466666766</v>
      </c>
      <c r="P399" s="16">
        <f t="shared" si="65"/>
        <v>2.997625062468276E-2</v>
      </c>
      <c r="Q399" s="16">
        <f t="shared" si="65"/>
        <v>6.266545599591695E-3</v>
      </c>
      <c r="R399" s="16">
        <f t="shared" si="65"/>
        <v>1.6697183022034221E-4</v>
      </c>
      <c r="S399" s="16">
        <f t="shared" si="65"/>
        <v>2.2343650852169989E-6</v>
      </c>
      <c r="T399" s="16">
        <f t="shared" si="65"/>
        <v>3.136319416213598E-8</v>
      </c>
      <c r="U399" s="16">
        <f t="shared" si="65"/>
        <v>3.5973643443387478E-10</v>
      </c>
      <c r="V399" s="16">
        <f t="shared" si="65"/>
        <v>3.1856565756125483E-12</v>
      </c>
      <c r="W399" s="16">
        <f t="shared" si="65"/>
        <v>2.2436560632468598E-14</v>
      </c>
    </row>
    <row r="400" spans="1:23" x14ac:dyDescent="0.4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8"/>
        <v>0.38900000000000029</v>
      </c>
      <c r="H400" s="16">
        <f t="shared" si="69"/>
        <v>2.5629627309598995</v>
      </c>
      <c r="I400" s="16">
        <f t="shared" si="66"/>
        <v>3.6889411607267215</v>
      </c>
      <c r="J400" s="16">
        <f t="shared" si="67"/>
        <v>2.1687229528732357</v>
      </c>
      <c r="L400" s="35">
        <f t="shared" si="72"/>
        <v>-2.1969547292646219E-3</v>
      </c>
      <c r="M400" s="35">
        <f t="shared" si="70"/>
        <v>2.5686058417114643</v>
      </c>
      <c r="N400" s="16">
        <f t="shared" si="73"/>
        <v>1</v>
      </c>
      <c r="O400" s="16">
        <f t="shared" si="71"/>
        <v>0.68679557866666763</v>
      </c>
      <c r="P400" s="16">
        <f t="shared" si="65"/>
        <v>3.0286480907562759E-2</v>
      </c>
      <c r="Q400" s="16">
        <f t="shared" si="65"/>
        <v>6.3640774838427559E-3</v>
      </c>
      <c r="R400" s="16">
        <f t="shared" si="65"/>
        <v>1.7044576441284444E-4</v>
      </c>
      <c r="S400" s="16">
        <f t="shared" si="65"/>
        <v>2.2926243125969841E-6</v>
      </c>
      <c r="T400" s="16">
        <f t="shared" si="65"/>
        <v>3.2347058611327624E-8</v>
      </c>
      <c r="U400" s="16">
        <f t="shared" si="65"/>
        <v>3.7293632427616881E-10</v>
      </c>
      <c r="V400" s="16">
        <f t="shared" si="65"/>
        <v>3.3195939721055426E-12</v>
      </c>
      <c r="W400" s="16">
        <f t="shared" si="65"/>
        <v>2.35005510855197E-14</v>
      </c>
    </row>
    <row r="401" spans="1:23" x14ac:dyDescent="0.4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8"/>
        <v>0.39000000000000029</v>
      </c>
      <c r="H401" s="16">
        <f t="shared" si="69"/>
        <v>2.5686701863945709</v>
      </c>
      <c r="I401" s="16">
        <f t="shared" si="66"/>
        <v>3.7024688399490859</v>
      </c>
      <c r="J401" s="16">
        <f t="shared" si="67"/>
        <v>2.1726382788216094</v>
      </c>
      <c r="L401" s="35">
        <f t="shared" si="72"/>
        <v>-2.2618291930870393E-3</v>
      </c>
      <c r="M401" s="35">
        <f t="shared" si="70"/>
        <v>2.5744932503856988</v>
      </c>
      <c r="N401" s="16">
        <f t="shared" si="73"/>
        <v>1</v>
      </c>
      <c r="O401" s="16">
        <f t="shared" si="71"/>
        <v>0.69033120000000092</v>
      </c>
      <c r="P401" s="16">
        <f t="shared" si="65"/>
        <v>3.0599112960000095E-2</v>
      </c>
      <c r="Q401" s="16">
        <f t="shared" si="65"/>
        <v>6.4628710805211733E-3</v>
      </c>
      <c r="R401" s="16">
        <f t="shared" si="65"/>
        <v>1.7398277722960562E-4</v>
      </c>
      <c r="S401" s="16">
        <f t="shared" si="65"/>
        <v>2.3522471481442718E-6</v>
      </c>
      <c r="T401" s="16">
        <f t="shared" si="65"/>
        <v>3.3359141373682445E-8</v>
      </c>
      <c r="U401" s="16">
        <f t="shared" si="65"/>
        <v>3.86584792604732E-10</v>
      </c>
      <c r="V401" s="16">
        <f t="shared" si="65"/>
        <v>3.4587968797164598E-12</v>
      </c>
      <c r="W401" s="16">
        <f t="shared" si="65"/>
        <v>2.4612070428298219E-14</v>
      </c>
    </row>
    <row r="402" spans="1:23" x14ac:dyDescent="0.4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8"/>
        <v>0.39100000000000029</v>
      </c>
      <c r="H402" s="16">
        <f t="shared" si="69"/>
        <v>2.574396637651482</v>
      </c>
      <c r="I402" s="16">
        <f t="shared" si="66"/>
        <v>3.716055758751875</v>
      </c>
      <c r="J402" s="16">
        <f t="shared" si="67"/>
        <v>2.1765682508800595</v>
      </c>
      <c r="L402" s="35">
        <f t="shared" si="72"/>
        <v>-2.3264393907982406E-3</v>
      </c>
      <c r="M402" s="35">
        <f t="shared" si="70"/>
        <v>2.5803997813468142</v>
      </c>
      <c r="N402" s="16">
        <f t="shared" si="73"/>
        <v>1</v>
      </c>
      <c r="O402" s="16">
        <f t="shared" si="71"/>
        <v>0.69387589866666766</v>
      </c>
      <c r="P402" s="16">
        <f t="shared" si="65"/>
        <v>3.0914159146282764E-2</v>
      </c>
      <c r="Q402" s="16">
        <f t="shared" si="65"/>
        <v>6.5629394136042223E-3</v>
      </c>
      <c r="R402" s="16">
        <f t="shared" si="65"/>
        <v>1.7758384787455373E-4</v>
      </c>
      <c r="S402" s="16">
        <f t="shared" si="65"/>
        <v>2.4132618886141947E-6</v>
      </c>
      <c r="T402" s="16">
        <f t="shared" si="65"/>
        <v>3.4400176297736806E-8</v>
      </c>
      <c r="U402" s="16">
        <f t="shared" si="65"/>
        <v>4.006958744818522E-10</v>
      </c>
      <c r="V402" s="16">
        <f t="shared" si="65"/>
        <v>3.6034579992153026E-12</v>
      </c>
      <c r="W402" s="16">
        <f t="shared" si="65"/>
        <v>2.5773111690200494E-14</v>
      </c>
    </row>
    <row r="403" spans="1:23" x14ac:dyDescent="0.4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8"/>
        <v>0.39200000000000029</v>
      </c>
      <c r="H403" s="16">
        <f t="shared" si="69"/>
        <v>2.5801421367798616</v>
      </c>
      <c r="I403" s="16">
        <f t="shared" si="66"/>
        <v>3.7297021345260806</v>
      </c>
      <c r="J403" s="16">
        <f t="shared" si="67"/>
        <v>2.1805129083594679</v>
      </c>
      <c r="L403" s="35">
        <f t="shared" si="72"/>
        <v>-2.3907808319930668E-3</v>
      </c>
      <c r="M403" s="35">
        <f t="shared" si="70"/>
        <v>2.5863254741487518</v>
      </c>
      <c r="N403" s="16">
        <f t="shared" si="73"/>
        <v>1</v>
      </c>
      <c r="O403" s="16">
        <f t="shared" si="71"/>
        <v>0.6974296746666675</v>
      </c>
      <c r="P403" s="16">
        <f t="shared" si="65"/>
        <v>3.1231631862442755E-2</v>
      </c>
      <c r="Q403" s="16">
        <f t="shared" si="65"/>
        <v>6.6642956076396493E-3</v>
      </c>
      <c r="R403" s="16">
        <f t="shared" si="65"/>
        <v>1.8124996818625496E-4</v>
      </c>
      <c r="S403" s="16">
        <f t="shared" si="65"/>
        <v>2.4756973432331306E-6</v>
      </c>
      <c r="T403" s="16">
        <f t="shared" si="65"/>
        <v>3.5470914363690099E-8</v>
      </c>
      <c r="U403" s="16">
        <f t="shared" si="65"/>
        <v>4.1528400645958732E-10</v>
      </c>
      <c r="V403" s="16">
        <f t="shared" si="65"/>
        <v>3.753776562859184E-12</v>
      </c>
      <c r="W403" s="16">
        <f t="shared" si="65"/>
        <v>2.6985746047026642E-14</v>
      </c>
    </row>
    <row r="404" spans="1:23" x14ac:dyDescent="0.4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8"/>
        <v>0.39300000000000029</v>
      </c>
      <c r="H404" s="16">
        <f t="shared" si="69"/>
        <v>2.5859067360578831</v>
      </c>
      <c r="I404" s="16">
        <f t="shared" si="66"/>
        <v>3.7434081856140051</v>
      </c>
      <c r="J404" s="16">
        <f t="shared" si="67"/>
        <v>2.1844722907249765</v>
      </c>
      <c r="L404" s="35">
        <f t="shared" si="72"/>
        <v>-2.4548490707273496E-3</v>
      </c>
      <c r="M404" s="35">
        <f t="shared" si="70"/>
        <v>2.5922703685632245</v>
      </c>
      <c r="N404" s="16">
        <f t="shared" si="73"/>
        <v>1</v>
      </c>
      <c r="O404" s="16">
        <f t="shared" si="71"/>
        <v>0.70099252800000089</v>
      </c>
      <c r="P404" s="16">
        <f t="shared" si="65"/>
        <v>3.1551543536256089E-2</v>
      </c>
      <c r="Q404" s="16">
        <f t="shared" si="65"/>
        <v>6.7669528882621007E-3</v>
      </c>
      <c r="R404" s="16">
        <f t="shared" si="65"/>
        <v>1.8498214276799904E-4</v>
      </c>
      <c r="S404" s="16">
        <f t="shared" si="65"/>
        <v>2.5395828416333089E-6</v>
      </c>
      <c r="T404" s="16">
        <f t="shared" si="65"/>
        <v>3.6572124037988201E-8</v>
      </c>
      <c r="U404" s="16">
        <f t="shared" si="65"/>
        <v>4.303640369937713E-10</v>
      </c>
      <c r="V404" s="16">
        <f t="shared" si="65"/>
        <v>3.9099585382147697E-12</v>
      </c>
      <c r="W404" s="16">
        <f t="shared" si="65"/>
        <v>2.8252125673391054E-14</v>
      </c>
    </row>
    <row r="405" spans="1:23" x14ac:dyDescent="0.4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8"/>
        <v>0.39400000000000029</v>
      </c>
      <c r="H405" s="16">
        <f t="shared" si="69"/>
        <v>2.5916904879930169</v>
      </c>
      <c r="I405" s="16">
        <f t="shared" si="66"/>
        <v>3.7571741313127593</v>
      </c>
      <c r="J405" s="16">
        <f t="shared" si="67"/>
        <v>2.1884464375964439</v>
      </c>
      <c r="L405" s="35">
        <f t="shared" si="72"/>
        <v>-2.5186397055954046E-3</v>
      </c>
      <c r="M405" s="35">
        <f t="shared" si="70"/>
        <v>2.5982345045807018</v>
      </c>
      <c r="N405" s="16">
        <f t="shared" si="73"/>
        <v>1</v>
      </c>
      <c r="O405" s="16">
        <f t="shared" si="71"/>
        <v>0.70456445866666761</v>
      </c>
      <c r="P405" s="16">
        <f t="shared" si="65"/>
        <v>3.1873906627242765E-2</v>
      </c>
      <c r="Q405" s="16">
        <f t="shared" si="65"/>
        <v>6.8709245827108228E-3</v>
      </c>
      <c r="R405" s="16">
        <f t="shared" si="65"/>
        <v>1.8878138911888474E-4</v>
      </c>
      <c r="S405" s="16">
        <f t="shared" si="65"/>
        <v>2.6049482418897097E-6</v>
      </c>
      <c r="T405" s="16">
        <f t="shared" si="65"/>
        <v>3.7704591634311572E-8</v>
      </c>
      <c r="U405" s="16">
        <f t="shared" si="65"/>
        <v>4.4595123710049526E-10</v>
      </c>
      <c r="V405" s="16">
        <f t="shared" si="65"/>
        <v>4.0722168377960345E-12</v>
      </c>
      <c r="W405" s="16">
        <f t="shared" si="65"/>
        <v>2.9574486691560524E-14</v>
      </c>
    </row>
    <row r="406" spans="1:23" x14ac:dyDescent="0.4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8"/>
        <v>0.3950000000000003</v>
      </c>
      <c r="H406" s="16">
        <f t="shared" si="69"/>
        <v>2.5974934453224292</v>
      </c>
      <c r="I406" s="16">
        <f t="shared" si="66"/>
        <v>3.7710001918777669</v>
      </c>
      <c r="J406" s="16">
        <f t="shared" si="67"/>
        <v>2.1924353887489105</v>
      </c>
      <c r="L406" s="35">
        <f t="shared" si="72"/>
        <v>-2.5821483797845435E-3</v>
      </c>
      <c r="M406" s="35">
        <f t="shared" si="70"/>
        <v>2.6042179224113897</v>
      </c>
      <c r="N406" s="16">
        <f t="shared" si="73"/>
        <v>1</v>
      </c>
      <c r="O406" s="16">
        <f t="shared" si="71"/>
        <v>0.70814546666666767</v>
      </c>
      <c r="P406" s="16">
        <f t="shared" si="65"/>
        <v>3.2198733626666767E-2</v>
      </c>
      <c r="Q406" s="16">
        <f t="shared" si="65"/>
        <v>6.9762241203487332E-3</v>
      </c>
      <c r="R406" s="16">
        <f t="shared" si="65"/>
        <v>1.9264873776591375E-4</v>
      </c>
      <c r="S406" s="16">
        <f t="shared" si="65"/>
        <v>2.6718239386601544E-6</v>
      </c>
      <c r="T406" s="16">
        <f t="shared" si="65"/>
        <v>3.8869121681067718E-8</v>
      </c>
      <c r="U406" s="16">
        <f t="shared" si="65"/>
        <v>4.6206131126008393E-10</v>
      </c>
      <c r="V406" s="16">
        <f t="shared" si="65"/>
        <v>4.2407715346679238E-12</v>
      </c>
      <c r="W406" s="16">
        <f t="shared" si="65"/>
        <v>3.0955152219722283E-14</v>
      </c>
    </row>
    <row r="407" spans="1:23" x14ac:dyDescent="0.4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8"/>
        <v>0.3960000000000003</v>
      </c>
      <c r="H407" s="16">
        <f t="shared" si="69"/>
        <v>2.6033156610133421</v>
      </c>
      <c r="I407" s="16">
        <f t="shared" si="66"/>
        <v>3.7848865885262937</v>
      </c>
      <c r="J407" s="16">
        <f t="shared" si="67"/>
        <v>2.1964391841130597</v>
      </c>
      <c r="L407" s="35">
        <f t="shared" si="72"/>
        <v>-2.6453707811421312E-3</v>
      </c>
      <c r="M407" s="35">
        <f t="shared" si="70"/>
        <v>2.6102206624862165</v>
      </c>
      <c r="N407" s="16">
        <f t="shared" si="73"/>
        <v>1</v>
      </c>
      <c r="O407" s="16">
        <f t="shared" si="71"/>
        <v>0.71173555200000094</v>
      </c>
      <c r="P407" s="16">
        <f t="shared" si="65"/>
        <v>3.2526037057536102E-2</v>
      </c>
      <c r="Q407" s="16">
        <f t="shared" si="65"/>
        <v>7.0828650331827784E-3</v>
      </c>
      <c r="R407" s="16">
        <f t="shared" si="65"/>
        <v>1.9658523239709594E-4</v>
      </c>
      <c r="S407" s="16">
        <f t="shared" si="65"/>
        <v>2.7402408714296038E-6</v>
      </c>
      <c r="T407" s="16">
        <f t="shared" si="65"/>
        <v>4.0066537295487681E-8</v>
      </c>
      <c r="U407" s="16">
        <f t="shared" si="65"/>
        <v>4.7871040857365376E-10</v>
      </c>
      <c r="V407" s="16">
        <f t="shared" si="65"/>
        <v>4.4158500841697766E-12</v>
      </c>
      <c r="W407" s="16">
        <f t="shared" si="65"/>
        <v>3.239653552276813E-14</v>
      </c>
    </row>
    <row r="408" spans="1:23" x14ac:dyDescent="0.4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8"/>
        <v>0.3970000000000003</v>
      </c>
      <c r="H408" s="16">
        <f t="shared" si="69"/>
        <v>2.609157188263437</v>
      </c>
      <c r="I408" s="16">
        <f t="shared" si="66"/>
        <v>3.7988335434409799</v>
      </c>
      <c r="J408" s="16">
        <f t="shared" si="67"/>
        <v>2.2004578637756929</v>
      </c>
      <c r="L408" s="35">
        <f t="shared" si="72"/>
        <v>-2.7083026422244361E-3</v>
      </c>
      <c r="M408" s="35">
        <f t="shared" si="70"/>
        <v>2.6162427654578271</v>
      </c>
      <c r="N408" s="16">
        <f t="shared" si="73"/>
        <v>1</v>
      </c>
      <c r="O408" s="16">
        <f t="shared" si="71"/>
        <v>0.71533471466666765</v>
      </c>
      <c r="P408" s="16">
        <f t="shared" si="65"/>
        <v>3.285582947460277E-2</v>
      </c>
      <c r="Q408" s="16">
        <f t="shared" si="65"/>
        <v>7.1908609563856533E-3</v>
      </c>
      <c r="R408" s="16">
        <f t="shared" si="65"/>
        <v>2.0059192999557308E-4</v>
      </c>
      <c r="S408" s="16">
        <f t="shared" si="65"/>
        <v>2.8102305328597626E-6</v>
      </c>
      <c r="T408" s="16">
        <f t="shared" si="65"/>
        <v>4.1297680564428432E-8</v>
      </c>
      <c r="U408" s="16">
        <f t="shared" si="65"/>
        <v>4.9591513417744852E-10</v>
      </c>
      <c r="V408" s="16">
        <f t="shared" si="65"/>
        <v>4.5976875519160946E-12</v>
      </c>
      <c r="W408" s="16">
        <f t="shared" si="65"/>
        <v>3.3901143268769355E-14</v>
      </c>
    </row>
    <row r="409" spans="1:23" x14ac:dyDescent="0.4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8"/>
        <v>0.3980000000000003</v>
      </c>
      <c r="H409" s="16">
        <f t="shared" si="69"/>
        <v>2.6150180805012293</v>
      </c>
      <c r="I409" s="16">
        <f t="shared" si="66"/>
        <v>3.8128412797734037</v>
      </c>
      <c r="J409" s="16">
        <f t="shared" si="67"/>
        <v>2.2044914679801901</v>
      </c>
      <c r="L409" s="35">
        <f t="shared" si="72"/>
        <v>-2.7709397403521407E-3</v>
      </c>
      <c r="M409" s="35">
        <f t="shared" si="70"/>
        <v>2.6222842722015729</v>
      </c>
      <c r="N409" s="16">
        <f t="shared" si="73"/>
        <v>1</v>
      </c>
      <c r="O409" s="16">
        <f t="shared" si="71"/>
        <v>0.71894295466666769</v>
      </c>
      <c r="P409" s="16">
        <f t="shared" si="65"/>
        <v>3.318812346436277E-2</v>
      </c>
      <c r="Q409" s="16">
        <f t="shared" si="65"/>
        <v>7.3002256288187892E-3</v>
      </c>
      <c r="R409" s="16">
        <f t="shared" si="65"/>
        <v>2.0466990097476337E-4</v>
      </c>
      <c r="S409" s="16">
        <f t="shared" si="65"/>
        <v>2.8818249772450191E-6</v>
      </c>
      <c r="T409" s="16">
        <f t="shared" si="65"/>
        <v>4.2563412931983279E-8</v>
      </c>
      <c r="U409" s="16">
        <f t="shared" si="65"/>
        <v>5.1369256092022017E-10</v>
      </c>
      <c r="V409" s="16">
        <f t="shared" si="65"/>
        <v>4.786526848235688E-12</v>
      </c>
      <c r="W409" s="16">
        <f t="shared" si="65"/>
        <v>3.5471578894405943E-14</v>
      </c>
    </row>
    <row r="410" spans="1:23" x14ac:dyDescent="0.4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8"/>
        <v>0.3990000000000003</v>
      </c>
      <c r="H410" s="16">
        <f t="shared" si="69"/>
        <v>2.6208983913864841</v>
      </c>
      <c r="I410" s="16">
        <f t="shared" si="66"/>
        <v>3.8269100216476444</v>
      </c>
      <c r="J410" s="16">
        <f t="shared" si="67"/>
        <v>2.2085400371269834</v>
      </c>
      <c r="L410" s="35">
        <f t="shared" si="72"/>
        <v>-2.8332778976467576E-3</v>
      </c>
      <c r="M410" s="35">
        <f t="shared" si="70"/>
        <v>2.6283452238165088</v>
      </c>
      <c r="N410" s="16">
        <f t="shared" si="73"/>
        <v>1</v>
      </c>
      <c r="O410" s="16">
        <f t="shared" si="71"/>
        <v>0.72256027200000095</v>
      </c>
      <c r="P410" s="16">
        <f t="shared" si="65"/>
        <v>3.3522931645056098E-2</v>
      </c>
      <c r="Q410" s="16">
        <f t="shared" si="65"/>
        <v>7.41097289355672E-3</v>
      </c>
      <c r="R410" s="16">
        <f t="shared" si="65"/>
        <v>2.0882022931453537E-4</v>
      </c>
      <c r="S410" s="16">
        <f t="shared" si="65"/>
        <v>2.9550568290758572E-6</v>
      </c>
      <c r="T410" s="16">
        <f t="shared" si="65"/>
        <v>4.3864615594005236E-8</v>
      </c>
      <c r="U410" s="16">
        <f t="shared" si="65"/>
        <v>5.3206024130904677E-10</v>
      </c>
      <c r="V410" s="16">
        <f t="shared" si="65"/>
        <v>4.9826189692142164E-12</v>
      </c>
      <c r="W410" s="16">
        <f t="shared" si="65"/>
        <v>3.7110546082707537E-14</v>
      </c>
    </row>
    <row r="411" spans="1:23" x14ac:dyDescent="0.4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8"/>
        <v>0.4000000000000003</v>
      </c>
      <c r="H411" s="16">
        <f t="shared" si="69"/>
        <v>2.6267981748105957</v>
      </c>
      <c r="I411" s="16">
        <f t="shared" si="66"/>
        <v>3.8410399941638724</v>
      </c>
      <c r="J411" s="16">
        <f t="shared" si="67"/>
        <v>2.2126036117740351</v>
      </c>
      <c r="L411" s="35">
        <f t="shared" si="72"/>
        <v>-2.8953129810842526E-3</v>
      </c>
      <c r="M411" s="35">
        <f t="shared" si="70"/>
        <v>2.6344256616264041</v>
      </c>
      <c r="N411" s="16">
        <f t="shared" si="73"/>
        <v>1</v>
      </c>
      <c r="O411" s="16">
        <f t="shared" si="71"/>
        <v>0.72618666666666776</v>
      </c>
      <c r="P411" s="16">
        <f t="shared" si="65"/>
        <v>3.386026666666677E-2</v>
      </c>
      <c r="Q411" s="16">
        <f t="shared" si="65"/>
        <v>7.5231166984127355E-3</v>
      </c>
      <c r="R411" s="16">
        <f t="shared" si="65"/>
        <v>2.1304401269841403E-4</v>
      </c>
      <c r="S411" s="16">
        <f t="shared" si="65"/>
        <v>3.0299592917107822E-6</v>
      </c>
      <c r="T411" s="16">
        <f t="shared" si="65"/>
        <v>4.52021898996481E-8</v>
      </c>
      <c r="U411" s="16">
        <f t="shared" si="65"/>
        <v>5.5103621972904449E-10</v>
      </c>
      <c r="V411" s="16">
        <f t="shared" si="65"/>
        <v>5.1862232445086617E-12</v>
      </c>
      <c r="W411" s="16">
        <f t="shared" si="65"/>
        <v>3.8820852356556127E-14</v>
      </c>
    </row>
    <row r="412" spans="1:23" x14ac:dyDescent="0.4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8"/>
        <v>0.4010000000000003</v>
      </c>
      <c r="H412" s="16">
        <f t="shared" si="69"/>
        <v>2.6327174848970172</v>
      </c>
      <c r="I412" s="16">
        <f t="shared" si="66"/>
        <v>3.8552314234019494</v>
      </c>
      <c r="J412" s="16">
        <f t="shared" si="67"/>
        <v>2.2166822326373001</v>
      </c>
      <c r="L412" s="35">
        <f t="shared" si="72"/>
        <v>-2.9570409025162503E-3</v>
      </c>
      <c r="M412" s="35">
        <f t="shared" si="70"/>
        <v>2.6405256271807329</v>
      </c>
      <c r="N412" s="16">
        <f t="shared" si="73"/>
        <v>1</v>
      </c>
      <c r="O412" s="16">
        <f t="shared" si="71"/>
        <v>0.72982213866666767</v>
      </c>
      <c r="P412" s="16">
        <f t="shared" si="65"/>
        <v>3.4200141210922776E-2</v>
      </c>
      <c r="Q412" s="16">
        <f t="shared" si="65"/>
        <v>7.6366710964658564E-3</v>
      </c>
      <c r="R412" s="16">
        <f t="shared" si="65"/>
        <v>2.1734236265182443E-4</v>
      </c>
      <c r="S412" s="16">
        <f t="shared" si="65"/>
        <v>3.1065661561578731E-6</v>
      </c>
      <c r="T412" s="16">
        <f t="shared" si="65"/>
        <v>4.6577057760031972E-8</v>
      </c>
      <c r="U412" s="16">
        <f t="shared" si="65"/>
        <v>5.7063904494254578E-10</v>
      </c>
      <c r="V412" s="16">
        <f t="shared" si="65"/>
        <v>5.3976075921062613E-12</v>
      </c>
      <c r="W412" s="16">
        <f t="shared" si="65"/>
        <v>4.0605412791498499E-14</v>
      </c>
    </row>
    <row r="413" spans="1:23" x14ac:dyDescent="0.4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8"/>
        <v>0.4020000000000003</v>
      </c>
      <c r="H413" s="16">
        <f t="shared" si="69"/>
        <v>2.6386563760016455</v>
      </c>
      <c r="I413" s="16">
        <f t="shared" si="66"/>
        <v>3.8694845364250452</v>
      </c>
      <c r="J413" s="16">
        <f t="shared" si="67"/>
        <v>2.2207759405912149</v>
      </c>
      <c r="L413" s="35">
        <f t="shared" si="72"/>
        <v>-3.0184576187156642E-3</v>
      </c>
      <c r="M413" s="35">
        <f t="shared" si="70"/>
        <v>2.6466451622556932</v>
      </c>
      <c r="N413" s="16">
        <f t="shared" si="73"/>
        <v>1</v>
      </c>
      <c r="O413" s="16">
        <f t="shared" si="71"/>
        <v>0.73346668800000103</v>
      </c>
      <c r="P413" s="16">
        <f t="shared" si="65"/>
        <v>3.4542567991296104E-2</v>
      </c>
      <c r="Q413" s="16">
        <f t="shared" si="65"/>
        <v>7.751650246589162E-3</v>
      </c>
      <c r="R413" s="16">
        <f t="shared" si="65"/>
        <v>2.2171640468137993E-4</v>
      </c>
      <c r="S413" s="16">
        <f t="shared" si="65"/>
        <v>3.1849118099670911E-6</v>
      </c>
      <c r="T413" s="16">
        <f t="shared" si="65"/>
        <v>4.7990162064141961E-8</v>
      </c>
      <c r="U413" s="16">
        <f t="shared" si="65"/>
        <v>5.9088778287341788E-10</v>
      </c>
      <c r="V413" s="16">
        <f t="shared" si="65"/>
        <v>5.6170487802044684E-12</v>
      </c>
      <c r="W413" s="16">
        <f t="shared" si="65"/>
        <v>4.2467253851516457E-14</v>
      </c>
    </row>
    <row r="414" spans="1:23" x14ac:dyDescent="0.4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8"/>
        <v>0.4030000000000003</v>
      </c>
      <c r="H414" s="16">
        <f t="shared" si="69"/>
        <v>2.644614902713267</v>
      </c>
      <c r="I414" s="16">
        <f t="shared" si="66"/>
        <v>3.8837995612832739</v>
      </c>
      <c r="J414" s="16">
        <f t="shared" si="67"/>
        <v>2.2248847766691684</v>
      </c>
      <c r="L414" s="35">
        <f t="shared" si="72"/>
        <v>-3.0795591313932391E-3</v>
      </c>
      <c r="M414" s="35">
        <f t="shared" si="70"/>
        <v>2.6527843088552188</v>
      </c>
      <c r="N414" s="16">
        <f t="shared" si="73"/>
        <v>1</v>
      </c>
      <c r="O414" s="16">
        <f t="shared" si="71"/>
        <v>0.73712031466666772</v>
      </c>
      <c r="P414" s="16">
        <f t="shared" si="65"/>
        <v>3.488755975300277E-2</v>
      </c>
      <c r="Q414" s="16">
        <f t="shared" si="65"/>
        <v>7.8680684139794087E-3</v>
      </c>
      <c r="R414" s="16">
        <f t="shared" si="65"/>
        <v>2.2616727841521831E-4</v>
      </c>
      <c r="S414" s="16">
        <f t="shared" si="65"/>
        <v>3.265031246234422E-6</v>
      </c>
      <c r="T414" s="16">
        <f t="shared" si="65"/>
        <v>4.9442467102068708E-8</v>
      </c>
      <c r="U414" s="16">
        <f t="shared" si="65"/>
        <v>6.1180202968227739E-10</v>
      </c>
      <c r="V414" s="16">
        <f t="shared" si="65"/>
        <v>5.8448326963923016E-12</v>
      </c>
      <c r="W414" s="16">
        <f t="shared" si="65"/>
        <v>4.4409517351503105E-14</v>
      </c>
    </row>
    <row r="415" spans="1:23" x14ac:dyDescent="0.4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8"/>
        <v>0.4040000000000003</v>
      </c>
      <c r="H415" s="16">
        <f t="shared" si="69"/>
        <v>2.6505931198539483</v>
      </c>
      <c r="I415" s="16">
        <f t="shared" si="66"/>
        <v>3.8981767270173369</v>
      </c>
      <c r="J415" s="16">
        <f t="shared" si="67"/>
        <v>2.2290087820639828</v>
      </c>
      <c r="L415" s="35">
        <f t="shared" si="72"/>
        <v>-3.1403414872294144E-3</v>
      </c>
      <c r="M415" s="35">
        <f t="shared" si="70"/>
        <v>2.6589431092119895</v>
      </c>
      <c r="N415" s="16">
        <f t="shared" si="73"/>
        <v>1</v>
      </c>
      <c r="O415" s="16">
        <f t="shared" si="71"/>
        <v>0.74078301866666774</v>
      </c>
      <c r="P415" s="16">
        <f t="shared" si="65"/>
        <v>3.523512927300277E-2</v>
      </c>
      <c r="Q415" s="16">
        <f t="shared" si="65"/>
        <v>7.9859399706879823E-3</v>
      </c>
      <c r="R415" s="16">
        <f t="shared" si="65"/>
        <v>2.3069613774439143E-4</v>
      </c>
      <c r="S415" s="16">
        <f t="shared" si="65"/>
        <v>3.3469600727189911E-6</v>
      </c>
      <c r="T415" s="16">
        <f t="shared" si="65"/>
        <v>5.0934958995701966E-8</v>
      </c>
      <c r="U415" s="16">
        <f t="shared" si="65"/>
        <v>6.3340192513847655E-10</v>
      </c>
      <c r="V415" s="16">
        <f t="shared" si="65"/>
        <v>6.0812546243177493E-12</v>
      </c>
      <c r="W415" s="16">
        <f t="shared" si="65"/>
        <v>4.6435464550299294E-14</v>
      </c>
    </row>
    <row r="416" spans="1:23" x14ac:dyDescent="0.4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8"/>
        <v>0.4050000000000003</v>
      </c>
      <c r="H416" s="16">
        <f t="shared" si="69"/>
        <v>2.6565910824794892</v>
      </c>
      <c r="I416" s="16">
        <f t="shared" si="66"/>
        <v>3.9126162636621928</v>
      </c>
      <c r="J416" s="16">
        <f t="shared" si="67"/>
        <v>2.2331479981283997</v>
      </c>
      <c r="L416" s="35">
        <f t="shared" si="72"/>
        <v>-3.2008007778858705E-3</v>
      </c>
      <c r="M416" s="35">
        <f t="shared" si="70"/>
        <v>2.6651216057884572</v>
      </c>
      <c r="N416" s="16">
        <f t="shared" si="73"/>
        <v>1</v>
      </c>
      <c r="O416" s="16">
        <f t="shared" si="71"/>
        <v>0.74445480000000108</v>
      </c>
      <c r="P416" s="16">
        <f t="shared" si="65"/>
        <v>3.5585289360000112E-2</v>
      </c>
      <c r="Q416" s="16">
        <f t="shared" si="65"/>
        <v>8.1052793961531814E-3</v>
      </c>
      <c r="R416" s="16">
        <f t="shared" si="65"/>
        <v>2.3530415096531459E-4</v>
      </c>
      <c r="S416" s="16">
        <f t="shared" si="65"/>
        <v>3.4307345210742922E-6</v>
      </c>
      <c r="T416" s="16">
        <f t="shared" si="65"/>
        <v>5.2468646136989425E-8</v>
      </c>
      <c r="U416" s="16">
        <f t="shared" si="65"/>
        <v>6.5570816629483461E-10</v>
      </c>
      <c r="V416" s="16">
        <f t="shared" si="65"/>
        <v>6.3266195280300233E-12</v>
      </c>
      <c r="W416" s="16">
        <f t="shared" si="65"/>
        <v>4.8548480378251522E-14</v>
      </c>
    </row>
    <row r="417" spans="1:23" x14ac:dyDescent="0.4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8"/>
        <v>0.40600000000000031</v>
      </c>
      <c r="H417" s="16">
        <f t="shared" si="69"/>
        <v>2.662608845879832</v>
      </c>
      <c r="I417" s="16">
        <f t="shared" si="66"/>
        <v>3.9271184022507377</v>
      </c>
      <c r="J417" s="16">
        <f t="shared" si="67"/>
        <v>2.2373024663755587</v>
      </c>
      <c r="L417" s="35">
        <f t="shared" si="72"/>
        <v>-3.2609331400267338E-3</v>
      </c>
      <c r="M417" s="35">
        <f t="shared" si="70"/>
        <v>2.671319841277866</v>
      </c>
      <c r="N417" s="16">
        <f t="shared" si="73"/>
        <v>1</v>
      </c>
      <c r="O417" s="16">
        <f t="shared" si="71"/>
        <v>0.74813565866666776</v>
      </c>
      <c r="P417" s="16">
        <f t="shared" si="65"/>
        <v>3.5938052854442779E-2</v>
      </c>
      <c r="Q417" s="16">
        <f t="shared" si="65"/>
        <v>8.2261012777338025E-3</v>
      </c>
      <c r="R417" s="16">
        <f t="shared" si="65"/>
        <v>2.3999250092327984E-4</v>
      </c>
      <c r="S417" s="16">
        <f t="shared" si="65"/>
        <v>3.5163914561946505E-6</v>
      </c>
      <c r="T417" s="16">
        <f t="shared" si="65"/>
        <v>5.4044559633874334E-8</v>
      </c>
      <c r="U417" s="16">
        <f t="shared" si="65"/>
        <v>6.7874202147118661E-10</v>
      </c>
      <c r="V417" s="16">
        <f t="shared" si="65"/>
        <v>6.5812423441896876E-12</v>
      </c>
      <c r="W417" s="16">
        <f t="shared" si="65"/>
        <v>5.0752077803361547E-14</v>
      </c>
    </row>
    <row r="418" spans="1:23" x14ac:dyDescent="0.4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8"/>
        <v>0.40700000000000031</v>
      </c>
      <c r="H418" s="16">
        <f t="shared" si="69"/>
        <v>2.668646465579517</v>
      </c>
      <c r="I418" s="16">
        <f t="shared" si="66"/>
        <v>3.9416833748174955</v>
      </c>
      <c r="J418" s="16">
        <f t="shared" si="67"/>
        <v>2.2414722284794886</v>
      </c>
      <c r="L418" s="35">
        <f t="shared" si="72"/>
        <v>-3.3207347553230182E-3</v>
      </c>
      <c r="M418" s="35">
        <f t="shared" si="70"/>
        <v>2.6775378586052807</v>
      </c>
      <c r="N418" s="16">
        <f t="shared" si="73"/>
        <v>1</v>
      </c>
      <c r="O418" s="16">
        <f t="shared" si="71"/>
        <v>0.75182559466666765</v>
      </c>
      <c r="P418" s="16">
        <f t="shared" si="65"/>
        <v>3.6293432628522776E-2</v>
      </c>
      <c r="Q418" s="16">
        <f t="shared" si="65"/>
        <v>8.3484203112440692E-3</v>
      </c>
      <c r="R418" s="16">
        <f t="shared" si="65"/>
        <v>2.4476238515703906E-4</v>
      </c>
      <c r="S418" s="16">
        <f t="shared" si="65"/>
        <v>3.6039683856780818E-6</v>
      </c>
      <c r="T418" s="16">
        <f t="shared" si="65"/>
        <v>5.5663753764026993E-8</v>
      </c>
      <c r="U418" s="16">
        <f t="shared" si="65"/>
        <v>7.0252534455293865E-10</v>
      </c>
      <c r="V418" s="16">
        <f t="shared" si="65"/>
        <v>6.8454482823441121E-12</v>
      </c>
      <c r="W418" s="16">
        <f t="shared" si="65"/>
        <v>5.3049902340211535E-14</v>
      </c>
    </row>
    <row r="419" spans="1:23" x14ac:dyDescent="0.4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8"/>
        <v>0.40800000000000031</v>
      </c>
      <c r="H419" s="16">
        <f t="shared" si="69"/>
        <v>2.6747039973381006</v>
      </c>
      <c r="I419" s="16">
        <f t="shared" si="66"/>
        <v>3.9563114144023412</v>
      </c>
      <c r="J419" s="16">
        <f t="shared" si="67"/>
        <v>2.2456573262755883</v>
      </c>
      <c r="L419" s="35">
        <f t="shared" si="72"/>
        <v>-3.3802018504677234E-3</v>
      </c>
      <c r="M419" s="35">
        <f t="shared" si="70"/>
        <v>2.6837757009286198</v>
      </c>
      <c r="N419" s="16">
        <f t="shared" si="73"/>
        <v>1</v>
      </c>
      <c r="O419" s="16">
        <f t="shared" si="71"/>
        <v>0.75552460800000099</v>
      </c>
      <c r="P419" s="16">
        <f t="shared" si="65"/>
        <v>3.6651441586176114E-2</v>
      </c>
      <c r="Q419" s="16">
        <f t="shared" si="65"/>
        <v>8.4722513014898818E-3</v>
      </c>
      <c r="R419" s="16">
        <f t="shared" si="65"/>
        <v>2.4961501604446254E-4</v>
      </c>
      <c r="S419" s="16">
        <f t="shared" si="65"/>
        <v>3.6935034694067093E-6</v>
      </c>
      <c r="T419" s="16">
        <f t="shared" si="65"/>
        <v>5.7327306436486645E-8</v>
      </c>
      <c r="U419" s="16">
        <f t="shared" si="65"/>
        <v>7.2708058961092027E-10</v>
      </c>
      <c r="V419" s="16">
        <f t="shared" si="65"/>
        <v>7.1195731334701416E-12</v>
      </c>
      <c r="W419" s="16">
        <f t="shared" si="65"/>
        <v>5.544573670596377E-14</v>
      </c>
    </row>
    <row r="420" spans="1:23" x14ac:dyDescent="0.4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8"/>
        <v>0.40900000000000031</v>
      </c>
      <c r="H420" s="16">
        <f t="shared" si="69"/>
        <v>2.6807814971506247</v>
      </c>
      <c r="I420" s="16">
        <f t="shared" si="66"/>
        <v>3.9710027550542182</v>
      </c>
      <c r="J420" s="16">
        <f t="shared" si="67"/>
        <v>2.2498578017611268</v>
      </c>
      <c r="L420" s="35">
        <f t="shared" si="72"/>
        <v>-3.4393306971685078E-3</v>
      </c>
      <c r="M420" s="35">
        <f t="shared" si="70"/>
        <v>2.690033411639686</v>
      </c>
      <c r="N420" s="16">
        <f t="shared" si="73"/>
        <v>1</v>
      </c>
      <c r="O420" s="16">
        <f t="shared" si="71"/>
        <v>0.75923269866666776</v>
      </c>
      <c r="P420" s="16">
        <f t="shared" si="65"/>
        <v>3.701209266308278E-2</v>
      </c>
      <c r="Q420" s="16">
        <f t="shared" si="65"/>
        <v>8.5976091628063561E-3</v>
      </c>
      <c r="R420" s="16">
        <f t="shared" si="65"/>
        <v>2.5455162094927648E-4</v>
      </c>
      <c r="S420" s="16">
        <f t="shared" si="65"/>
        <v>3.7850355292458655E-6</v>
      </c>
      <c r="T420" s="16">
        <f t="shared" si="65"/>
        <v>5.9036319661331329E-8</v>
      </c>
      <c r="U420" s="16">
        <f t="shared" si="65"/>
        <v>7.5243082584892824E-10</v>
      </c>
      <c r="V420" s="16">
        <f t="shared" si="65"/>
        <v>7.4039635869902798E-12</v>
      </c>
      <c r="W420" s="16">
        <f t="shared" si="65"/>
        <v>5.7943505627851363E-14</v>
      </c>
    </row>
    <row r="421" spans="1:23" x14ac:dyDescent="0.4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8"/>
        <v>0.41000000000000031</v>
      </c>
      <c r="H421" s="16">
        <f t="shared" si="69"/>
        <v>2.686879021248044</v>
      </c>
      <c r="I421" s="16">
        <f t="shared" si="66"/>
        <v>3.9857576318348906</v>
      </c>
      <c r="J421" s="16">
        <f t="shared" si="67"/>
        <v>2.2540736970957242</v>
      </c>
      <c r="L421" s="35">
        <f t="shared" si="72"/>
        <v>-3.4981176121569035E-3</v>
      </c>
      <c r="M421" s="35">
        <f t="shared" si="70"/>
        <v>2.6963110343652099</v>
      </c>
      <c r="N421" s="16">
        <f t="shared" si="73"/>
        <v>1</v>
      </c>
      <c r="O421" s="16">
        <f t="shared" si="71"/>
        <v>0.76294986666666764</v>
      </c>
      <c r="P421" s="16">
        <f t="shared" si="65"/>
        <v>3.7375398826666774E-2</v>
      </c>
      <c r="Q421" s="16">
        <f t="shared" si="65"/>
        <v>8.7245089195967379E-3</v>
      </c>
      <c r="R421" s="16">
        <f t="shared" si="65"/>
        <v>2.5957344236888732E-4</v>
      </c>
      <c r="S421" s="16">
        <f t="shared" si="65"/>
        <v>3.8786040588631136E-6</v>
      </c>
      <c r="T421" s="16">
        <f t="shared" si="65"/>
        <v>6.0791920027495596E-8</v>
      </c>
      <c r="U421" s="16">
        <f t="shared" si="65"/>
        <v>7.7859975288548763E-10</v>
      </c>
      <c r="V421" s="16">
        <f t="shared" si="65"/>
        <v>7.6989775564735682E-12</v>
      </c>
      <c r="W421" s="16">
        <f t="shared" si="65"/>
        <v>6.0547280806699816E-14</v>
      </c>
    </row>
    <row r="422" spans="1:23" x14ac:dyDescent="0.4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8"/>
        <v>0.41100000000000031</v>
      </c>
      <c r="H422" s="16">
        <f t="shared" si="69"/>
        <v>2.6929966260977083</v>
      </c>
      <c r="I422" s="16">
        <f t="shared" si="66"/>
        <v>4.0005762808227017</v>
      </c>
      <c r="J422" s="16">
        <f t="shared" si="67"/>
        <v>2.2583050546018533</v>
      </c>
      <c r="L422" s="35">
        <f t="shared" si="72"/>
        <v>-3.5565589571722178E-3</v>
      </c>
      <c r="M422" s="35">
        <f t="shared" si="70"/>
        <v>2.7026086129678899</v>
      </c>
      <c r="N422" s="16">
        <f t="shared" si="73"/>
        <v>1</v>
      </c>
      <c r="O422" s="16">
        <f t="shared" si="71"/>
        <v>0.76667611200000108</v>
      </c>
      <c r="P422" s="16">
        <f t="shared" si="65"/>
        <v>3.7741373076096117E-2</v>
      </c>
      <c r="Q422" s="16">
        <f t="shared" si="65"/>
        <v>8.8529657068726099E-3</v>
      </c>
      <c r="R422" s="16">
        <f t="shared" si="65"/>
        <v>2.646817380832974E-4</v>
      </c>
      <c r="S422" s="16">
        <f t="shared" si="65"/>
        <v>3.9742492336683329E-6</v>
      </c>
      <c r="T422" s="16">
        <f t="shared" si="65"/>
        <v>6.2595259188856834E-8</v>
      </c>
      <c r="U422" s="16">
        <f t="shared" si="65"/>
        <v>8.056117163764498E-10</v>
      </c>
      <c r="V422" s="16">
        <f t="shared" si="65"/>
        <v>8.0049845142368526E-12</v>
      </c>
      <c r="W422" s="16">
        <f t="shared" si="65"/>
        <v>6.326128604114178E-14</v>
      </c>
    </row>
    <row r="423" spans="1:23" x14ac:dyDescent="0.4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8"/>
        <v>0.41200000000000031</v>
      </c>
      <c r="H423" s="16">
        <f t="shared" si="69"/>
        <v>2.6991343684037905</v>
      </c>
      <c r="I423" s="16">
        <f t="shared" si="66"/>
        <v>4.0154589391163533</v>
      </c>
      <c r="J423" s="16">
        <f t="shared" si="67"/>
        <v>2.2625519167653305</v>
      </c>
      <c r="L423" s="35">
        <f t="shared" si="72"/>
        <v>-3.6146511389641978E-3</v>
      </c>
      <c r="M423" s="35">
        <f t="shared" si="70"/>
        <v>2.7089261915474374</v>
      </c>
      <c r="N423" s="16">
        <f t="shared" si="73"/>
        <v>1</v>
      </c>
      <c r="O423" s="16">
        <f t="shared" si="71"/>
        <v>0.77041143466666773</v>
      </c>
      <c r="P423" s="16">
        <f t="shared" si="65"/>
        <v>3.8110028442282784E-2</v>
      </c>
      <c r="Q423" s="16">
        <f t="shared" si="65"/>
        <v>8.9829947707953921E-3</v>
      </c>
      <c r="R423" s="16">
        <f t="shared" si="65"/>
        <v>2.6987778130511421E-4</v>
      </c>
      <c r="S423" s="16">
        <f t="shared" si="65"/>
        <v>4.072011920876033E-6</v>
      </c>
      <c r="T423" s="16">
        <f t="shared" si="65"/>
        <v>6.4447514358711644E-8</v>
      </c>
      <c r="U423" s="16">
        <f t="shared" si="65"/>
        <v>8.3349172398515559E-10</v>
      </c>
      <c r="V423" s="16">
        <f t="shared" si="65"/>
        <v>8.3223658350668509E-12</v>
      </c>
      <c r="W423" s="16">
        <f t="shared" si="65"/>
        <v>6.6089902517314135E-14</v>
      </c>
    </row>
    <row r="424" spans="1:23" x14ac:dyDescent="0.4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8"/>
        <v>0.41300000000000031</v>
      </c>
      <c r="H424" s="16">
        <f t="shared" si="69"/>
        <v>2.7052923051077782</v>
      </c>
      <c r="I424" s="16">
        <f t="shared" si="66"/>
        <v>4.0304058448386924</v>
      </c>
      <c r="J424" s="16">
        <f t="shared" si="67"/>
        <v>2.2668143262358171</v>
      </c>
      <c r="L424" s="35">
        <f t="shared" si="72"/>
        <v>-3.672390609271714E-3</v>
      </c>
      <c r="M424" s="35">
        <f t="shared" si="70"/>
        <v>2.715263814441629</v>
      </c>
      <c r="N424" s="16">
        <f t="shared" si="73"/>
        <v>1</v>
      </c>
      <c r="O424" s="16">
        <f t="shared" si="71"/>
        <v>0.77415583466666771</v>
      </c>
      <c r="P424" s="16">
        <f t="shared" si="65"/>
        <v>3.848137798788278E-2</v>
      </c>
      <c r="Q424" s="16">
        <f t="shared" si="65"/>
        <v>9.1146114692192467E-3</v>
      </c>
      <c r="R424" s="16">
        <f t="shared" si="65"/>
        <v>2.7516286083066545E-4</v>
      </c>
      <c r="S424" s="16">
        <f t="shared" si="65"/>
        <v>4.171933689691186E-6</v>
      </c>
      <c r="T424" s="16">
        <f t="shared" si="65"/>
        <v>6.6349888812768015E-8</v>
      </c>
      <c r="U424" s="16">
        <f t="shared" si="65"/>
        <v>8.6226546170705098E-10</v>
      </c>
      <c r="V424" s="16">
        <f t="shared" si="65"/>
        <v>8.6515151492888342E-12</v>
      </c>
      <c r="W424" s="16">
        <f t="shared" si="65"/>
        <v>6.9037674268961372E-14</v>
      </c>
    </row>
    <row r="425" spans="1:23" x14ac:dyDescent="0.4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8"/>
        <v>0.41400000000000031</v>
      </c>
      <c r="H425" s="16">
        <f t="shared" si="69"/>
        <v>2.7114704933889233</v>
      </c>
      <c r="I425" s="16">
        <f t="shared" si="66"/>
        <v>4.0454172371405308</v>
      </c>
      <c r="J425" s="16">
        <f t="shared" si="67"/>
        <v>2.2710923258273157</v>
      </c>
      <c r="L425" s="35">
        <f t="shared" si="72"/>
        <v>-3.729773864814101E-3</v>
      </c>
      <c r="M425" s="35">
        <f t="shared" si="70"/>
        <v>2.7216215262273615</v>
      </c>
      <c r="N425" s="16">
        <f t="shared" si="73"/>
        <v>1</v>
      </c>
      <c r="O425" s="16">
        <f t="shared" si="71"/>
        <v>0.77790931200000113</v>
      </c>
      <c r="P425" s="16">
        <f t="shared" si="65"/>
        <v>3.885543480729612E-2</v>
      </c>
      <c r="Q425" s="16">
        <f t="shared" si="65"/>
        <v>9.247831272235222E-3</v>
      </c>
      <c r="R425" s="16">
        <f t="shared" si="65"/>
        <v>2.8053828119221772E-4</v>
      </c>
      <c r="S425" s="16">
        <f t="shared" ref="P425:W457" si="74">S$6*$G425^S$1</f>
        <v>4.2740568216196828E-6</v>
      </c>
      <c r="T425" s="16">
        <f t="shared" si="74"/>
        <v>6.830361240077652E-8</v>
      </c>
      <c r="U425" s="16">
        <f t="shared" si="74"/>
        <v>8.9195931055569613E-10</v>
      </c>
      <c r="V425" s="16">
        <f t="shared" si="74"/>
        <v>8.9928387054120197E-12</v>
      </c>
      <c r="W425" s="16">
        <f t="shared" si="74"/>
        <v>7.2109313812996526E-14</v>
      </c>
    </row>
    <row r="426" spans="1:23" x14ac:dyDescent="0.4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8"/>
        <v>0.41500000000000031</v>
      </c>
      <c r="H426" s="16">
        <f t="shared" si="69"/>
        <v>2.7176689906647371</v>
      </c>
      <c r="I426" s="16">
        <f t="shared" si="66"/>
        <v>4.0604933562044661</v>
      </c>
      <c r="J426" s="16">
        <f t="shared" si="67"/>
        <v>2.2753859585186733</v>
      </c>
      <c r="L426" s="35">
        <f t="shared" si="72"/>
        <v>-3.7867974472627353E-3</v>
      </c>
      <c r="M426" s="35">
        <f t="shared" si="70"/>
        <v>2.7279993717217073</v>
      </c>
      <c r="N426" s="16">
        <f t="shared" si="73"/>
        <v>1</v>
      </c>
      <c r="O426" s="16">
        <f t="shared" si="71"/>
        <v>0.78167186666666777</v>
      </c>
      <c r="P426" s="16">
        <f t="shared" si="74"/>
        <v>3.9232212026666789E-2</v>
      </c>
      <c r="Q426" s="16">
        <f t="shared" si="74"/>
        <v>9.3826697627167419E-3</v>
      </c>
      <c r="R426" s="16">
        <f t="shared" si="74"/>
        <v>2.8600536281130859E-4</v>
      </c>
      <c r="S426" s="16">
        <f t="shared" si="74"/>
        <v>4.3784243209046841E-6</v>
      </c>
      <c r="T426" s="16">
        <f t="shared" si="74"/>
        <v>7.0309942066928706E-8</v>
      </c>
      <c r="U426" s="16">
        <f t="shared" si="74"/>
        <v>9.2260036361728114E-10</v>
      </c>
      <c r="V426" s="16">
        <f t="shared" si="74"/>
        <v>9.3467557425874407E-12</v>
      </c>
      <c r="W426" s="16">
        <f t="shared" si="74"/>
        <v>7.5309707965713428E-14</v>
      </c>
    </row>
    <row r="427" spans="1:23" x14ac:dyDescent="0.4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8"/>
        <v>0.41600000000000031</v>
      </c>
      <c r="H427" s="16">
        <f t="shared" si="69"/>
        <v>2.723887854591446</v>
      </c>
      <c r="I427" s="16">
        <f t="shared" si="66"/>
        <v>4.0756344432487248</v>
      </c>
      <c r="J427" s="16">
        <f t="shared" si="67"/>
        <v>2.2796952674540854</v>
      </c>
      <c r="L427" s="35">
        <f t="shared" si="72"/>
        <v>-3.8434579432263805E-3</v>
      </c>
      <c r="M427" s="35">
        <f t="shared" si="70"/>
        <v>2.7343973959829744</v>
      </c>
      <c r="N427" s="16">
        <f t="shared" si="73"/>
        <v>1</v>
      </c>
      <c r="O427" s="16">
        <f t="shared" si="71"/>
        <v>0.78544349866666774</v>
      </c>
      <c r="P427" s="16">
        <f t="shared" si="74"/>
        <v>3.9611722803882789E-2</v>
      </c>
      <c r="Q427" s="16">
        <f t="shared" si="74"/>
        <v>9.5191426368664671E-3</v>
      </c>
      <c r="R427" s="16">
        <f t="shared" si="74"/>
        <v>2.915654421531975E-4</v>
      </c>
      <c r="S427" s="16">
        <f t="shared" si="74"/>
        <v>4.4850799250901171E-6</v>
      </c>
      <c r="T427" s="16">
        <f t="shared" si="74"/>
        <v>7.2370162379151188E-8</v>
      </c>
      <c r="U427" s="16">
        <f t="shared" si="74"/>
        <v>9.5421644348086918E-10</v>
      </c>
      <c r="V427" s="16">
        <f t="shared" si="74"/>
        <v>9.7136988731191495E-12</v>
      </c>
      <c r="W427" s="16">
        <f t="shared" si="74"/>
        <v>7.8643923844982919E-14</v>
      </c>
    </row>
    <row r="428" spans="1:23" x14ac:dyDescent="0.4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8"/>
        <v>0.41700000000000031</v>
      </c>
      <c r="H428" s="16">
        <f t="shared" si="69"/>
        <v>2.7301271430644962</v>
      </c>
      <c r="I428" s="16">
        <f t="shared" si="66"/>
        <v>4.0908407405310214</v>
      </c>
      <c r="J428" s="16">
        <f t="shared" si="67"/>
        <v>2.2840202959436002</v>
      </c>
      <c r="L428" s="35">
        <f t="shared" si="72"/>
        <v>-3.8997519842183248E-3</v>
      </c>
      <c r="M428" s="35">
        <f t="shared" si="70"/>
        <v>2.7408156443117777</v>
      </c>
      <c r="N428" s="16">
        <f t="shared" si="73"/>
        <v>1</v>
      </c>
      <c r="O428" s="16">
        <f t="shared" si="71"/>
        <v>0.78922420800000104</v>
      </c>
      <c r="P428" s="16">
        <f t="shared" si="74"/>
        <v>3.9993980328576123E-2</v>
      </c>
      <c r="Q428" s="16">
        <f t="shared" si="74"/>
        <v>9.6572657047644082E-3</v>
      </c>
      <c r="R428" s="16">
        <f t="shared" si="74"/>
        <v>2.9721987188243906E-4</v>
      </c>
      <c r="S428" s="16">
        <f t="shared" si="74"/>
        <v>4.5940681157124905E-6</v>
      </c>
      <c r="T428" s="16">
        <f t="shared" si="74"/>
        <v>7.4485586067424752E-8</v>
      </c>
      <c r="U428" s="16">
        <f t="shared" si="74"/>
        <v>9.8683612005169089E-10</v>
      </c>
      <c r="V428" s="16">
        <f t="shared" si="74"/>
        <v>1.0094114475274632E-11</v>
      </c>
      <c r="W428" s="16">
        <f t="shared" si="74"/>
        <v>8.2117215063907993E-14</v>
      </c>
    </row>
    <row r="429" spans="1:23" x14ac:dyDescent="0.4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8"/>
        <v>0.41800000000000032</v>
      </c>
      <c r="H429" s="16">
        <f t="shared" si="69"/>
        <v>2.736386914219024</v>
      </c>
      <c r="I429" s="16">
        <f t="shared" si="66"/>
        <v>4.1061124913524401</v>
      </c>
      <c r="J429" s="16">
        <f t="shared" si="67"/>
        <v>2.2883610874636275</v>
      </c>
      <c r="L429" s="35">
        <f t="shared" si="72"/>
        <v>-3.9556762466308459E-3</v>
      </c>
      <c r="M429" s="35">
        <f t="shared" si="70"/>
        <v>2.7472541622521023</v>
      </c>
      <c r="N429" s="16">
        <f t="shared" si="73"/>
        <v>1</v>
      </c>
      <c r="O429" s="16">
        <f t="shared" si="71"/>
        <v>0.79301399466666778</v>
      </c>
      <c r="P429" s="16">
        <f t="shared" si="74"/>
        <v>4.0378997822122793E-2</v>
      </c>
      <c r="Q429" s="16">
        <f t="shared" si="74"/>
        <v>9.7970548909173966E-3</v>
      </c>
      <c r="R429" s="16">
        <f t="shared" si="74"/>
        <v>3.0297002101958474E-4</v>
      </c>
      <c r="S429" s="16">
        <f t="shared" si="74"/>
        <v>4.7054341291223119E-6</v>
      </c>
      <c r="T429" s="16">
        <f t="shared" si="74"/>
        <v>7.6657554571260428E-8</v>
      </c>
      <c r="U429" s="16">
        <f t="shared" si="74"/>
        <v>1.020488728754966E-9</v>
      </c>
      <c r="V429" s="16">
        <f t="shared" si="74"/>
        <v>1.0488463096646055E-11</v>
      </c>
      <c r="W429" s="16">
        <f t="shared" si="74"/>
        <v>8.5735028121562022E-14</v>
      </c>
    </row>
    <row r="430" spans="1:23" x14ac:dyDescent="0.4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8"/>
        <v>0.41900000000000032</v>
      </c>
      <c r="H430" s="16">
        <f t="shared" si="69"/>
        <v>2.7426672264303678</v>
      </c>
      <c r="I430" s="16">
        <f t="shared" si="66"/>
        <v>4.1214499400613152</v>
      </c>
      <c r="J430" s="16">
        <f t="shared" si="67"/>
        <v>2.2927176856574469</v>
      </c>
      <c r="L430" s="35">
        <f t="shared" si="72"/>
        <v>-4.0112274516962421E-3</v>
      </c>
      <c r="M430" s="35">
        <f t="shared" si="70"/>
        <v>2.7537129955923807</v>
      </c>
      <c r="N430" s="16">
        <f t="shared" si="73"/>
        <v>1</v>
      </c>
      <c r="O430" s="16">
        <f t="shared" si="71"/>
        <v>0.79681285866666773</v>
      </c>
      <c r="P430" s="16">
        <f t="shared" si="74"/>
        <v>4.076678853764279E-2</v>
      </c>
      <c r="Q430" s="16">
        <f t="shared" si="74"/>
        <v>9.9385262348098847E-3</v>
      </c>
      <c r="R430" s="16">
        <f t="shared" si="74"/>
        <v>3.088172750990196E-4</v>
      </c>
      <c r="S430" s="16">
        <f t="shared" si="74"/>
        <v>4.8192239674363606E-6</v>
      </c>
      <c r="T430" s="16">
        <f t="shared" si="74"/>
        <v>7.8887438596465842E-8</v>
      </c>
      <c r="U430" s="16">
        <f t="shared" si="74"/>
        <v>1.055204389137841E-9</v>
      </c>
      <c r="V430" s="16">
        <f t="shared" si="74"/>
        <v>1.089721986831934E-11</v>
      </c>
      <c r="W430" s="16">
        <f t="shared" si="74"/>
        <v>8.9503008996585474E-14</v>
      </c>
    </row>
    <row r="431" spans="1:23" x14ac:dyDescent="0.4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8"/>
        <v>0.42000000000000032</v>
      </c>
      <c r="H431" s="16">
        <f t="shared" si="69"/>
        <v>2.748968138314543</v>
      </c>
      <c r="I431" s="16">
        <f t="shared" si="66"/>
        <v>4.1368533320571572</v>
      </c>
      <c r="J431" s="16">
        <f t="shared" si="67"/>
        <v>2.2970901343357211</v>
      </c>
      <c r="L431" s="35">
        <f t="shared" si="72"/>
        <v>-4.0664023654582993E-3</v>
      </c>
      <c r="M431" s="35">
        <f t="shared" si="70"/>
        <v>2.7601921903665692</v>
      </c>
      <c r="N431" s="16">
        <f t="shared" si="73"/>
        <v>1</v>
      </c>
      <c r="O431" s="16">
        <f t="shared" si="71"/>
        <v>0.80062080000000113</v>
      </c>
      <c r="P431" s="16">
        <f t="shared" si="74"/>
        <v>4.1157365760000134E-2</v>
      </c>
      <c r="Q431" s="16">
        <f t="shared" si="74"/>
        <v>1.0081695891456049E-2</v>
      </c>
      <c r="R431" s="16">
        <f t="shared" si="74"/>
        <v>3.1476303632793802E-4</v>
      </c>
      <c r="S431" s="16">
        <f t="shared" si="74"/>
        <v>4.9354844096220763E-6</v>
      </c>
      <c r="T431" s="16">
        <f t="shared" si="74"/>
        <v>8.117663868133665E-8</v>
      </c>
      <c r="U431" s="16">
        <f t="shared" si="74"/>
        <v>1.0910140238771664E-9</v>
      </c>
      <c r="V431" s="16">
        <f t="shared" si="74"/>
        <v>1.1320874930113674E-11</v>
      </c>
      <c r="W431" s="16">
        <f t="shared" si="74"/>
        <v>9.3427009949569834E-14</v>
      </c>
    </row>
    <row r="432" spans="1:23" x14ac:dyDescent="0.4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8"/>
        <v>0.42100000000000032</v>
      </c>
      <c r="H432" s="16">
        <f t="shared" si="69"/>
        <v>2.7552897087287711</v>
      </c>
      <c r="I432" s="16">
        <f t="shared" si="66"/>
        <v>4.1523229137945634</v>
      </c>
      <c r="J432" s="16">
        <f t="shared" si="67"/>
        <v>2.3014784774770072</v>
      </c>
      <c r="L432" s="35">
        <f t="shared" si="72"/>
        <v>-4.1211977987207771E-3</v>
      </c>
      <c r="M432" s="35">
        <f t="shared" si="70"/>
        <v>2.7666917928552248</v>
      </c>
      <c r="N432" s="16">
        <f t="shared" si="73"/>
        <v>1</v>
      </c>
      <c r="O432" s="16">
        <f t="shared" si="71"/>
        <v>0.80443781866666775</v>
      </c>
      <c r="P432" s="16">
        <f t="shared" si="74"/>
        <v>4.1550742805802787E-2</v>
      </c>
      <c r="Q432" s="16">
        <f t="shared" si="74"/>
        <v>1.022658013195322E-2</v>
      </c>
      <c r="R432" s="16">
        <f t="shared" si="74"/>
        <v>3.208087237464643E-4</v>
      </c>
      <c r="S432" s="16">
        <f t="shared" si="74"/>
        <v>5.0542630227153032E-6</v>
      </c>
      <c r="T432" s="16">
        <f t="shared" si="74"/>
        <v>8.3526585772408796E-8</v>
      </c>
      <c r="U432" s="16">
        <f t="shared" si="74"/>
        <v>1.1279493782009545E-9</v>
      </c>
      <c r="V432" s="16">
        <f t="shared" si="74"/>
        <v>1.1759933867159744E-11</v>
      </c>
      <c r="W432" s="16">
        <f t="shared" si="74"/>
        <v>9.7513096540316422E-14</v>
      </c>
    </row>
    <row r="433" spans="1:23" x14ac:dyDescent="0.4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8"/>
        <v>0.42200000000000032</v>
      </c>
      <c r="H433" s="16">
        <f t="shared" si="69"/>
        <v>2.76163199677196</v>
      </c>
      <c r="I433" s="16">
        <f t="shared" si="66"/>
        <v>4.1678589327871745</v>
      </c>
      <c r="J433" s="16">
        <f t="shared" si="67"/>
        <v>2.3058827592282745</v>
      </c>
      <c r="L433" s="35">
        <f t="shared" si="72"/>
        <v>-4.1756106070161003E-3</v>
      </c>
      <c r="M433" s="35">
        <f t="shared" si="70"/>
        <v>2.7732118495865965</v>
      </c>
      <c r="N433" s="16">
        <f t="shared" si="73"/>
        <v>1</v>
      </c>
      <c r="O433" s="16">
        <f t="shared" si="71"/>
        <v>0.8082639146666678</v>
      </c>
      <c r="P433" s="16">
        <f t="shared" si="74"/>
        <v>4.1946933023402792E-2</v>
      </c>
      <c r="Q433" s="16">
        <f t="shared" si="74"/>
        <v>1.0373195344036662E-2</v>
      </c>
      <c r="R433" s="16">
        <f t="shared" si="74"/>
        <v>3.269557733889252E-4</v>
      </c>
      <c r="S433" s="16">
        <f t="shared" si="74"/>
        <v>5.1756081731727506E-6</v>
      </c>
      <c r="T433" s="16">
        <f t="shared" si="74"/>
        <v>8.5938741809911185E-8</v>
      </c>
      <c r="U433" s="16">
        <f t="shared" si="74"/>
        <v>1.1660430397315236E-9</v>
      </c>
      <c r="V433" s="16">
        <f t="shared" si="74"/>
        <v>1.2214918158091115E-11</v>
      </c>
      <c r="W433" s="16">
        <f t="shared" si="74"/>
        <v>1.017675548662223E-13</v>
      </c>
    </row>
    <row r="434" spans="1:23" x14ac:dyDescent="0.4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8"/>
        <v>0.42300000000000032</v>
      </c>
      <c r="H434" s="16">
        <f t="shared" si="69"/>
        <v>2.7679950617852414</v>
      </c>
      <c r="I434" s="16">
        <f t="shared" si="66"/>
        <v>4.1834616376116243</v>
      </c>
      <c r="J434" s="16">
        <f t="shared" si="67"/>
        <v>2.3103030239054214</v>
      </c>
      <c r="L434" s="35">
        <f t="shared" si="72"/>
        <v>-4.2296376905487376E-3</v>
      </c>
      <c r="M434" s="35">
        <f t="shared" si="70"/>
        <v>2.7797524073377105</v>
      </c>
      <c r="N434" s="16">
        <f t="shared" si="73"/>
        <v>1</v>
      </c>
      <c r="O434" s="16">
        <f t="shared" si="71"/>
        <v>0.81209908800000119</v>
      </c>
      <c r="P434" s="16">
        <f t="shared" si="74"/>
        <v>4.2345949792896138E-2</v>
      </c>
      <c r="Q434" s="16">
        <f t="shared" si="74"/>
        <v>1.0521558032635615E-2</v>
      </c>
      <c r="R434" s="16">
        <f t="shared" si="74"/>
        <v>3.3320563844627631E-4</v>
      </c>
      <c r="S434" s="16">
        <f t="shared" si="74"/>
        <v>5.2995690383603428E-6</v>
      </c>
      <c r="T434" s="16">
        <f t="shared" si="74"/>
        <v>8.8414600323056347E-8</v>
      </c>
      <c r="U434" s="16">
        <f t="shared" si="74"/>
        <v>1.2053284587584133E-9</v>
      </c>
      <c r="V434" s="16">
        <f t="shared" si="74"/>
        <v>1.2686365635128499E-11</v>
      </c>
      <c r="W434" s="16">
        <f t="shared" si="74"/>
        <v>1.0619689902820636E-13</v>
      </c>
    </row>
    <row r="435" spans="1:23" x14ac:dyDescent="0.4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8"/>
        <v>0.42400000000000032</v>
      </c>
      <c r="H435" s="16">
        <f t="shared" si="69"/>
        <v>2.7743789633524636</v>
      </c>
      <c r="I435" s="16">
        <f t="shared" si="66"/>
        <v>4.1991312779115235</v>
      </c>
      <c r="J435" s="16">
        <f t="shared" si="67"/>
        <v>2.3147393159937932</v>
      </c>
      <c r="L435" s="35">
        <f t="shared" si="72"/>
        <v>-4.2832759941539011E-3</v>
      </c>
      <c r="M435" s="35">
        <f t="shared" si="70"/>
        <v>2.7863135131354633</v>
      </c>
      <c r="N435" s="16">
        <f t="shared" si="73"/>
        <v>1</v>
      </c>
      <c r="O435" s="16">
        <f t="shared" si="71"/>
        <v>0.81594333866666779</v>
      </c>
      <c r="P435" s="16">
        <f t="shared" si="74"/>
        <v>4.274780652612279E-2</v>
      </c>
      <c r="Q435" s="16">
        <f t="shared" si="74"/>
        <v>1.0671684820430719E-2</v>
      </c>
      <c r="R435" s="16">
        <f t="shared" si="74"/>
        <v>3.3955978942969123E-4</v>
      </c>
      <c r="S435" s="16">
        <f t="shared" si="74"/>
        <v>5.4261956181788678E-6</v>
      </c>
      <c r="T435" s="16">
        <f t="shared" si="74"/>
        <v>9.0955687035312407E-8</v>
      </c>
      <c r="U435" s="16">
        <f t="shared" si="74"/>
        <v>1.2458399689493598E-9</v>
      </c>
      <c r="V435" s="16">
        <f t="shared" si="74"/>
        <v>1.3174830956343553E-11</v>
      </c>
      <c r="W435" s="16">
        <f t="shared" si="74"/>
        <v>1.1080787883076595E-13</v>
      </c>
    </row>
    <row r="436" spans="1:23" x14ac:dyDescent="0.4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8"/>
        <v>0.42500000000000032</v>
      </c>
      <c r="H436" s="16">
        <f t="shared" si="69"/>
        <v>2.78078376130073</v>
      </c>
      <c r="I436" s="16">
        <f t="shared" si="66"/>
        <v>4.2148681044014502</v>
      </c>
      <c r="J436" s="16">
        <f t="shared" si="67"/>
        <v>2.319191680148708</v>
      </c>
      <c r="L436" s="35">
        <f t="shared" si="72"/>
        <v>-4.3365225072383717E-3</v>
      </c>
      <c r="M436" s="35">
        <f t="shared" si="70"/>
        <v>2.792895214257717</v>
      </c>
      <c r="N436" s="16">
        <f t="shared" si="73"/>
        <v>1</v>
      </c>
      <c r="O436" s="16">
        <f t="shared" si="71"/>
        <v>0.81979666666666784</v>
      </c>
      <c r="P436" s="16">
        <f t="shared" si="74"/>
        <v>4.3152516666666807E-2</v>
      </c>
      <c r="Q436" s="16">
        <f t="shared" si="74"/>
        <v>1.0823592448412751E-2</v>
      </c>
      <c r="R436" s="16">
        <f t="shared" si="74"/>
        <v>3.4601971433531966E-4</v>
      </c>
      <c r="S436" s="16">
        <f t="shared" si="74"/>
        <v>5.5555387468281968E-6</v>
      </c>
      <c r="T436" s="16">
        <f t="shared" si="74"/>
        <v>9.3563560479799029E-8</v>
      </c>
      <c r="U436" s="16">
        <f t="shared" si="74"/>
        <v>1.2876128085077126E-9</v>
      </c>
      <c r="V436" s="16">
        <f t="shared" si="74"/>
        <v>1.3680886090394468E-11</v>
      </c>
      <c r="W436" s="16">
        <f t="shared" si="74"/>
        <v>1.156074877229242E-13</v>
      </c>
    </row>
    <row r="437" spans="1:23" x14ac:dyDescent="0.4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8"/>
        <v>0.42600000000000032</v>
      </c>
      <c r="H437" s="16">
        <f t="shared" si="69"/>
        <v>2.7872095157009151</v>
      </c>
      <c r="I437" s="16">
        <f t="shared" si="66"/>
        <v>4.2306723688709642</v>
      </c>
      <c r="J437" s="16">
        <f t="shared" si="67"/>
        <v>2.3236601611959764</v>
      </c>
      <c r="L437" s="35">
        <f t="shared" si="72"/>
        <v>-4.3893742637295396E-3</v>
      </c>
      <c r="M437" s="35">
        <f t="shared" si="70"/>
        <v>2.7994975582344028</v>
      </c>
      <c r="N437" s="16">
        <f t="shared" si="73"/>
        <v>1</v>
      </c>
      <c r="O437" s="16">
        <f t="shared" si="71"/>
        <v>0.8236590720000011</v>
      </c>
      <c r="P437" s="16">
        <f t="shared" si="74"/>
        <v>4.3560093689856132E-2</v>
      </c>
      <c r="Q437" s="16">
        <f t="shared" si="74"/>
        <v>1.0977297776442629E-2</v>
      </c>
      <c r="R437" s="16">
        <f t="shared" si="74"/>
        <v>3.525869188102133E-4</v>
      </c>
      <c r="S437" s="16">
        <f t="shared" si="74"/>
        <v>5.6876501047113214E-6</v>
      </c>
      <c r="T437" s="16">
        <f t="shared" si="74"/>
        <v>9.6239812624950424E-8</v>
      </c>
      <c r="U437" s="16">
        <f t="shared" si="74"/>
        <v>1.3306831417848022E-9</v>
      </c>
      <c r="V437" s="16">
        <f t="shared" si="74"/>
        <v>1.4205120814031713E-11</v>
      </c>
      <c r="W437" s="16">
        <f t="shared" si="74"/>
        <v>1.2060297098700458E-13</v>
      </c>
    </row>
    <row r="438" spans="1:23" x14ac:dyDescent="0.4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8"/>
        <v>0.42700000000000032</v>
      </c>
      <c r="H438" s="16">
        <f t="shared" si="69"/>
        <v>2.7936562868682033</v>
      </c>
      <c r="I438" s="16">
        <f t="shared" si="66"/>
        <v>4.246544324188636</v>
      </c>
      <c r="J438" s="16">
        <f t="shared" si="67"/>
        <v>2.3281448041324282</v>
      </c>
      <c r="L438" s="35">
        <f t="shared" si="72"/>
        <v>-4.441828342012899E-3</v>
      </c>
      <c r="M438" s="35">
        <f t="shared" si="70"/>
        <v>2.8061205928486244</v>
      </c>
      <c r="N438" s="16">
        <f t="shared" si="73"/>
        <v>1</v>
      </c>
      <c r="O438" s="16">
        <f t="shared" si="71"/>
        <v>0.82753055466666781</v>
      </c>
      <c r="P438" s="16">
        <f t="shared" si="74"/>
        <v>4.3970551102762795E-2</v>
      </c>
      <c r="Q438" s="16">
        <f t="shared" si="74"/>
        <v>1.1132817783812825E-2</v>
      </c>
      <c r="R438" s="16">
        <f t="shared" si="74"/>
        <v>3.592629263194356E-4</v>
      </c>
      <c r="S438" s="16">
        <f t="shared" si="74"/>
        <v>5.8225822304796867E-6</v>
      </c>
      <c r="T438" s="16">
        <f t="shared" si="74"/>
        <v>9.898606951059507E-8</v>
      </c>
      <c r="U438" s="16">
        <f t="shared" si="74"/>
        <v>1.3750880813559862E-9</v>
      </c>
      <c r="V438" s="16">
        <f t="shared" si="74"/>
        <v>1.4748143222679762E-11</v>
      </c>
      <c r="W438" s="16">
        <f t="shared" si="74"/>
        <v>1.2580183418236176E-13</v>
      </c>
    </row>
    <row r="439" spans="1:23" x14ac:dyDescent="0.4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8"/>
        <v>0.42800000000000032</v>
      </c>
      <c r="H439" s="16">
        <f t="shared" si="69"/>
        <v>2.8001241353626098</v>
      </c>
      <c r="I439" s="16">
        <f t="shared" si="66"/>
        <v>4.2624842243060863</v>
      </c>
      <c r="J439" s="16">
        <f t="shared" si="67"/>
        <v>2.3326456541264426</v>
      </c>
      <c r="L439" s="35">
        <f t="shared" si="72"/>
        <v>-4.4938818648754264E-3</v>
      </c>
      <c r="M439" s="35">
        <f t="shared" si="70"/>
        <v>2.8127643661377641</v>
      </c>
      <c r="N439" s="16">
        <f t="shared" si="73"/>
        <v>1</v>
      </c>
      <c r="O439" s="16">
        <f t="shared" si="71"/>
        <v>0.83141111466666784</v>
      </c>
      <c r="P439" s="16">
        <f t="shared" si="74"/>
        <v>4.4383902444202809E-2</v>
      </c>
      <c r="Q439" s="16">
        <f t="shared" si="74"/>
        <v>1.1290169569810033E-2</v>
      </c>
      <c r="R439" s="16">
        <f t="shared" si="74"/>
        <v>3.6604927831435113E-4</v>
      </c>
      <c r="S439" s="16">
        <f t="shared" si="74"/>
        <v>5.9603885332209963E-6</v>
      </c>
      <c r="T439" s="16">
        <f t="shared" si="74"/>
        <v>1.0180399189459735E-7</v>
      </c>
      <c r="U439" s="16">
        <f t="shared" si="74"/>
        <v>1.4208657105691393E-9</v>
      </c>
      <c r="V439" s="16">
        <f t="shared" si="74"/>
        <v>1.5310580254405742E-11</v>
      </c>
      <c r="W439" s="16">
        <f t="shared" si="74"/>
        <v>1.3121185185137151E-13</v>
      </c>
    </row>
    <row r="440" spans="1:23" x14ac:dyDescent="0.4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8"/>
        <v>0.42900000000000033</v>
      </c>
      <c r="H440" s="16">
        <f t="shared" si="69"/>
        <v>2.8066131219895381</v>
      </c>
      <c r="I440" s="16">
        <f t="shared" si="66"/>
        <v>4.2784923242620589</v>
      </c>
      <c r="J440" s="16">
        <f t="shared" si="67"/>
        <v>2.3371627565184765</v>
      </c>
      <c r="L440" s="35">
        <f t="shared" si="72"/>
        <v>-4.5455319994357479E-3</v>
      </c>
      <c r="M440" s="35">
        <f t="shared" si="70"/>
        <v>2.8194289263945995</v>
      </c>
      <c r="N440" s="16">
        <f t="shared" si="73"/>
        <v>1</v>
      </c>
      <c r="O440" s="16">
        <f t="shared" si="71"/>
        <v>0.8353007520000012</v>
      </c>
      <c r="P440" s="16">
        <f t="shared" si="74"/>
        <v>4.4800161284736136E-2</v>
      </c>
      <c r="Q440" s="16">
        <f t="shared" si="74"/>
        <v>1.1449370354279171E-2</v>
      </c>
      <c r="R440" s="16">
        <f t="shared" si="74"/>
        <v>3.7294753440210546E-4</v>
      </c>
      <c r="S440" s="16">
        <f t="shared" si="74"/>
        <v>6.1011233047909329E-6</v>
      </c>
      <c r="T440" s="16">
        <f t="shared" si="74"/>
        <v>1.0469527591021256E-7</v>
      </c>
      <c r="U440" s="16">
        <f t="shared" si="74"/>
        <v>1.4680551065745875E-9</v>
      </c>
      <c r="V440" s="16">
        <f t="shared" si="74"/>
        <v>1.5893078227593766E-11</v>
      </c>
      <c r="W440" s="16">
        <f t="shared" si="74"/>
        <v>1.3684107649518544E-13</v>
      </c>
    </row>
    <row r="441" spans="1:23" x14ac:dyDescent="0.4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8"/>
        <v>0.43000000000000033</v>
      </c>
      <c r="H441" s="16">
        <f t="shared" si="69"/>
        <v>2.8131233078003093</v>
      </c>
      <c r="I441" s="16">
        <f t="shared" si="66"/>
        <v>4.2945688801864943</v>
      </c>
      <c r="J441" s="16">
        <f t="shared" si="67"/>
        <v>2.341696156821595</v>
      </c>
      <c r="L441" s="35">
        <f t="shared" si="72"/>
        <v>-4.5967759570818556E-3</v>
      </c>
      <c r="M441" s="35">
        <f t="shared" si="70"/>
        <v>2.8261143221684177</v>
      </c>
      <c r="N441" s="16">
        <f t="shared" si="73"/>
        <v>1</v>
      </c>
      <c r="O441" s="16">
        <f t="shared" si="71"/>
        <v>0.83919946666666778</v>
      </c>
      <c r="P441" s="16">
        <f t="shared" si="74"/>
        <v>4.5219341226666813E-2</v>
      </c>
      <c r="Q441" s="16">
        <f t="shared" si="74"/>
        <v>1.1610437478188754E-2</v>
      </c>
      <c r="R441" s="16">
        <f t="shared" si="74"/>
        <v>3.799592725163016E-4</v>
      </c>
      <c r="S441" s="16">
        <f t="shared" si="74"/>
        <v>6.244841732290158E-6</v>
      </c>
      <c r="T441" s="16">
        <f t="shared" si="74"/>
        <v>1.0766165373430787E-7</v>
      </c>
      <c r="U441" s="16">
        <f t="shared" si="74"/>
        <v>1.5166963638456043E-9</v>
      </c>
      <c r="V441" s="16">
        <f t="shared" si="74"/>
        <v>1.6496303392650161E-11</v>
      </c>
      <c r="W441" s="16">
        <f t="shared" si="74"/>
        <v>1.4269784782694827E-13</v>
      </c>
    </row>
    <row r="442" spans="1:23" x14ac:dyDescent="0.4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8"/>
        <v>0.43100000000000033</v>
      </c>
      <c r="H442" s="16">
        <f t="shared" si="69"/>
        <v>2.8196547540927202</v>
      </c>
      <c r="I442" s="16">
        <f t="shared" si="66"/>
        <v>4.3107141493046308</v>
      </c>
      <c r="J442" s="16">
        <f t="shared" si="67"/>
        <v>2.3462459007220069</v>
      </c>
      <c r="L442" s="35">
        <f t="shared" si="72"/>
        <v>-4.6476109933968335E-3</v>
      </c>
      <c r="M442" s="35">
        <f t="shared" si="70"/>
        <v>2.8328206022661333</v>
      </c>
      <c r="N442" s="16">
        <f t="shared" si="73"/>
        <v>1</v>
      </c>
      <c r="O442" s="16">
        <f t="shared" si="71"/>
        <v>0.8431072586666678</v>
      </c>
      <c r="P442" s="16">
        <f t="shared" si="74"/>
        <v>4.564145590404281E-2</v>
      </c>
      <c r="Q442" s="16">
        <f t="shared" si="74"/>
        <v>1.1773388404197515E-2</v>
      </c>
      <c r="R442" s="16">
        <f t="shared" si="74"/>
        <v>3.8708608908887395E-4</v>
      </c>
      <c r="S442" s="16">
        <f t="shared" si="74"/>
        <v>6.3915999106878592E-6</v>
      </c>
      <c r="T442" s="16">
        <f t="shared" si="74"/>
        <v>1.1070489426660039E-7</v>
      </c>
      <c r="U442" s="16">
        <f t="shared" si="74"/>
        <v>1.5668306181987039E-9</v>
      </c>
      <c r="V442" s="16">
        <f t="shared" si="74"/>
        <v>1.7120942498071169E-11</v>
      </c>
      <c r="W442" s="16">
        <f t="shared" si="74"/>
        <v>1.4879080231037209E-13</v>
      </c>
    </row>
    <row r="443" spans="1:23" x14ac:dyDescent="0.4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8"/>
        <v>0.43200000000000033</v>
      </c>
      <c r="H443" s="16">
        <f t="shared" si="69"/>
        <v>2.8262075224115848</v>
      </c>
      <c r="I443" s="16">
        <f t="shared" si="66"/>
        <v>4.3269283899411173</v>
      </c>
      <c r="J443" s="16">
        <f t="shared" si="67"/>
        <v>2.3508120340796035</v>
      </c>
      <c r="L443" s="35">
        <f t="shared" si="72"/>
        <v>-4.6980344080924663E-3</v>
      </c>
      <c r="M443" s="35">
        <f t="shared" si="70"/>
        <v>2.8395478157534182</v>
      </c>
      <c r="N443" s="16">
        <f t="shared" si="73"/>
        <v>1</v>
      </c>
      <c r="O443" s="16">
        <f t="shared" si="71"/>
        <v>0.84702412800000115</v>
      </c>
      <c r="P443" s="16">
        <f t="shared" si="74"/>
        <v>4.6066518982656145E-2</v>
      </c>
      <c r="Q443" s="16">
        <f t="shared" si="74"/>
        <v>1.1938240717222409E-2</v>
      </c>
      <c r="R443" s="16">
        <f t="shared" si="74"/>
        <v>3.9432959922317131E-4</v>
      </c>
      <c r="S443" s="16">
        <f t="shared" si="74"/>
        <v>6.5414548555933544E-6</v>
      </c>
      <c r="T443" s="16">
        <f t="shared" si="74"/>
        <v>1.1382680382007049E-7</v>
      </c>
      <c r="U443" s="16">
        <f t="shared" si="74"/>
        <v>1.61850007132319E-9</v>
      </c>
      <c r="V443" s="16">
        <f t="shared" si="74"/>
        <v>1.7767703371212909E-11</v>
      </c>
      <c r="W443" s="16">
        <f t="shared" si="74"/>
        <v>1.5512888299177747E-13</v>
      </c>
    </row>
    <row r="444" spans="1:23" x14ac:dyDescent="0.4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8"/>
        <v>0.43300000000000033</v>
      </c>
      <c r="H444" s="16">
        <f t="shared" si="69"/>
        <v>2.8327816745493126</v>
      </c>
      <c r="I444" s="16">
        <f t="shared" si="66"/>
        <v>4.3432118615241508</v>
      </c>
      <c r="J444" s="16">
        <f t="shared" si="67"/>
        <v>2.3553946029284925</v>
      </c>
      <c r="L444" s="35">
        <f t="shared" si="72"/>
        <v>-4.7480435449251956E-3</v>
      </c>
      <c r="M444" s="35">
        <f t="shared" si="70"/>
        <v>2.8462960119558258</v>
      </c>
      <c r="N444" s="16">
        <f t="shared" si="73"/>
        <v>1</v>
      </c>
      <c r="O444" s="16">
        <f t="shared" si="71"/>
        <v>0.85095007466666783</v>
      </c>
      <c r="P444" s="16">
        <f t="shared" si="74"/>
        <v>4.6494544160042811E-2</v>
      </c>
      <c r="Q444" s="16">
        <f t="shared" si="74"/>
        <v>1.21050121250079E-2</v>
      </c>
      <c r="R444" s="16">
        <f t="shared" si="74"/>
        <v>4.016914368682495E-4</v>
      </c>
      <c r="S444" s="16">
        <f t="shared" si="74"/>
        <v>6.6944645161770092E-6</v>
      </c>
      <c r="T444" s="16">
        <f t="shared" si="74"/>
        <v>1.1702922682270519E-7</v>
      </c>
      <c r="U444" s="16">
        <f t="shared" si="74"/>
        <v>1.6717480158295018E-9</v>
      </c>
      <c r="V444" s="16">
        <f t="shared" si="74"/>
        <v>1.8437315514109292E-11</v>
      </c>
      <c r="W444" s="16">
        <f t="shared" si="74"/>
        <v>1.6172134963391077E-13</v>
      </c>
    </row>
    <row r="445" spans="1:23" x14ac:dyDescent="0.4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8"/>
        <v>0.43400000000000033</v>
      </c>
      <c r="H445" s="16">
        <f t="shared" si="69"/>
        <v>2.8393772725464426</v>
      </c>
      <c r="I445" s="16">
        <f t="shared" si="66"/>
        <v>4.3595648245896248</v>
      </c>
      <c r="J445" s="16">
        <f t="shared" si="67"/>
        <v>2.3599936534775399</v>
      </c>
      <c r="L445" s="35">
        <f t="shared" si="72"/>
        <v>-4.7976357916289514E-3</v>
      </c>
      <c r="M445" s="35">
        <f t="shared" si="70"/>
        <v>2.8530652404599257</v>
      </c>
      <c r="N445" s="16">
        <f t="shared" si="73"/>
        <v>1</v>
      </c>
      <c r="O445" s="16">
        <f t="shared" si="71"/>
        <v>0.85488509866666773</v>
      </c>
      <c r="P445" s="16">
        <f t="shared" si="74"/>
        <v>4.6925545165482807E-2</v>
      </c>
      <c r="Q445" s="16">
        <f t="shared" si="74"/>
        <v>1.2273720458696595E-2</v>
      </c>
      <c r="R445" s="16">
        <f t="shared" si="74"/>
        <v>4.0917325499438214E-4</v>
      </c>
      <c r="S445" s="16">
        <f t="shared" si="74"/>
        <v>6.8506877882419512E-6</v>
      </c>
      <c r="T445" s="16">
        <f t="shared" si="74"/>
        <v>1.2031404653073219E-7</v>
      </c>
      <c r="U445" s="16">
        <f t="shared" si="74"/>
        <v>1.7266188608261051E-9</v>
      </c>
      <c r="V445" s="16">
        <f t="shared" si="74"/>
        <v>1.9130530714691903E-11</v>
      </c>
      <c r="W445" s="16">
        <f t="shared" si="74"/>
        <v>1.6857778916007082E-13</v>
      </c>
    </row>
    <row r="446" spans="1:23" x14ac:dyDescent="0.4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8"/>
        <v>0.43500000000000033</v>
      </c>
      <c r="H446" s="16">
        <f t="shared" si="69"/>
        <v>2.8459943786922426</v>
      </c>
      <c r="I446" s="16">
        <f t="shared" si="66"/>
        <v>4.3759875407852959</v>
      </c>
      <c r="J446" s="16">
        <f t="shared" si="67"/>
        <v>2.3646092321109138</v>
      </c>
      <c r="L446" s="35">
        <f t="shared" si="72"/>
        <v>-4.8468085798233362E-3</v>
      </c>
      <c r="M446" s="35">
        <f t="shared" si="70"/>
        <v>2.8598555511144395</v>
      </c>
      <c r="N446" s="16">
        <f t="shared" si="73"/>
        <v>1</v>
      </c>
      <c r="O446" s="16">
        <f t="shared" si="71"/>
        <v>0.85882920000000118</v>
      </c>
      <c r="P446" s="16">
        <f t="shared" si="74"/>
        <v>4.735953576000014E-2</v>
      </c>
      <c r="Q446" s="16">
        <f t="shared" si="74"/>
        <v>1.2444383673401201E-2</v>
      </c>
      <c r="R446" s="16">
        <f t="shared" si="74"/>
        <v>4.167767257697956E-4</v>
      </c>
      <c r="S446" s="16">
        <f t="shared" si="74"/>
        <v>7.0101845274479734E-6</v>
      </c>
      <c r="T446" s="16">
        <f t="shared" si="74"/>
        <v>1.2368318575350531E-7</v>
      </c>
      <c r="U446" s="16">
        <f t="shared" si="74"/>
        <v>1.7831581580348254E-9</v>
      </c>
      <c r="V446" s="16">
        <f t="shared" si="74"/>
        <v>1.984812367377296E-11</v>
      </c>
      <c r="W446" s="16">
        <f t="shared" si="74"/>
        <v>1.7570812641729562E-13</v>
      </c>
    </row>
    <row r="447" spans="1:23" x14ac:dyDescent="0.4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8"/>
        <v>0.43600000000000033</v>
      </c>
      <c r="H447" s="16">
        <f t="shared" si="69"/>
        <v>2.8526330555252448</v>
      </c>
      <c r="I447" s="16">
        <f t="shared" si="66"/>
        <v>4.3924802728749732</v>
      </c>
      <c r="J447" s="16">
        <f t="shared" si="67"/>
        <v>2.3692413853886278</v>
      </c>
      <c r="L447" s="35">
        <f t="shared" si="72"/>
        <v>-4.8955593849429047E-3</v>
      </c>
      <c r="M447" s="35">
        <f t="shared" si="70"/>
        <v>2.8666669940313811</v>
      </c>
      <c r="N447" s="16">
        <f t="shared" si="73"/>
        <v>1</v>
      </c>
      <c r="O447" s="16">
        <f t="shared" si="71"/>
        <v>0.86278237866666785</v>
      </c>
      <c r="P447" s="16">
        <f t="shared" si="74"/>
        <v>4.7796529736362815E-2</v>
      </c>
      <c r="Q447" s="16">
        <f t="shared" si="74"/>
        <v>1.2617019848777776E-2</v>
      </c>
      <c r="R447" s="16">
        <f t="shared" si="74"/>
        <v>4.2450354073863075E-4</v>
      </c>
      <c r="S447" s="16">
        <f t="shared" si="74"/>
        <v>7.1730155626889665E-6</v>
      </c>
      <c r="T447" s="16">
        <f t="shared" si="74"/>
        <v>1.271386075902027E-7</v>
      </c>
      <c r="U447" s="16">
        <f t="shared" si="74"/>
        <v>1.8414126284546447E-9</v>
      </c>
      <c r="V447" s="16">
        <f t="shared" si="74"/>
        <v>2.0590892648159688E-11</v>
      </c>
      <c r="W447" s="16">
        <f t="shared" si="74"/>
        <v>1.8312263526758224E-13</v>
      </c>
    </row>
    <row r="448" spans="1:23" x14ac:dyDescent="0.4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8"/>
        <v>0.43700000000000033</v>
      </c>
      <c r="H448" s="16">
        <f t="shared" si="69"/>
        <v>2.8592933658338584</v>
      </c>
      <c r="I448" s="16">
        <f t="shared" si="66"/>
        <v>4.4090432847427232</v>
      </c>
      <c r="J448" s="16">
        <f t="shared" si="67"/>
        <v>2.3738901600470879</v>
      </c>
      <c r="L448" s="35">
        <f t="shared" si="72"/>
        <v>-4.9438857261386859E-3</v>
      </c>
      <c r="M448" s="35">
        <f t="shared" si="70"/>
        <v>2.8734996195872005</v>
      </c>
      <c r="N448" s="16">
        <f t="shared" si="73"/>
        <v>1</v>
      </c>
      <c r="O448" s="16">
        <f t="shared" si="71"/>
        <v>0.86674463466666785</v>
      </c>
      <c r="P448" s="16">
        <f t="shared" si="74"/>
        <v>4.8236540919082811E-2</v>
      </c>
      <c r="Q448" s="16">
        <f t="shared" si="74"/>
        <v>1.2791647189600325E-2</v>
      </c>
      <c r="R448" s="16">
        <f t="shared" si="74"/>
        <v>4.323554110001394E-4</v>
      </c>
      <c r="S448" s="16">
        <f t="shared" si="74"/>
        <v>7.3392427096253989E-6</v>
      </c>
      <c r="T448" s="16">
        <f t="shared" si="74"/>
        <v>1.3068231617850395E-7</v>
      </c>
      <c r="U448" s="16">
        <f t="shared" si="74"/>
        <v>1.9014301895842102E-9</v>
      </c>
      <c r="V448" s="16">
        <f t="shared" si="74"/>
        <v>2.1359660110276917E-11</v>
      </c>
      <c r="W448" s="16">
        <f t="shared" si="74"/>
        <v>1.9083195001634986E-13</v>
      </c>
    </row>
    <row r="449" spans="1:23" x14ac:dyDescent="0.4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8"/>
        <v>0.43800000000000033</v>
      </c>
      <c r="H449" s="16">
        <f t="shared" si="69"/>
        <v>2.8659753726569148</v>
      </c>
      <c r="I449" s="16">
        <f t="shared" si="66"/>
        <v>4.4256768413970899</v>
      </c>
      <c r="J449" s="16">
        <f t="shared" si="67"/>
        <v>2.3785556029996426</v>
      </c>
      <c r="L449" s="35">
        <f t="shared" si="72"/>
        <v>-4.9917851662044654E-3</v>
      </c>
      <c r="M449" s="35">
        <f t="shared" si="70"/>
        <v>2.8803534784239369</v>
      </c>
      <c r="N449" s="16">
        <f t="shared" si="73"/>
        <v>1</v>
      </c>
      <c r="O449" s="16">
        <f t="shared" si="71"/>
        <v>0.87071596800000117</v>
      </c>
      <c r="P449" s="16">
        <f t="shared" si="74"/>
        <v>4.8679583164416146E-2</v>
      </c>
      <c r="Q449" s="16">
        <f t="shared" si="74"/>
        <v>1.296828402633674E-2</v>
      </c>
      <c r="R449" s="16">
        <f t="shared" si="74"/>
        <v>4.403340673891237E-4</v>
      </c>
      <c r="S449" s="16">
        <f t="shared" si="74"/>
        <v>7.5089287843732599E-6</v>
      </c>
      <c r="T449" s="16">
        <f t="shared" si="74"/>
        <v>1.3431635745541313E-7</v>
      </c>
      <c r="U449" s="16">
        <f t="shared" si="74"/>
        <v>1.9632599832134337E-9</v>
      </c>
      <c r="V449" s="16">
        <f t="shared" si="74"/>
        <v>2.2155273424682268E-11</v>
      </c>
      <c r="W449" s="16">
        <f t="shared" si="74"/>
        <v>1.9884707718759072E-13</v>
      </c>
    </row>
    <row r="450" spans="1:23" x14ac:dyDescent="0.4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8"/>
        <v>0.43900000000000033</v>
      </c>
      <c r="H450" s="16">
        <f t="shared" si="69"/>
        <v>2.8726791392842883</v>
      </c>
      <c r="I450" s="16">
        <f t="shared" si="66"/>
        <v>4.4423812089753323</v>
      </c>
      <c r="J450" s="16">
        <f t="shared" si="67"/>
        <v>2.3832377613371314</v>
      </c>
      <c r="L450" s="35">
        <f t="shared" si="72"/>
        <v>-5.0392553114715355E-3</v>
      </c>
      <c r="M450" s="35">
        <f t="shared" si="70"/>
        <v>2.8872286214503649</v>
      </c>
      <c r="N450" s="16">
        <f t="shared" si="73"/>
        <v>1</v>
      </c>
      <c r="O450" s="16">
        <f t="shared" si="71"/>
        <v>0.87469637866666783</v>
      </c>
      <c r="P450" s="16">
        <f t="shared" si="74"/>
        <v>4.9125670360362812E-2</v>
      </c>
      <c r="Q450" s="16">
        <f t="shared" si="74"/>
        <v>1.3146948815725997E-2</v>
      </c>
      <c r="R450" s="16">
        <f t="shared" si="74"/>
        <v>4.4844126065761658E-4</v>
      </c>
      <c r="S450" s="16">
        <f t="shared" si="74"/>
        <v>7.6821376173508123E-6</v>
      </c>
      <c r="T450" s="16">
        <f t="shared" si="74"/>
        <v>1.3804281993039332E-7</v>
      </c>
      <c r="U450" s="16">
        <f t="shared" si="74"/>
        <v>2.0269524037946946E-9</v>
      </c>
      <c r="V450" s="16">
        <f t="shared" si="74"/>
        <v>2.297860554186576E-11</v>
      </c>
      <c r="W450" s="16">
        <f t="shared" si="74"/>
        <v>2.0717940765538798E-13</v>
      </c>
    </row>
    <row r="451" spans="1:23" x14ac:dyDescent="0.4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8"/>
        <v>0.44000000000000034</v>
      </c>
      <c r="H451" s="16">
        <f t="shared" si="69"/>
        <v>2.8794047292574469</v>
      </c>
      <c r="I451" s="16">
        <f t="shared" si="66"/>
        <v>4.4591566547476891</v>
      </c>
      <c r="J451" s="16">
        <f t="shared" si="67"/>
        <v>2.3879366823284385</v>
      </c>
      <c r="L451" s="35">
        <f t="shared" si="72"/>
        <v>-5.0862938117317569E-3</v>
      </c>
      <c r="M451" s="35">
        <f t="shared" si="70"/>
        <v>2.8941250998431567</v>
      </c>
      <c r="N451" s="16">
        <f t="shared" si="73"/>
        <v>1</v>
      </c>
      <c r="O451" s="16">
        <f t="shared" si="71"/>
        <v>0.87868586666666793</v>
      </c>
      <c r="P451" s="16">
        <f t="shared" si="74"/>
        <v>4.9574816426666821E-2</v>
      </c>
      <c r="Q451" s="16">
        <f t="shared" si="74"/>
        <v>1.3327660141356763E-2</v>
      </c>
      <c r="R451" s="16">
        <f t="shared" si="74"/>
        <v>4.5667876165781827E-4</v>
      </c>
      <c r="S451" s="16">
        <f t="shared" si="74"/>
        <v>7.8589340672847787E-6</v>
      </c>
      <c r="T451" s="16">
        <f t="shared" si="74"/>
        <v>1.41863835470987E-7</v>
      </c>
      <c r="U451" s="16">
        <f t="shared" si="74"/>
        <v>2.0925591274044281E-9</v>
      </c>
      <c r="V451" s="16">
        <f t="shared" si="74"/>
        <v>2.3830555709735177E-11</v>
      </c>
      <c r="W451" s="16">
        <f t="shared" si="74"/>
        <v>2.158407291417421E-13</v>
      </c>
    </row>
    <row r="452" spans="1:23" x14ac:dyDescent="0.4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8"/>
        <v>0.44100000000000034</v>
      </c>
      <c r="H452" s="16">
        <f t="shared" si="69"/>
        <v>2.8861522063700815</v>
      </c>
      <c r="I452" s="16">
        <f t="shared" si="66"/>
        <v>4.4760034471216512</v>
      </c>
      <c r="J452" s="16">
        <f t="shared" si="67"/>
        <v>2.3926524134210516</v>
      </c>
      <c r="L452" s="35">
        <f t="shared" si="72"/>
        <v>-5.132898360128868E-3</v>
      </c>
      <c r="M452" s="35">
        <f t="shared" si="70"/>
        <v>2.90104296504804</v>
      </c>
      <c r="N452" s="16">
        <f t="shared" si="73"/>
        <v>1</v>
      </c>
      <c r="O452" s="16">
        <f t="shared" si="71"/>
        <v>0.88268443200000124</v>
      </c>
      <c r="P452" s="16">
        <f t="shared" si="74"/>
        <v>5.002703531481615E-2</v>
      </c>
      <c r="Q452" s="16">
        <f t="shared" si="74"/>
        <v>1.3510436714247221E-2</v>
      </c>
      <c r="R452" s="16">
        <f t="shared" si="74"/>
        <v>4.6504836152628625E-4</v>
      </c>
      <c r="S452" s="16">
        <f t="shared" si="74"/>
        <v>8.0393840353772281E-6</v>
      </c>
      <c r="T452" s="16">
        <f t="shared" si="74"/>
        <v>1.4578158010109099E-7</v>
      </c>
      <c r="U452" s="16">
        <f t="shared" si="74"/>
        <v>2.1601331413059292E-9</v>
      </c>
      <c r="V452" s="16">
        <f t="shared" si="74"/>
        <v>2.4712050203195236E-11</v>
      </c>
      <c r="W452" s="16">
        <f t="shared" si="74"/>
        <v>2.2484323909088282E-13</v>
      </c>
    </row>
    <row r="453" spans="1:23" x14ac:dyDescent="0.4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8"/>
        <v>0.44200000000000034</v>
      </c>
      <c r="H453" s="16">
        <f t="shared" si="69"/>
        <v>2.8929216346686752</v>
      </c>
      <c r="I453" s="16">
        <f t="shared" si="66"/>
        <v>4.4929218556462551</v>
      </c>
      <c r="J453" s="16">
        <f t="shared" si="67"/>
        <v>2.3973850022416148</v>
      </c>
      <c r="L453" s="35">
        <f t="shared" si="72"/>
        <v>-5.1790666930729978E-3</v>
      </c>
      <c r="M453" s="35">
        <f t="shared" si="70"/>
        <v>2.9079822687809656</v>
      </c>
      <c r="N453" s="16">
        <f t="shared" si="73"/>
        <v>1</v>
      </c>
      <c r="O453" s="16">
        <f t="shared" si="71"/>
        <v>0.88669207466666788</v>
      </c>
      <c r="P453" s="16">
        <f t="shared" si="74"/>
        <v>5.0482341008042816E-2</v>
      </c>
      <c r="Q453" s="16">
        <f t="shared" si="74"/>
        <v>1.3695297373426337E-2</v>
      </c>
      <c r="R453" s="16">
        <f t="shared" si="74"/>
        <v>4.7355187186939234E-4</v>
      </c>
      <c r="S453" s="16">
        <f t="shared" si="74"/>
        <v>8.2235544796348538E-6</v>
      </c>
      <c r="T453" s="16">
        <f t="shared" si="74"/>
        <v>1.4979827481206395E-7</v>
      </c>
      <c r="U453" s="16">
        <f t="shared" si="74"/>
        <v>2.2297287741245033E-9</v>
      </c>
      <c r="V453" s="16">
        <f t="shared" si="74"/>
        <v>2.5624043072238832E-11</v>
      </c>
      <c r="W453" s="16">
        <f t="shared" si="74"/>
        <v>2.3419955793052046E-13</v>
      </c>
    </row>
    <row r="454" spans="1:23" x14ac:dyDescent="0.4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8"/>
        <v>0.44300000000000034</v>
      </c>
      <c r="H454" s="16">
        <f t="shared" si="69"/>
        <v>2.8997130784531331</v>
      </c>
      <c r="I454" s="16">
        <f t="shared" si="66"/>
        <v>4.5099121510163975</v>
      </c>
      <c r="J454" s="16">
        <f t="shared" si="67"/>
        <v>2.4021344965964904</v>
      </c>
      <c r="L454" s="35">
        <f t="shared" si="72"/>
        <v>-5.2247965901309756E-3</v>
      </c>
      <c r="M454" s="35">
        <f t="shared" si="70"/>
        <v>2.9149430630292743</v>
      </c>
      <c r="N454" s="16">
        <f t="shared" si="73"/>
        <v>1</v>
      </c>
      <c r="O454" s="16">
        <f t="shared" si="71"/>
        <v>0.89070879466666797</v>
      </c>
      <c r="P454" s="16">
        <f t="shared" si="74"/>
        <v>5.0940747521322827E-2</v>
      </c>
      <c r="Q454" s="16">
        <f t="shared" si="74"/>
        <v>1.3882261086516344E-2</v>
      </c>
      <c r="R454" s="16">
        <f t="shared" si="74"/>
        <v>4.8219112495004421E-4</v>
      </c>
      <c r="S454" s="16">
        <f t="shared" si="74"/>
        <v>8.4115134293619001E-6</v>
      </c>
      <c r="T454" s="16">
        <f t="shared" si="74"/>
        <v>1.5391618638683878E-7</v>
      </c>
      <c r="U454" s="16">
        <f t="shared" si="74"/>
        <v>2.3014017266461544E-9</v>
      </c>
      <c r="V454" s="16">
        <f t="shared" si="74"/>
        <v>2.6567516908975404E-11</v>
      </c>
      <c r="W454" s="16">
        <f t="shared" si="74"/>
        <v>2.4392274273073789E-13</v>
      </c>
    </row>
    <row r="455" spans="1:23" x14ac:dyDescent="0.4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8"/>
        <v>0.44400000000000034</v>
      </c>
      <c r="H455" s="16">
        <f t="shared" si="69"/>
        <v>2.9065266022773608</v>
      </c>
      <c r="I455" s="16">
        <f t="shared" si="66"/>
        <v>4.5269746050771689</v>
      </c>
      <c r="J455" s="16">
        <f t="shared" si="67"/>
        <v>2.4069009444723211</v>
      </c>
      <c r="L455" s="35">
        <f t="shared" si="72"/>
        <v>-5.2700858739350709E-3</v>
      </c>
      <c r="M455" s="35">
        <f t="shared" si="70"/>
        <v>2.9219254000528716</v>
      </c>
      <c r="N455" s="16">
        <f t="shared" si="73"/>
        <v>1</v>
      </c>
      <c r="O455" s="16">
        <f t="shared" si="71"/>
        <v>0.89473459200000127</v>
      </c>
      <c r="P455" s="16">
        <f t="shared" si="74"/>
        <v>5.1402268901376169E-2</v>
      </c>
      <c r="Q455" s="16">
        <f t="shared" si="74"/>
        <v>1.4071346950316598E-2</v>
      </c>
      <c r="R455" s="16">
        <f t="shared" si="74"/>
        <v>4.9096797387568445E-4</v>
      </c>
      <c r="S455" s="16">
        <f t="shared" si="74"/>
        <v>8.6033299998184078E-6</v>
      </c>
      <c r="T455" s="16">
        <f t="shared" si="74"/>
        <v>1.5813762823722186E-7</v>
      </c>
      <c r="U455" s="16">
        <f t="shared" si="74"/>
        <v>2.3752091032512775E-9</v>
      </c>
      <c r="V455" s="16">
        <f t="shared" si="74"/>
        <v>2.754348363403204E-11</v>
      </c>
      <c r="W455" s="16">
        <f t="shared" si="74"/>
        <v>2.5402630127151106E-13</v>
      </c>
    </row>
    <row r="456" spans="1:23" x14ac:dyDescent="0.4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8"/>
        <v>0.44500000000000034</v>
      </c>
      <c r="H456" s="16">
        <f t="shared" si="69"/>
        <v>2.9133622709499072</v>
      </c>
      <c r="I456" s="16">
        <f t="shared" si="66"/>
        <v>4.5441094908281965</v>
      </c>
      <c r="J456" s="16">
        <f t="shared" si="67"/>
        <v>2.411684394036592</v>
      </c>
      <c r="L456" s="35">
        <f t="shared" si="72"/>
        <v>-5.3149324100695283E-3</v>
      </c>
      <c r="M456" s="35">
        <f t="shared" si="70"/>
        <v>2.9289293323854055</v>
      </c>
      <c r="N456" s="16">
        <f t="shared" si="73"/>
        <v>1</v>
      </c>
      <c r="O456" s="16">
        <f t="shared" si="71"/>
        <v>0.8987694666666679</v>
      </c>
      <c r="P456" s="16">
        <f t="shared" si="74"/>
        <v>5.1866919226666829E-2</v>
      </c>
      <c r="Q456" s="16">
        <f t="shared" si="74"/>
        <v>1.4262574191388768E-2</v>
      </c>
      <c r="R456" s="16">
        <f t="shared" si="74"/>
        <v>4.9988429278756896E-4</v>
      </c>
      <c r="S456" s="16">
        <f t="shared" si="74"/>
        <v>8.7990744070452004E-6</v>
      </c>
      <c r="T456" s="16">
        <f t="shared" si="74"/>
        <v>1.6246496125455742E-7</v>
      </c>
      <c r="U456" s="16">
        <f t="shared" si="74"/>
        <v>2.4512094439949555E-9</v>
      </c>
      <c r="V456" s="16">
        <f t="shared" si="74"/>
        <v>2.8552985302770695E-11</v>
      </c>
      <c r="W456" s="16">
        <f t="shared" si="74"/>
        <v>2.645242065301135E-13</v>
      </c>
    </row>
    <row r="457" spans="1:23" x14ac:dyDescent="0.4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8"/>
        <v>0.44600000000000034</v>
      </c>
      <c r="H457" s="16">
        <f t="shared" si="69"/>
        <v>2.9202201495345448</v>
      </c>
      <c r="I457" s="16">
        <f t="shared" si="66"/>
        <v>4.5613170824280189</v>
      </c>
      <c r="J457" s="16">
        <f t="shared" si="67"/>
        <v>2.4164848936381995</v>
      </c>
      <c r="L457" s="35">
        <f t="shared" si="72"/>
        <v>-5.359334106975977E-3</v>
      </c>
      <c r="M457" s="35">
        <f t="shared" si="70"/>
        <v>2.9359549128354474</v>
      </c>
      <c r="N457" s="16">
        <f t="shared" si="73"/>
        <v>1</v>
      </c>
      <c r="O457" s="16">
        <f t="shared" si="71"/>
        <v>0.90281341866666798</v>
      </c>
      <c r="P457" s="16">
        <f t="shared" si="74"/>
        <v>5.2334712607402828E-2</v>
      </c>
      <c r="Q457" s="16">
        <f t="shared" si="74"/>
        <v>1.4455962166643316E-2</v>
      </c>
      <c r="R457" s="16">
        <f t="shared" ref="P457:W489" si="75">R$6*$G457^R$1</f>
        <v>5.0894197705133204E-4</v>
      </c>
      <c r="S457" s="16">
        <f t="shared" si="75"/>
        <v>8.9988179828571494E-6</v>
      </c>
      <c r="T457" s="16">
        <f t="shared" si="75"/>
        <v>1.6690059467394079E-7</v>
      </c>
      <c r="U457" s="16">
        <f t="shared" si="75"/>
        <v>2.5294627573456506E-9</v>
      </c>
      <c r="V457" s="16">
        <f t="shared" si="75"/>
        <v>2.9597094931774599E-11</v>
      </c>
      <c r="W457" s="16">
        <f t="shared" si="75"/>
        <v>2.7543091159994787E-13</v>
      </c>
    </row>
    <row r="458" spans="1:23" x14ac:dyDescent="0.4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8"/>
        <v>0.44700000000000034</v>
      </c>
      <c r="H458" s="16">
        <f t="shared" si="69"/>
        <v>2.9271003033509286</v>
      </c>
      <c r="I458" s="16">
        <f t="shared" si="66"/>
        <v>4.5785976551984682</v>
      </c>
      <c r="J458" s="16">
        <f t="shared" si="67"/>
        <v>2.4213024918080164</v>
      </c>
      <c r="L458" s="35">
        <f t="shared" si="72"/>
        <v>-5.4032889158336372E-3</v>
      </c>
      <c r="M458" s="35">
        <f t="shared" si="70"/>
        <v>2.9430021944876779</v>
      </c>
      <c r="N458" s="16">
        <f t="shared" si="73"/>
        <v>1</v>
      </c>
      <c r="O458" s="16">
        <f t="shared" si="71"/>
        <v>0.90686644800000116</v>
      </c>
      <c r="P458" s="16">
        <f t="shared" si="75"/>
        <v>5.2805663185536152E-2</v>
      </c>
      <c r="Q458" s="16">
        <f t="shared" si="75"/>
        <v>1.4651530363927318E-2</v>
      </c>
      <c r="R458" s="16">
        <f t="shared" si="75"/>
        <v>5.1814294344884192E-4</v>
      </c>
      <c r="S458" s="16">
        <f t="shared" si="75"/>
        <v>9.2026331900062046E-6</v>
      </c>
      <c r="T458" s="16">
        <f t="shared" si="75"/>
        <v>1.7144698695216338E-7</v>
      </c>
      <c r="U458" s="16">
        <f t="shared" si="75"/>
        <v>2.6100305535942756E-9</v>
      </c>
      <c r="V458" s="16">
        <f t="shared" si="75"/>
        <v>3.0676917346065835E-11</v>
      </c>
      <c r="W458" s="16">
        <f t="shared" si="75"/>
        <v>2.8676136505263526E-13</v>
      </c>
    </row>
    <row r="459" spans="1:23" x14ac:dyDescent="0.4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8"/>
        <v>0.44800000000000034</v>
      </c>
      <c r="H459" s="16">
        <f t="shared" si="69"/>
        <v>2.9340027979751877</v>
      </c>
      <c r="I459" s="16">
        <f t="shared" ref="I459:I522" si="76">$J$1*COSH(4*G459)</f>
        <v>4.5959514856290768</v>
      </c>
      <c r="J459" s="16">
        <f t="shared" ref="J459:J522" si="77">$J$1*SINH(4*G459)/(4*G459)</f>
        <v>2.4261372372594665</v>
      </c>
      <c r="L459" s="35">
        <f t="shared" si="72"/>
        <v>-5.4467948304602887E-3</v>
      </c>
      <c r="M459" s="35">
        <f t="shared" si="70"/>
        <v>2.9500712307040762</v>
      </c>
      <c r="N459" s="16">
        <f t="shared" si="73"/>
        <v>1</v>
      </c>
      <c r="O459" s="16">
        <f t="shared" si="71"/>
        <v>0.91092855466666789</v>
      </c>
      <c r="P459" s="16">
        <f t="shared" si="75"/>
        <v>5.3279785134762829E-2</v>
      </c>
      <c r="Q459" s="16">
        <f t="shared" si="75"/>
        <v>1.4849298402613611E-2</v>
      </c>
      <c r="R459" s="16">
        <f t="shared" si="75"/>
        <v>5.2748913037135685E-4</v>
      </c>
      <c r="S459" s="16">
        <f t="shared" si="75"/>
        <v>9.4105936375158209E-6</v>
      </c>
      <c r="T459" s="16">
        <f t="shared" si="75"/>
        <v>1.7610664665957835E-7</v>
      </c>
      <c r="U459" s="16">
        <f t="shared" si="75"/>
        <v>2.6929758789458338E-9</v>
      </c>
      <c r="V459" s="16">
        <f t="shared" si="75"/>
        <v>3.1793590047526204E-11</v>
      </c>
      <c r="W459" s="16">
        <f t="shared" si="75"/>
        <v>2.9853102675549519E-13</v>
      </c>
    </row>
    <row r="460" spans="1:23" x14ac:dyDescent="0.4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8">D460</f>
        <v>0.44900000000000034</v>
      </c>
      <c r="H460" s="16">
        <f t="shared" ref="H460:H523" si="79">-E460/($H$2*D460*B460)</f>
        <v>2.9409276992405768</v>
      </c>
      <c r="I460" s="16">
        <f t="shared" si="76"/>
        <v>4.6133788513815031</v>
      </c>
      <c r="J460" s="16">
        <f t="shared" si="77"/>
        <v>2.4309891788890923</v>
      </c>
      <c r="L460" s="35">
        <f t="shared" si="72"/>
        <v>-5.4898498871944756E-3</v>
      </c>
      <c r="M460" s="35">
        <f t="shared" ref="M460:M523" si="80">$M$9*SUM(N460:W460)</f>
        <v>2.9571620751251184</v>
      </c>
      <c r="N460" s="16">
        <f t="shared" si="73"/>
        <v>1</v>
      </c>
      <c r="O460" s="16">
        <f t="shared" ref="O460:W523" si="81">O$6*$G460^O$1</f>
        <v>0.91499973866666795</v>
      </c>
      <c r="P460" s="16">
        <f t="shared" si="75"/>
        <v>5.375709266052283E-2</v>
      </c>
      <c r="Q460" s="16">
        <f t="shared" si="75"/>
        <v>1.5049286034191228E-2</v>
      </c>
      <c r="R460" s="16">
        <f t="shared" si="75"/>
        <v>5.3698249801398051E-4</v>
      </c>
      <c r="S460" s="16">
        <f t="shared" si="75"/>
        <v>9.6227740961881477E-6</v>
      </c>
      <c r="T460" s="16">
        <f t="shared" si="75"/>
        <v>1.8088213338607264E-7</v>
      </c>
      <c r="U460" s="16">
        <f t="shared" si="75"/>
        <v>2.7783633503059577E-9</v>
      </c>
      <c r="V460" s="16">
        <f t="shared" si="75"/>
        <v>3.2948284105001891E-11</v>
      </c>
      <c r="W460" s="16">
        <f t="shared" si="75"/>
        <v>3.1075588415684195E-13</v>
      </c>
    </row>
    <row r="461" spans="1:23" x14ac:dyDescent="0.4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8"/>
        <v>0.45000000000000034</v>
      </c>
      <c r="H461" s="16">
        <f t="shared" si="79"/>
        <v>2.9478750732380976</v>
      </c>
      <c r="I461" s="16">
        <f t="shared" si="76"/>
        <v>4.6308800312939695</v>
      </c>
      <c r="J461" s="16">
        <f t="shared" si="77"/>
        <v>2.4358583657771353</v>
      </c>
      <c r="L461" s="35">
        <f t="shared" ref="L461:L524" si="82">H461/M461-1</f>
        <v>-5.5324521647844849E-3</v>
      </c>
      <c r="M461" s="35">
        <f t="shared" si="80"/>
        <v>2.9642747816709694</v>
      </c>
      <c r="N461" s="16">
        <f t="shared" ref="N461:N524" si="83">$N$8</f>
        <v>1</v>
      </c>
      <c r="O461" s="16">
        <f t="shared" si="81"/>
        <v>0.91908000000000134</v>
      </c>
      <c r="P461" s="16">
        <f t="shared" si="75"/>
        <v>5.4237600000000163E-2</v>
      </c>
      <c r="Q461" s="16">
        <f t="shared" si="75"/>
        <v>1.5251513142857217E-2</v>
      </c>
      <c r="R461" s="16">
        <f t="shared" si="75"/>
        <v>5.4662502857143191E-4</v>
      </c>
      <c r="S461" s="16">
        <f t="shared" si="75"/>
        <v>9.8392505142857904E-6</v>
      </c>
      <c r="T461" s="16">
        <f t="shared" si="75"/>
        <v>1.8577605866134036E-7</v>
      </c>
      <c r="U461" s="16">
        <f t="shared" si="75"/>
        <v>2.8662591907749705E-9</v>
      </c>
      <c r="V461" s="16">
        <f t="shared" si="75"/>
        <v>3.4142205066584257E-11</v>
      </c>
      <c r="W461" s="16">
        <f t="shared" si="75"/>
        <v>3.2345246905185136E-13</v>
      </c>
    </row>
    <row r="462" spans="1:23" x14ac:dyDescent="0.4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8"/>
        <v>0.45100000000000035</v>
      </c>
      <c r="H462" s="16">
        <f t="shared" si="79"/>
        <v>2.954844986317148</v>
      </c>
      <c r="I462" s="16">
        <f t="shared" si="76"/>
        <v>4.6484553053857303</v>
      </c>
      <c r="J462" s="16">
        <f t="shared" si="77"/>
        <v>2.4407448471881086</v>
      </c>
      <c r="L462" s="35">
        <f t="shared" si="82"/>
        <v>-5.5745997842695516E-3</v>
      </c>
      <c r="M462" s="35">
        <f t="shared" si="80"/>
        <v>2.9714094045426882</v>
      </c>
      <c r="N462" s="16">
        <f t="shared" si="83"/>
        <v>1</v>
      </c>
      <c r="O462" s="16">
        <f t="shared" si="81"/>
        <v>0.92316933866666795</v>
      </c>
      <c r="P462" s="16">
        <f t="shared" si="75"/>
        <v>5.4721321422122826E-2</v>
      </c>
      <c r="Q462" s="16">
        <f t="shared" si="75"/>
        <v>1.5455999746109717E-2</v>
      </c>
      <c r="R462" s="16">
        <f t="shared" si="75"/>
        <v>5.5641872643512693E-4</v>
      </c>
      <c r="S462" s="16">
        <f t="shared" si="75"/>
        <v>1.0060100033389458E-5</v>
      </c>
      <c r="T462" s="16">
        <f t="shared" si="75"/>
        <v>1.907910868896459E-7</v>
      </c>
      <c r="U462" s="16">
        <f t="shared" si="75"/>
        <v>2.9567312658621655E-9</v>
      </c>
      <c r="V462" s="16">
        <f t="shared" si="75"/>
        <v>3.5376593894566548E-11</v>
      </c>
      <c r="W462" s="16">
        <f t="shared" si="75"/>
        <v>3.3663787484204637E-13</v>
      </c>
    </row>
    <row r="463" spans="1:23" x14ac:dyDescent="0.4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8"/>
        <v>0.45200000000000035</v>
      </c>
      <c r="H463" s="16">
        <f t="shared" si="79"/>
        <v>2.9618375050861481</v>
      </c>
      <c r="I463" s="16">
        <f t="shared" si="76"/>
        <v>4.6661049548615434</v>
      </c>
      <c r="J463" s="16">
        <f t="shared" si="77"/>
        <v>2.4456486725713802</v>
      </c>
      <c r="L463" s="35">
        <f t="shared" si="82"/>
        <v>-5.6162909088703916E-3</v>
      </c>
      <c r="M463" s="35">
        <f t="shared" si="80"/>
        <v>2.9785659982234409</v>
      </c>
      <c r="N463" s="16">
        <f t="shared" si="83"/>
        <v>1</v>
      </c>
      <c r="O463" s="16">
        <f t="shared" si="81"/>
        <v>0.927267754666668</v>
      </c>
      <c r="P463" s="16">
        <f t="shared" si="75"/>
        <v>5.520827122756284E-2</v>
      </c>
      <c r="Q463" s="16">
        <f t="shared" si="75"/>
        <v>1.5662765995342429E-2</v>
      </c>
      <c r="R463" s="16">
        <f t="shared" si="75"/>
        <v>5.6636561839158305E-4</v>
      </c>
      <c r="S463" s="16">
        <f t="shared" si="75"/>
        <v>1.028540100443326E-5</v>
      </c>
      <c r="T463" s="16">
        <f t="shared" si="75"/>
        <v>1.9592993629927608E-7</v>
      </c>
      <c r="U463" s="16">
        <f t="shared" si="75"/>
        <v>3.0498491204333231E-9</v>
      </c>
      <c r="V463" s="16">
        <f t="shared" si="75"/>
        <v>3.6652727923588857E-11</v>
      </c>
      <c r="W463" s="16">
        <f t="shared" si="75"/>
        <v>3.5032977430179696E-13</v>
      </c>
    </row>
    <row r="464" spans="1:23" x14ac:dyDescent="0.4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8"/>
        <v>0.45300000000000035</v>
      </c>
      <c r="H464" s="16">
        <f t="shared" si="79"/>
        <v>2.9688526964132094</v>
      </c>
      <c r="I464" s="16">
        <f t="shared" si="76"/>
        <v>4.683829262116177</v>
      </c>
      <c r="J464" s="16">
        <f t="shared" si="77"/>
        <v>2.4505698915617504</v>
      </c>
      <c r="L464" s="35">
        <f t="shared" si="82"/>
        <v>-5.6575237438596382E-3</v>
      </c>
      <c r="M464" s="35">
        <f t="shared" si="80"/>
        <v>2.985744617479702</v>
      </c>
      <c r="N464" s="16">
        <f t="shared" si="83"/>
        <v>1</v>
      </c>
      <c r="O464" s="16">
        <f t="shared" si="81"/>
        <v>0.93137524800000127</v>
      </c>
      <c r="P464" s="16">
        <f t="shared" si="75"/>
        <v>5.5698463748736167E-2</v>
      </c>
      <c r="Q464" s="16">
        <f t="shared" si="75"/>
        <v>1.5871832176440299E-2</v>
      </c>
      <c r="R464" s="16">
        <f t="shared" si="75"/>
        <v>5.7646775382214901E-4</v>
      </c>
      <c r="S464" s="16">
        <f t="shared" si="75"/>
        <v>1.0515233003919072E-5</v>
      </c>
      <c r="T464" s="16">
        <f t="shared" si="75"/>
        <v>2.0119537990687479E-7</v>
      </c>
      <c r="U464" s="16">
        <f t="shared" si="75"/>
        <v>3.145684016404566E-9</v>
      </c>
      <c r="V464" s="16">
        <f t="shared" si="75"/>
        <v>3.7971921842492091E-11</v>
      </c>
      <c r="W464" s="16">
        <f t="shared" si="75"/>
        <v>3.6454643786554255E-13</v>
      </c>
    </row>
    <row r="465" spans="1:23" x14ac:dyDescent="0.4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8"/>
        <v>0.45400000000000035</v>
      </c>
      <c r="H465" s="16">
        <f t="shared" si="79"/>
        <v>2.9758906274267605</v>
      </c>
      <c r="I465" s="16">
        <f t="shared" si="76"/>
        <v>4.7016285107389271</v>
      </c>
      <c r="J465" s="16">
        <f t="shared" si="77"/>
        <v>2.4555085539800414</v>
      </c>
      <c r="L465" s="35">
        <f t="shared" si="82"/>
        <v>-5.6982965364515969E-3</v>
      </c>
      <c r="M465" s="35">
        <f t="shared" si="80"/>
        <v>2.992945317362476</v>
      </c>
      <c r="N465" s="16">
        <f t="shared" si="83"/>
        <v>1</v>
      </c>
      <c r="O465" s="16">
        <f t="shared" si="81"/>
        <v>0.93549181866666797</v>
      </c>
      <c r="P465" s="16">
        <f t="shared" si="75"/>
        <v>5.6191913349802843E-2</v>
      </c>
      <c r="Q465" s="16">
        <f t="shared" si="75"/>
        <v>1.6083218710376674E-2</v>
      </c>
      <c r="R465" s="16">
        <f t="shared" si="75"/>
        <v>5.8672720490407146E-4</v>
      </c>
      <c r="S465" s="16">
        <f t="shared" si="75"/>
        <v>1.0749676850311802E-5</v>
      </c>
      <c r="T465" s="16">
        <f t="shared" si="75"/>
        <v>2.0659024649686441E-7</v>
      </c>
      <c r="U465" s="16">
        <f t="shared" si="75"/>
        <v>3.244308971196021E-9</v>
      </c>
      <c r="V465" s="16">
        <f t="shared" si="75"/>
        <v>3.9335528700414124E-11</v>
      </c>
      <c r="W465" s="16">
        <f t="shared" si="75"/>
        <v>3.7930675244980445E-13</v>
      </c>
    </row>
    <row r="466" spans="1:23" x14ac:dyDescent="0.4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8"/>
        <v>0.45500000000000035</v>
      </c>
      <c r="H466" s="16">
        <f t="shared" si="79"/>
        <v>2.9829513655162319</v>
      </c>
      <c r="I466" s="16">
        <f t="shared" si="76"/>
        <v>4.719502985518151</v>
      </c>
      <c r="J466" s="16">
        <f t="shared" si="77"/>
        <v>2.4604647098336772</v>
      </c>
      <c r="L466" s="35">
        <f t="shared" si="82"/>
        <v>-5.7386075756680199E-3</v>
      </c>
      <c r="M466" s="35">
        <f t="shared" si="80"/>
        <v>3.000168153208512</v>
      </c>
      <c r="N466" s="16">
        <f t="shared" si="83"/>
        <v>1</v>
      </c>
      <c r="O466" s="16">
        <f t="shared" si="81"/>
        <v>0.93961746666666801</v>
      </c>
      <c r="P466" s="16">
        <f t="shared" si="75"/>
        <v>5.6688634426666842E-2</v>
      </c>
      <c r="Q466" s="16">
        <f t="shared" si="75"/>
        <v>1.6296946153811633E-2</v>
      </c>
      <c r="R466" s="16">
        <f t="shared" si="75"/>
        <v>5.9714606681289528E-4</v>
      </c>
      <c r="S466" s="16">
        <f t="shared" si="75"/>
        <v>1.0988814620616874E-5</v>
      </c>
      <c r="T466" s="16">
        <f t="shared" si="75"/>
        <v>2.1211742161615025E-7</v>
      </c>
      <c r="U466" s="16">
        <f t="shared" si="75"/>
        <v>3.3457987969587483E-9</v>
      </c>
      <c r="V466" s="16">
        <f t="shared" si="75"/>
        <v>4.0744940937669772E-11</v>
      </c>
      <c r="W466" s="16">
        <f t="shared" si="75"/>
        <v>3.9463024082437884E-13</v>
      </c>
    </row>
    <row r="467" spans="1:23" x14ac:dyDescent="0.4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8"/>
        <v>0.45600000000000035</v>
      </c>
      <c r="H467" s="16">
        <f t="shared" si="79"/>
        <v>2.9900349783326834</v>
      </c>
      <c r="I467" s="16">
        <f t="shared" si="76"/>
        <v>4.7374529724458254</v>
      </c>
      <c r="J467" s="16">
        <f t="shared" si="77"/>
        <v>2.4654384093172763</v>
      </c>
      <c r="L467" s="35">
        <f t="shared" si="82"/>
        <v>-5.7784551922280825E-3</v>
      </c>
      <c r="M467" s="35">
        <f t="shared" si="80"/>
        <v>3.0074131806415365</v>
      </c>
      <c r="N467" s="16">
        <f t="shared" si="83"/>
        <v>1</v>
      </c>
      <c r="O467" s="16">
        <f t="shared" si="81"/>
        <v>0.94375219200000127</v>
      </c>
      <c r="P467" s="16">
        <f t="shared" si="75"/>
        <v>5.7188641406976173E-2</v>
      </c>
      <c r="Q467" s="16">
        <f t="shared" si="75"/>
        <v>1.6513035199691734E-2</v>
      </c>
      <c r="R467" s="16">
        <f t="shared" si="75"/>
        <v>6.0772645792621328E-4</v>
      </c>
      <c r="S467" s="16">
        <f t="shared" si="75"/>
        <v>1.1232729667141804E-5</v>
      </c>
      <c r="T467" s="16">
        <f t="shared" si="75"/>
        <v>2.1777984858431712E-7</v>
      </c>
      <c r="U467" s="16">
        <f t="shared" si="75"/>
        <v>3.4502301405888486E-9</v>
      </c>
      <c r="V467" s="16">
        <f t="shared" si="75"/>
        <v>4.220159144196964E-11</v>
      </c>
      <c r="W467" s="16">
        <f t="shared" si="75"/>
        <v>4.1053708154748131E-13</v>
      </c>
    </row>
    <row r="468" spans="1:23" x14ac:dyDescent="0.4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8"/>
        <v>0.45700000000000035</v>
      </c>
      <c r="H468" s="16">
        <f t="shared" si="79"/>
        <v>2.9971415337895051</v>
      </c>
      <c r="I468" s="16">
        <f t="shared" si="76"/>
        <v>4.7554787587221252</v>
      </c>
      <c r="J468" s="16">
        <f t="shared" si="77"/>
        <v>2.4704297028132403</v>
      </c>
      <c r="L468" s="35">
        <f t="shared" si="82"/>
        <v>-5.8178377584071628E-3</v>
      </c>
      <c r="M468" s="35">
        <f t="shared" si="80"/>
        <v>3.0146804555734725</v>
      </c>
      <c r="N468" s="16">
        <f t="shared" si="83"/>
        <v>1</v>
      </c>
      <c r="O468" s="16">
        <f t="shared" si="81"/>
        <v>0.94789599466666796</v>
      </c>
      <c r="P468" s="16">
        <f t="shared" si="75"/>
        <v>5.7691948750122846E-2</v>
      </c>
      <c r="Q468" s="16">
        <f t="shared" si="75"/>
        <v>1.673150667785106E-2</v>
      </c>
      <c r="R468" s="16">
        <f t="shared" si="75"/>
        <v>6.1847052002876482E-4</v>
      </c>
      <c r="S468" s="16">
        <f t="shared" si="75"/>
        <v>1.1481506634443351E-5</v>
      </c>
      <c r="T468" s="16">
        <f t="shared" si="75"/>
        <v>2.23580529519521E-7</v>
      </c>
      <c r="U468" s="16">
        <f t="shared" si="75"/>
        <v>3.5576815245426673E-9</v>
      </c>
      <c r="V468" s="16">
        <f t="shared" si="75"/>
        <v>4.3706954630541928E-11</v>
      </c>
      <c r="W468" s="16">
        <f t="shared" si="75"/>
        <v>4.2704812947995624E-13</v>
      </c>
    </row>
    <row r="469" spans="1:23" x14ac:dyDescent="0.4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8"/>
        <v>0.45800000000000035</v>
      </c>
      <c r="H469" s="16">
        <f t="shared" si="79"/>
        <v>3.0042711000630486</v>
      </c>
      <c r="I469" s="16">
        <f t="shared" si="76"/>
        <v>4.773580632760015</v>
      </c>
      <c r="J469" s="16">
        <f t="shared" si="77"/>
        <v>2.4754386408923486</v>
      </c>
      <c r="L469" s="35">
        <f t="shared" si="82"/>
        <v>-5.8567536879218229E-3</v>
      </c>
      <c r="M469" s="35">
        <f t="shared" si="80"/>
        <v>3.0219700342056721</v>
      </c>
      <c r="N469" s="16">
        <f t="shared" si="83"/>
        <v>1</v>
      </c>
      <c r="O469" s="16">
        <f t="shared" si="81"/>
        <v>0.95204887466666788</v>
      </c>
      <c r="P469" s="16">
        <f t="shared" si="75"/>
        <v>5.8198570947242838E-2</v>
      </c>
      <c r="Q469" s="16">
        <f t="shared" si="75"/>
        <v>1.6952381555613565E-2</v>
      </c>
      <c r="R469" s="16">
        <f t="shared" si="75"/>
        <v>6.2938041851888992E-4</v>
      </c>
      <c r="S469" s="16">
        <f t="shared" si="75"/>
        <v>1.1735231476461922E-5</v>
      </c>
      <c r="T469" s="16">
        <f t="shared" si="75"/>
        <v>2.2952252638028551E-7</v>
      </c>
      <c r="U469" s="16">
        <f t="shared" si="75"/>
        <v>3.6682333884673744E-9</v>
      </c>
      <c r="V469" s="16">
        <f t="shared" si="75"/>
        <v>4.5262547558733611E-11</v>
      </c>
      <c r="W469" s="16">
        <f t="shared" si="75"/>
        <v>4.4418493689404502E-13</v>
      </c>
    </row>
    <row r="470" spans="1:23" x14ac:dyDescent="0.4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8"/>
        <v>0.45900000000000035</v>
      </c>
      <c r="H470" s="16">
        <f t="shared" si="79"/>
        <v>3.0114237455933357</v>
      </c>
      <c r="I470" s="16">
        <f t="shared" si="76"/>
        <v>4.7917588841898642</v>
      </c>
      <c r="J470" s="16">
        <f t="shared" si="77"/>
        <v>2.4804652743143527</v>
      </c>
      <c r="L470" s="35">
        <f t="shared" si="82"/>
        <v>-5.8952014357934734E-3</v>
      </c>
      <c r="M470" s="35">
        <f t="shared" si="80"/>
        <v>3.0292819730301663</v>
      </c>
      <c r="N470" s="16">
        <f t="shared" si="83"/>
        <v>1</v>
      </c>
      <c r="O470" s="16">
        <f t="shared" si="81"/>
        <v>0.95621083200000123</v>
      </c>
      <c r="P470" s="16">
        <f t="shared" si="75"/>
        <v>5.8708522521216167E-2</v>
      </c>
      <c r="Q470" s="16">
        <f t="shared" si="75"/>
        <v>1.7175680938396769E-2</v>
      </c>
      <c r="R470" s="16">
        <f t="shared" si="75"/>
        <v>6.4045834261634946E-4</v>
      </c>
      <c r="S470" s="16">
        <f t="shared" si="75"/>
        <v>1.1993991473844918E-5</v>
      </c>
      <c r="T470" s="16">
        <f t="shared" si="75"/>
        <v>2.3560896202341485E-7</v>
      </c>
      <c r="U470" s="16">
        <f t="shared" si="75"/>
        <v>3.7819681316613439E-9</v>
      </c>
      <c r="V470" s="16">
        <f t="shared" si="75"/>
        <v>4.6869931055679105E-11</v>
      </c>
      <c r="W470" s="16">
        <f t="shared" si="75"/>
        <v>4.6196977519258684E-13</v>
      </c>
    </row>
    <row r="471" spans="1:23" x14ac:dyDescent="0.4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8"/>
        <v>0.46000000000000035</v>
      </c>
      <c r="H471" s="16">
        <f t="shared" si="79"/>
        <v>3.0185995390847054</v>
      </c>
      <c r="I471" s="16">
        <f t="shared" si="76"/>
        <v>4.8100138038640852</v>
      </c>
      <c r="J471" s="16">
        <f t="shared" si="77"/>
        <v>2.4855096540285726</v>
      </c>
      <c r="L471" s="35">
        <f t="shared" si="82"/>
        <v>-5.9331794982199204E-3</v>
      </c>
      <c r="M471" s="35">
        <f t="shared" si="80"/>
        <v>3.0366163288308847</v>
      </c>
      <c r="N471" s="16">
        <f t="shared" si="83"/>
        <v>1</v>
      </c>
      <c r="O471" s="16">
        <f t="shared" si="81"/>
        <v>0.96038186666666792</v>
      </c>
      <c r="P471" s="16">
        <f t="shared" si="75"/>
        <v>5.9221818026666845E-2</v>
      </c>
      <c r="Q471" s="16">
        <f t="shared" si="75"/>
        <v>1.7401426070316781E-2</v>
      </c>
      <c r="R471" s="16">
        <f t="shared" si="75"/>
        <v>6.5170650557151081E-4</v>
      </c>
      <c r="S471" s="16">
        <f t="shared" si="75"/>
        <v>1.2257875251460614E-5</v>
      </c>
      <c r="T471" s="16">
        <f t="shared" si="75"/>
        <v>2.4184302127823492E-7</v>
      </c>
      <c r="U471" s="16">
        <f t="shared" si="75"/>
        <v>3.8989701563790162E-9</v>
      </c>
      <c r="V471" s="16">
        <f t="shared" si="75"/>
        <v>4.8530710887635362E-11</v>
      </c>
      <c r="W471" s="16">
        <f t="shared" si="75"/>
        <v>4.8042565725490804E-13</v>
      </c>
    </row>
    <row r="472" spans="1:23" x14ac:dyDescent="0.4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8"/>
        <v>0.46100000000000035</v>
      </c>
      <c r="H472" s="16">
        <f t="shared" si="79"/>
        <v>3.0257985495065229</v>
      </c>
      <c r="I472" s="16">
        <f t="shared" si="76"/>
        <v>4.828345683861782</v>
      </c>
      <c r="J472" s="16">
        <f t="shared" si="77"/>
        <v>2.4905718311744982</v>
      </c>
      <c r="L472" s="35">
        <f t="shared" si="82"/>
        <v>-5.9706864124425829E-3</v>
      </c>
      <c r="M472" s="35">
        <f t="shared" si="80"/>
        <v>3.0439731586849228</v>
      </c>
      <c r="N472" s="16">
        <f t="shared" si="83"/>
        <v>1</v>
      </c>
      <c r="O472" s="16">
        <f t="shared" si="81"/>
        <v>0.96456197866666793</v>
      </c>
      <c r="P472" s="16">
        <f t="shared" si="75"/>
        <v>5.973847204996284E-2</v>
      </c>
      <c r="Q472" s="16">
        <f t="shared" si="75"/>
        <v>1.7629638334794591E-2</v>
      </c>
      <c r="R472" s="16">
        <f t="shared" si="75"/>
        <v>6.6312714487590891E-4</v>
      </c>
      <c r="S472" s="16">
        <f t="shared" si="75"/>
        <v>1.2526972796104289E-5</v>
      </c>
      <c r="T472" s="16">
        <f t="shared" si="75"/>
        <v>2.4822795203737838E-7</v>
      </c>
      <c r="U472" s="16">
        <f t="shared" si="75"/>
        <v>4.0193259119951073E-9</v>
      </c>
      <c r="V472" s="16">
        <f t="shared" si="75"/>
        <v>5.0246538949594896E-11</v>
      </c>
      <c r="W472" s="16">
        <f t="shared" si="75"/>
        <v>4.9957636042605252E-13</v>
      </c>
    </row>
    <row r="473" spans="1:23" x14ac:dyDescent="0.4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8"/>
        <v>0.46200000000000035</v>
      </c>
      <c r="H473" s="16">
        <f t="shared" si="79"/>
        <v>3.0330208460938386</v>
      </c>
      <c r="I473" s="16">
        <f t="shared" si="76"/>
        <v>4.8467548174934247</v>
      </c>
      <c r="J473" s="16">
        <f t="shared" si="77"/>
        <v>2.4956518570823905</v>
      </c>
      <c r="L473" s="35">
        <f t="shared" si="82"/>
        <v>-6.0077207566157087E-3</v>
      </c>
      <c r="M473" s="35">
        <f t="shared" si="80"/>
        <v>3.0513525199637765</v>
      </c>
      <c r="N473" s="16">
        <f t="shared" si="83"/>
        <v>1</v>
      </c>
      <c r="O473" s="16">
        <f t="shared" si="81"/>
        <v>0.96875116800000138</v>
      </c>
      <c r="P473" s="16">
        <f t="shared" si="75"/>
        <v>6.0258499209216179E-2</v>
      </c>
      <c r="Q473" s="16">
        <f t="shared" si="75"/>
        <v>1.7860339255163768E-2</v>
      </c>
      <c r="R473" s="16">
        <f t="shared" si="75"/>
        <v>6.7472252247419108E-4</v>
      </c>
      <c r="S473" s="16">
        <f t="shared" si="75"/>
        <v>1.2801375474398353E-5</v>
      </c>
      <c r="T473" s="16">
        <f t="shared" si="75"/>
        <v>2.5476706636433433E-7</v>
      </c>
      <c r="U473" s="16">
        <f t="shared" si="75"/>
        <v>4.1431239400433577E-9</v>
      </c>
      <c r="V473" s="16">
        <f t="shared" si="75"/>
        <v>5.2019114485800916E-11</v>
      </c>
      <c r="W473" s="16">
        <f t="shared" si="75"/>
        <v>5.1944645016642379E-13</v>
      </c>
    </row>
    <row r="474" spans="1:23" x14ac:dyDescent="0.4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8"/>
        <v>0.46300000000000036</v>
      </c>
      <c r="H474" s="16">
        <f t="shared" si="79"/>
        <v>3.0402664983481107</v>
      </c>
      <c r="I474" s="16">
        <f t="shared" si="76"/>
        <v>4.8652414993055455</v>
      </c>
      <c r="J474" s="16">
        <f t="shared" si="77"/>
        <v>2.5007497832738883</v>
      </c>
      <c r="L474" s="35">
        <f t="shared" si="82"/>
        <v>-6.0442811496622673E-3</v>
      </c>
      <c r="M474" s="35">
        <f t="shared" si="80"/>
        <v>3.0587544703345992</v>
      </c>
      <c r="N474" s="16">
        <f t="shared" si="83"/>
        <v>1</v>
      </c>
      <c r="O474" s="16">
        <f t="shared" si="81"/>
        <v>0.97294943466666806</v>
      </c>
      <c r="P474" s="16">
        <f t="shared" si="75"/>
        <v>6.0781914154282857E-2</v>
      </c>
      <c r="Q474" s="16">
        <f t="shared" si="75"/>
        <v>1.8093550495279408E-2</v>
      </c>
      <c r="R474" s="16">
        <f t="shared" si="75"/>
        <v>6.8649492497744366E-4</v>
      </c>
      <c r="S474" s="16">
        <f t="shared" si="75"/>
        <v>1.3081176050887987E-5</v>
      </c>
      <c r="T474" s="16">
        <f t="shared" si="75"/>
        <v>2.6146374161797769E-7</v>
      </c>
      <c r="U474" s="16">
        <f t="shared" si="75"/>
        <v>4.2704549201450944E-9</v>
      </c>
      <c r="V474" s="16">
        <f t="shared" si="75"/>
        <v>5.3850185339799111E-11</v>
      </c>
      <c r="W474" s="16">
        <f t="shared" si="75"/>
        <v>5.4006130437929426E-13</v>
      </c>
    </row>
    <row r="475" spans="1:23" x14ac:dyDescent="0.4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8"/>
        <v>0.46400000000000036</v>
      </c>
      <c r="H475" s="16">
        <f t="shared" si="79"/>
        <v>3.0475355760378653</v>
      </c>
      <c r="I475" s="16">
        <f t="shared" si="76"/>
        <v>4.8838060250854465</v>
      </c>
      <c r="J475" s="16">
        <f t="shared" si="77"/>
        <v>2.50586566146261</v>
      </c>
      <c r="L475" s="35">
        <f t="shared" si="82"/>
        <v>-6.0803662511509371E-3</v>
      </c>
      <c r="M475" s="35">
        <f t="shared" si="80"/>
        <v>3.0661790677614675</v>
      </c>
      <c r="N475" s="16">
        <f t="shared" si="83"/>
        <v>1</v>
      </c>
      <c r="O475" s="16">
        <f t="shared" si="81"/>
        <v>0.97715677866666795</v>
      </c>
      <c r="P475" s="16">
        <f t="shared" si="75"/>
        <v>6.130873156676285E-2</v>
      </c>
      <c r="Q475" s="16">
        <f t="shared" si="75"/>
        <v>1.832929386012843E-2</v>
      </c>
      <c r="R475" s="16">
        <f t="shared" si="75"/>
        <v>6.9844666387791426E-4</v>
      </c>
      <c r="S475" s="16">
        <f t="shared" si="75"/>
        <v>1.3366468706334192E-5</v>
      </c>
      <c r="T475" s="16">
        <f t="shared" si="75"/>
        <v>2.6832142159430587E-7</v>
      </c>
      <c r="U475" s="16">
        <f t="shared" si="75"/>
        <v>4.4014117168432581E-9</v>
      </c>
      <c r="V475" s="16">
        <f t="shared" si="75"/>
        <v>5.5741549234675736E-11</v>
      </c>
      <c r="W475" s="16">
        <f t="shared" si="75"/>
        <v>5.6144713843409437E-13</v>
      </c>
    </row>
    <row r="476" spans="1:23" x14ac:dyDescent="0.4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8"/>
        <v>0.46500000000000036</v>
      </c>
      <c r="H476" s="16">
        <f t="shared" si="79"/>
        <v>3.0548281491994307</v>
      </c>
      <c r="I476" s="16">
        <f t="shared" si="76"/>
        <v>4.9024486918659376</v>
      </c>
      <c r="J476" s="16">
        <f t="shared" si="77"/>
        <v>2.5109995435547687</v>
      </c>
      <c r="L476" s="35">
        <f t="shared" si="82"/>
        <v>-6.1159747611448934E-3</v>
      </c>
      <c r="M476" s="35">
        <f t="shared" si="80"/>
        <v>3.0736263705066387</v>
      </c>
      <c r="N476" s="16">
        <f t="shared" si="83"/>
        <v>1</v>
      </c>
      <c r="O476" s="16">
        <f t="shared" si="81"/>
        <v>0.98137320000000139</v>
      </c>
      <c r="P476" s="16">
        <f t="shared" si="75"/>
        <v>6.1838966160000189E-2</v>
      </c>
      <c r="Q476" s="16">
        <f t="shared" si="75"/>
        <v>1.8567591296441234E-2</v>
      </c>
      <c r="R476" s="16">
        <f t="shared" si="75"/>
        <v>7.1058007576513466E-4</v>
      </c>
      <c r="S476" s="16">
        <f t="shared" si="75"/>
        <v>1.3657349056205909E-5</v>
      </c>
      <c r="T476" s="16">
        <f t="shared" si="75"/>
        <v>2.7534361768560628E-7</v>
      </c>
      <c r="U476" s="16">
        <f t="shared" si="75"/>
        <v>4.5360894273577386E-9</v>
      </c>
      <c r="V476" s="16">
        <f t="shared" si="75"/>
        <v>5.7695055084142841E-11</v>
      </c>
      <c r="W476" s="16">
        <f t="shared" si="75"/>
        <v>5.8363103090380381E-13</v>
      </c>
    </row>
    <row r="477" spans="1:23" x14ac:dyDescent="0.4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8"/>
        <v>0.46600000000000036</v>
      </c>
      <c r="H477" s="16">
        <f t="shared" si="79"/>
        <v>3.062144288137608</v>
      </c>
      <c r="I477" s="16">
        <f t="shared" si="76"/>
        <v>4.9211697979300837</v>
      </c>
      <c r="J477" s="16">
        <f t="shared" si="77"/>
        <v>2.5161514816497781</v>
      </c>
      <c r="L477" s="35">
        <f t="shared" si="82"/>
        <v>-6.1511054200726889E-3</v>
      </c>
      <c r="M477" s="35">
        <f t="shared" si="80"/>
        <v>3.0810964371318161</v>
      </c>
      <c r="N477" s="16">
        <f t="shared" si="83"/>
        <v>1</v>
      </c>
      <c r="O477" s="16">
        <f t="shared" si="81"/>
        <v>0.98559869866666794</v>
      </c>
      <c r="P477" s="16">
        <f t="shared" si="75"/>
        <v>6.237263267908285E-2</v>
      </c>
      <c r="Q477" s="16">
        <f t="shared" si="75"/>
        <v>1.8808464893304577E-2</v>
      </c>
      <c r="R477" s="16">
        <f t="shared" si="75"/>
        <v>7.2289752254344321E-4</v>
      </c>
      <c r="S477" s="16">
        <f t="shared" si="75"/>
        <v>1.3953914169372815E-5</v>
      </c>
      <c r="T477" s="16">
        <f t="shared" si="75"/>
        <v>2.8253391005727994E-7</v>
      </c>
      <c r="U477" s="16">
        <f t="shared" si="75"/>
        <v>4.6745854302780024E-9</v>
      </c>
      <c r="V477" s="16">
        <f t="shared" si="75"/>
        <v>5.9712604335144191E-11</v>
      </c>
      <c r="W477" s="16">
        <f t="shared" si="75"/>
        <v>6.0664095003520897E-13</v>
      </c>
    </row>
    <row r="478" spans="1:23" x14ac:dyDescent="0.4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8"/>
        <v>0.46700000000000036</v>
      </c>
      <c r="H478" s="16">
        <f t="shared" si="79"/>
        <v>3.0694840634264113</v>
      </c>
      <c r="I478" s="16">
        <f t="shared" si="76"/>
        <v>4.9399696428159805</v>
      </c>
      <c r="J478" s="16">
        <f t="shared" si="77"/>
        <v>2.5213215280408723</v>
      </c>
      <c r="L478" s="35">
        <f t="shared" si="82"/>
        <v>-6.1857570085770419E-3</v>
      </c>
      <c r="M478" s="35">
        <f t="shared" si="80"/>
        <v>3.0885893264994215</v>
      </c>
      <c r="N478" s="16">
        <f t="shared" si="83"/>
        <v>1</v>
      </c>
      <c r="O478" s="16">
        <f t="shared" si="81"/>
        <v>0.98983327466666804</v>
      </c>
      <c r="P478" s="16">
        <f t="shared" si="75"/>
        <v>6.2909745900842862E-2</v>
      </c>
      <c r="Q478" s="16">
        <f t="shared" si="75"/>
        <v>1.905193688277592E-2</v>
      </c>
      <c r="R478" s="16">
        <f t="shared" si="75"/>
        <v>7.3540139165092448E-4</v>
      </c>
      <c r="S478" s="16">
        <f t="shared" si="75"/>
        <v>1.4256262587000775E-5</v>
      </c>
      <c r="T478" s="16">
        <f t="shared" si="75"/>
        <v>2.8989594884255631E-7</v>
      </c>
      <c r="U478" s="16">
        <f t="shared" si="75"/>
        <v>4.8169994352094755E-9</v>
      </c>
      <c r="V478" s="16">
        <f t="shared" si="75"/>
        <v>6.179615234267063E-11</v>
      </c>
      <c r="W478" s="16">
        <f t="shared" si="75"/>
        <v>6.3050578097126174E-13</v>
      </c>
    </row>
    <row r="479" spans="1:23" x14ac:dyDescent="0.4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8"/>
        <v>0.46800000000000036</v>
      </c>
      <c r="H479" s="16">
        <f t="shared" si="79"/>
        <v>3.0768475459097493</v>
      </c>
      <c r="I479" s="16">
        <f t="shared" si="76"/>
        <v>4.9588485273215506</v>
      </c>
      <c r="J479" s="16">
        <f t="shared" si="77"/>
        <v>2.5265097352157153</v>
      </c>
      <c r="L479" s="35">
        <f t="shared" si="82"/>
        <v>-6.219928347385828E-3</v>
      </c>
      <c r="M479" s="35">
        <f t="shared" si="80"/>
        <v>3.0961050977738789</v>
      </c>
      <c r="N479" s="16">
        <f t="shared" si="83"/>
        <v>1</v>
      </c>
      <c r="O479" s="16">
        <f t="shared" si="81"/>
        <v>0.99407692800000136</v>
      </c>
      <c r="P479" s="16">
        <f t="shared" si="75"/>
        <v>6.3450320633856194E-2</v>
      </c>
      <c r="Q479" s="16">
        <f t="shared" si="75"/>
        <v>1.9298029640498933E-2</v>
      </c>
      <c r="R479" s="16">
        <f t="shared" si="75"/>
        <v>7.4809409627976014E-4</v>
      </c>
      <c r="S479" s="16">
        <f t="shared" si="75"/>
        <v>1.4564494341651415E-5</v>
      </c>
      <c r="T479" s="16">
        <f t="shared" si="75"/>
        <v>2.9743345535532537E-7</v>
      </c>
      <c r="U479" s="16">
        <f t="shared" si="75"/>
        <v>4.9634335333900863E-9</v>
      </c>
      <c r="V479" s="16">
        <f t="shared" si="75"/>
        <v>6.394770977748422E-11</v>
      </c>
      <c r="W479" s="16">
        <f t="shared" si="75"/>
        <v>6.5525535374520363E-13</v>
      </c>
    </row>
    <row r="480" spans="1:23" x14ac:dyDescent="0.4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8"/>
        <v>0.46900000000000036</v>
      </c>
      <c r="H480" s="16">
        <f t="shared" si="79"/>
        <v>3.0842348067021752</v>
      </c>
      <c r="I480" s="16">
        <f t="shared" si="76"/>
        <v>4.9778067535093449</v>
      </c>
      <c r="J480" s="16">
        <f t="shared" si="77"/>
        <v>2.5317161558570231</v>
      </c>
      <c r="L480" s="35">
        <f t="shared" si="82"/>
        <v>-6.2536182971535403E-3</v>
      </c>
      <c r="M480" s="35">
        <f t="shared" si="80"/>
        <v>3.103643810422883</v>
      </c>
      <c r="N480" s="16">
        <f t="shared" si="83"/>
        <v>1</v>
      </c>
      <c r="O480" s="16">
        <f t="shared" si="81"/>
        <v>0.99832965866666812</v>
      </c>
      <c r="P480" s="16">
        <f t="shared" si="75"/>
        <v>6.3994371718442869E-2</v>
      </c>
      <c r="Q480" s="16">
        <f t="shared" si="75"/>
        <v>1.9546765686320484E-2</v>
      </c>
      <c r="R480" s="16">
        <f t="shared" si="75"/>
        <v>7.6097807559800815E-4</v>
      </c>
      <c r="S480" s="16">
        <f t="shared" si="75"/>
        <v>1.487871097658789E-5</v>
      </c>
      <c r="T480" s="16">
        <f t="shared" si="75"/>
        <v>3.0515022332132901E-7</v>
      </c>
      <c r="U480" s="16">
        <f t="shared" si="75"/>
        <v>5.1139922492939397E-9</v>
      </c>
      <c r="V480" s="16">
        <f t="shared" si="75"/>
        <v>6.6169344067467409E-11</v>
      </c>
      <c r="W480" s="16">
        <f t="shared" si="75"/>
        <v>6.809204720666303E-13</v>
      </c>
    </row>
    <row r="481" spans="1:23" x14ac:dyDescent="0.4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8"/>
        <v>0.47000000000000036</v>
      </c>
      <c r="H481" s="16">
        <f t="shared" si="79"/>
        <v>3.0916459171895716</v>
      </c>
      <c r="I481" s="16">
        <f t="shared" si="76"/>
        <v>4.9968446247113896</v>
      </c>
      <c r="J481" s="16">
        <f t="shared" si="77"/>
        <v>2.5369408428431859</v>
      </c>
      <c r="L481" s="35">
        <f t="shared" si="82"/>
        <v>-6.2868257583313936E-3</v>
      </c>
      <c r="M481" s="35">
        <f t="shared" si="80"/>
        <v>3.1112055242186925</v>
      </c>
      <c r="N481" s="16">
        <f t="shared" si="83"/>
        <v>1</v>
      </c>
      <c r="O481" s="16">
        <f t="shared" si="81"/>
        <v>1.002591466666668</v>
      </c>
      <c r="P481" s="16">
        <f t="shared" si="75"/>
        <v>6.4541914026666869E-2</v>
      </c>
      <c r="Q481" s="16">
        <f t="shared" si="75"/>
        <v>1.9798167684908795E-2</v>
      </c>
      <c r="R481" s="16">
        <f t="shared" si="75"/>
        <v>7.7405579497280704E-4</v>
      </c>
      <c r="S481" s="16">
        <f t="shared" si="75"/>
        <v>1.5199015565288297E-5</v>
      </c>
      <c r="T481" s="16">
        <f t="shared" si="75"/>
        <v>3.1305012012794313E-7</v>
      </c>
      <c r="U481" s="16">
        <f t="shared" si="75"/>
        <v>5.2687825932390666E-9</v>
      </c>
      <c r="V481" s="16">
        <f t="shared" si="75"/>
        <v>6.8463180873324213E-11</v>
      </c>
      <c r="W481" s="16">
        <f t="shared" si="75"/>
        <v>7.0753294292010964E-13</v>
      </c>
    </row>
    <row r="482" spans="1:23" x14ac:dyDescent="0.4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8"/>
        <v>0.47100000000000036</v>
      </c>
      <c r="H482" s="16">
        <f t="shared" si="79"/>
        <v>3.0990809490299096</v>
      </c>
      <c r="I482" s="16">
        <f t="shared" si="76"/>
        <v>5.0159624455340284</v>
      </c>
      <c r="J482" s="16">
        <f t="shared" si="77"/>
        <v>2.5421838492488873</v>
      </c>
      <c r="L482" s="35">
        <f t="shared" si="82"/>
        <v>-6.3195496710106713E-3</v>
      </c>
      <c r="M482" s="35">
        <f t="shared" si="80"/>
        <v>3.1187902992394192</v>
      </c>
      <c r="N482" s="16">
        <f t="shared" si="83"/>
        <v>1</v>
      </c>
      <c r="O482" s="16">
        <f t="shared" si="81"/>
        <v>1.0068623520000013</v>
      </c>
      <c r="P482" s="16">
        <f t="shared" si="75"/>
        <v>6.5092962462336201E-2</v>
      </c>
      <c r="Q482" s="16">
        <f t="shared" si="75"/>
        <v>2.0052258446373063E-2</v>
      </c>
      <c r="R482" s="16">
        <f t="shared" si="75"/>
        <v>7.8732974619501802E-4</v>
      </c>
      <c r="S482" s="16">
        <f t="shared" si="75"/>
        <v>1.5525512731168823E-5</v>
      </c>
      <c r="T482" s="16">
        <f t="shared" si="75"/>
        <v>3.2113708809279516E-7</v>
      </c>
      <c r="U482" s="16">
        <f t="shared" si="75"/>
        <v>5.4279141150166772E-9</v>
      </c>
      <c r="V482" s="16">
        <f t="shared" si="75"/>
        <v>7.083140559937743E-11</v>
      </c>
      <c r="W482" s="16">
        <f t="shared" si="75"/>
        <v>7.3512560699749774E-13</v>
      </c>
    </row>
    <row r="483" spans="1:23" x14ac:dyDescent="0.4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8"/>
        <v>0.47200000000000036</v>
      </c>
      <c r="H483" s="16">
        <f t="shared" si="79"/>
        <v>3.1065399741539541</v>
      </c>
      <c r="I483" s="16">
        <f t="shared" si="76"/>
        <v>5.0351605218628039</v>
      </c>
      <c r="J483" s="16">
        <f t="shared" si="77"/>
        <v>2.5474452283457332</v>
      </c>
      <c r="L483" s="35">
        <f t="shared" si="82"/>
        <v>-6.35178901478195E-3</v>
      </c>
      <c r="M483" s="35">
        <f t="shared" si="80"/>
        <v>3.1263981958703173</v>
      </c>
      <c r="N483" s="16">
        <f t="shared" si="83"/>
        <v>1</v>
      </c>
      <c r="O483" s="16">
        <f t="shared" si="81"/>
        <v>1.011142314666668</v>
      </c>
      <c r="P483" s="16">
        <f t="shared" si="75"/>
        <v>6.564753196100287E-2</v>
      </c>
      <c r="Q483" s="16">
        <f t="shared" si="75"/>
        <v>2.0309060926884299E-2</v>
      </c>
      <c r="R483" s="16">
        <f t="shared" si="75"/>
        <v>8.0080244770530944E-4</v>
      </c>
      <c r="S483" s="16">
        <f t="shared" si="75"/>
        <v>1.5858308667518214E-5</v>
      </c>
      <c r="T483" s="16">
        <f t="shared" si="75"/>
        <v>3.2941514575145763E-7</v>
      </c>
      <c r="U483" s="16">
        <f t="shared" si="75"/>
        <v>5.5914989585594562E-9</v>
      </c>
      <c r="V483" s="16">
        <f t="shared" si="75"/>
        <v>7.3276264940218339E-11</v>
      </c>
      <c r="W483" s="16">
        <f t="shared" si="75"/>
        <v>7.6373236998557324E-13</v>
      </c>
    </row>
    <row r="484" spans="1:23" x14ac:dyDescent="0.4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8"/>
        <v>0.47300000000000036</v>
      </c>
      <c r="H484" s="16">
        <f t="shared" si="79"/>
        <v>3.1140230647660179</v>
      </c>
      <c r="I484" s="16">
        <f t="shared" si="76"/>
        <v>5.0544391608673456</v>
      </c>
      <c r="J484" s="16">
        <f t="shared" si="77"/>
        <v>2.5527250336028802</v>
      </c>
      <c r="L484" s="35">
        <f t="shared" si="82"/>
        <v>-6.3835428085815549E-3</v>
      </c>
      <c r="M484" s="35">
        <f t="shared" si="80"/>
        <v>3.134029274805084</v>
      </c>
      <c r="N484" s="16">
        <f t="shared" si="83"/>
        <v>1</v>
      </c>
      <c r="O484" s="16">
        <f t="shared" si="81"/>
        <v>1.015431354666668</v>
      </c>
      <c r="P484" s="16">
        <f t="shared" si="75"/>
        <v>6.620563748996286E-2</v>
      </c>
      <c r="Q484" s="16">
        <f t="shared" si="75"/>
        <v>2.0568598229297543E-2</v>
      </c>
      <c r="R484" s="16">
        <f t="shared" si="75"/>
        <v>8.1447644482168433E-4</v>
      </c>
      <c r="S484" s="16">
        <f t="shared" si="75"/>
        <v>1.6197511157645414E-5</v>
      </c>
      <c r="T484" s="16">
        <f t="shared" si="75"/>
        <v>3.3788838916446208E-7</v>
      </c>
      <c r="U484" s="16">
        <f t="shared" si="75"/>
        <v>5.7596519176667472E-9</v>
      </c>
      <c r="V484" s="16">
        <f t="shared" si="75"/>
        <v>7.5800068463980327E-11</v>
      </c>
      <c r="W484" s="16">
        <f t="shared" si="75"/>
        <v>7.9338823473112893E-13</v>
      </c>
    </row>
    <row r="485" spans="1:23" x14ac:dyDescent="0.4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8"/>
        <v>0.47400000000000037</v>
      </c>
      <c r="H485" s="16">
        <f t="shared" si="79"/>
        <v>3.1215302933446787</v>
      </c>
      <c r="I485" s="16">
        <f t="shared" si="76"/>
        <v>5.0737986710062897</v>
      </c>
      <c r="J485" s="16">
        <f t="shared" si="77"/>
        <v>2.5580233186876615</v>
      </c>
      <c r="L485" s="35">
        <f t="shared" si="82"/>
        <v>-6.4148101105500066E-3</v>
      </c>
      <c r="M485" s="35">
        <f t="shared" si="80"/>
        <v>3.1416835970471659</v>
      </c>
      <c r="N485" s="16">
        <f t="shared" si="83"/>
        <v>1</v>
      </c>
      <c r="O485" s="16">
        <f t="shared" si="81"/>
        <v>1.0197294720000014</v>
      </c>
      <c r="P485" s="16">
        <f t="shared" si="75"/>
        <v>6.6767294048256209E-2</v>
      </c>
      <c r="Q485" s="16">
        <f t="shared" si="75"/>
        <v>2.0830893603775387E-2</v>
      </c>
      <c r="R485" s="16">
        <f t="shared" si="75"/>
        <v>8.2835430996846832E-4</v>
      </c>
      <c r="S485" s="16">
        <f t="shared" si="75"/>
        <v>1.6543229595242301E-5</v>
      </c>
      <c r="T485" s="16">
        <f t="shared" si="75"/>
        <v>3.4656099324388482E-7</v>
      </c>
      <c r="U485" s="16">
        <f t="shared" si="75"/>
        <v>5.9324904928048147E-9</v>
      </c>
      <c r="V485" s="16">
        <f t="shared" si="75"/>
        <v>7.8405190233024513E-11</v>
      </c>
      <c r="W485" s="16">
        <f t="shared" si="75"/>
        <v>8.2412933430620079E-13</v>
      </c>
    </row>
    <row r="486" spans="1:23" x14ac:dyDescent="0.4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8"/>
        <v>0.47500000000000037</v>
      </c>
      <c r="H486" s="16">
        <f t="shared" si="79"/>
        <v>3.129061732643545</v>
      </c>
      <c r="I486" s="16">
        <f t="shared" si="76"/>
        <v>5.0932393620322101</v>
      </c>
      <c r="J486" s="16">
        <f t="shared" si="77"/>
        <v>2.5633401374662239</v>
      </c>
      <c r="L486" s="35">
        <f t="shared" si="82"/>
        <v>-6.4455900178715941E-3</v>
      </c>
      <c r="M486" s="35">
        <f t="shared" si="80"/>
        <v>3.149361223911058</v>
      </c>
      <c r="N486" s="16">
        <f t="shared" si="83"/>
        <v>1</v>
      </c>
      <c r="O486" s="16">
        <f t="shared" si="81"/>
        <v>1.024036666666668</v>
      </c>
      <c r="P486" s="16">
        <f t="shared" si="75"/>
        <v>6.733251666666687E-2</v>
      </c>
      <c r="Q486" s="16">
        <f t="shared" si="75"/>
        <v>2.1095970448412802E-2</v>
      </c>
      <c r="R486" s="16">
        <f t="shared" si="75"/>
        <v>8.4243864290675131E-4</v>
      </c>
      <c r="S486" s="16">
        <f t="shared" si="75"/>
        <v>1.6895575004963206E-5</v>
      </c>
      <c r="T486" s="16">
        <f t="shared" si="75"/>
        <v>3.5543721309975101E-7</v>
      </c>
      <c r="U486" s="16">
        <f t="shared" si="75"/>
        <v>6.110134949000491E-9</v>
      </c>
      <c r="V486" s="16">
        <f t="shared" si="75"/>
        <v>8.1094070462837523E-11</v>
      </c>
      <c r="W486" s="16">
        <f t="shared" si="75"/>
        <v>8.5599296599661974E-13</v>
      </c>
    </row>
    <row r="487" spans="1:23" x14ac:dyDescent="0.4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8"/>
        <v>0.47600000000000037</v>
      </c>
      <c r="H487" s="16">
        <f t="shared" si="79"/>
        <v>3.1366174556919821</v>
      </c>
      <c r="I487" s="16">
        <f t="shared" si="76"/>
        <v>5.1127615449965793</v>
      </c>
      <c r="J487" s="16">
        <f t="shared" si="77"/>
        <v>2.5686755440041615</v>
      </c>
      <c r="L487" s="35">
        <f t="shared" si="82"/>
        <v>-6.4758816666333763E-3</v>
      </c>
      <c r="M487" s="35">
        <f t="shared" si="80"/>
        <v>3.1570622170236264</v>
      </c>
      <c r="N487" s="16">
        <f t="shared" si="83"/>
        <v>1</v>
      </c>
      <c r="O487" s="16">
        <f t="shared" si="81"/>
        <v>1.0283529386666681</v>
      </c>
      <c r="P487" s="16">
        <f t="shared" si="75"/>
        <v>6.7901320407722884E-2</v>
      </c>
      <c r="Q487" s="16">
        <f t="shared" si="75"/>
        <v>2.1363852309863318E-2</v>
      </c>
      <c r="R487" s="16">
        <f t="shared" si="75"/>
        <v>8.5673207096630057E-4</v>
      </c>
      <c r="S487" s="16">
        <f t="shared" si="75"/>
        <v>1.7254660063223186E-5</v>
      </c>
      <c r="T487" s="16">
        <f t="shared" si="75"/>
        <v>3.6452138540651401E-7</v>
      </c>
      <c r="U487" s="16">
        <f t="shared" si="75"/>
        <v>6.2927083748469672E-9</v>
      </c>
      <c r="V487" s="16">
        <f t="shared" si="75"/>
        <v>8.3869217219960493E-11</v>
      </c>
      <c r="W487" s="16">
        <f t="shared" si="75"/>
        <v>8.8901762623765155E-13</v>
      </c>
    </row>
    <row r="488" spans="1:23" x14ac:dyDescent="0.4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8"/>
        <v>0.47700000000000037</v>
      </c>
      <c r="H488" s="16">
        <f t="shared" si="79"/>
        <v>3.1441975357958865</v>
      </c>
      <c r="I488" s="16">
        <f t="shared" si="76"/>
        <v>5.1323655322547408</v>
      </c>
      <c r="J488" s="16">
        <f t="shared" si="77"/>
        <v>2.5740295925671548</v>
      </c>
      <c r="L488" s="35">
        <f t="shared" si="82"/>
        <v>-6.505684231661979E-3</v>
      </c>
      <c r="M488" s="35">
        <f t="shared" si="80"/>
        <v>3.1647866383254146</v>
      </c>
      <c r="N488" s="16">
        <f t="shared" si="83"/>
        <v>1</v>
      </c>
      <c r="O488" s="16">
        <f t="shared" si="81"/>
        <v>1.0326782880000014</v>
      </c>
      <c r="P488" s="16">
        <f t="shared" si="75"/>
        <v>6.8473720365696211E-2</v>
      </c>
      <c r="Q488" s="16">
        <f t="shared" si="75"/>
        <v>2.1634562883966531E-2</v>
      </c>
      <c r="R488" s="16">
        <f t="shared" si="75"/>
        <v>8.7123724927894294E-4</v>
      </c>
      <c r="S488" s="16">
        <f t="shared" si="75"/>
        <v>1.762059911921679E-5</v>
      </c>
      <c r="T488" s="16">
        <f t="shared" si="75"/>
        <v>3.7381792978986325E-7</v>
      </c>
      <c r="U488" s="16">
        <f t="shared" si="75"/>
        <v>6.4803367426406045E-9</v>
      </c>
      <c r="V488" s="16">
        <f t="shared" si="75"/>
        <v>8.6733208159780958E-11</v>
      </c>
      <c r="W488" s="16">
        <f t="shared" si="75"/>
        <v>9.2324304652102128E-13</v>
      </c>
    </row>
    <row r="489" spans="1:23" x14ac:dyDescent="0.4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8"/>
        <v>0.47800000000000037</v>
      </c>
      <c r="H489" s="16">
        <f t="shared" si="79"/>
        <v>3.151802046538414</v>
      </c>
      <c r="I489" s="16">
        <f t="shared" si="76"/>
        <v>5.1520516374709091</v>
      </c>
      <c r="J489" s="16">
        <f t="shared" si="77"/>
        <v>2.5794023376216075</v>
      </c>
      <c r="L489" s="35">
        <f t="shared" si="82"/>
        <v>-6.5349969263808205E-3</v>
      </c>
      <c r="M489" s="35">
        <f t="shared" si="80"/>
        <v>3.1725345500719713</v>
      </c>
      <c r="N489" s="16">
        <f t="shared" si="83"/>
        <v>1</v>
      </c>
      <c r="O489" s="16">
        <f t="shared" si="81"/>
        <v>1.0370127146666681</v>
      </c>
      <c r="P489" s="16">
        <f t="shared" si="75"/>
        <v>6.9049731666602887E-2</v>
      </c>
      <c r="Q489" s="16">
        <f t="shared" ref="P489:W520" si="84">Q$6*$G489^Q$1</f>
        <v>2.1908126016376893E-2</v>
      </c>
      <c r="R489" s="16">
        <f t="shared" si="84"/>
        <v>8.8595686101342747E-4</v>
      </c>
      <c r="S489" s="16">
        <f t="shared" si="84"/>
        <v>1.7993508216159313E-5</v>
      </c>
      <c r="T489" s="16">
        <f t="shared" si="84"/>
        <v>3.8333135023412129E-7</v>
      </c>
      <c r="U489" s="16">
        <f t="shared" si="84"/>
        <v>6.6731489696680462E-9</v>
      </c>
      <c r="V489" s="16">
        <f t="shared" si="84"/>
        <v>8.968869230503744E-11</v>
      </c>
      <c r="W489" s="16">
        <f t="shared" si="84"/>
        <v>9.5871023029820854E-13</v>
      </c>
    </row>
    <row r="490" spans="1:23" x14ac:dyDescent="0.4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8"/>
        <v>0.47900000000000037</v>
      </c>
      <c r="H490" s="16">
        <f t="shared" si="79"/>
        <v>3.1594310617807722</v>
      </c>
      <c r="I490" s="16">
        <f t="shared" si="76"/>
        <v>5.1718201756231865</v>
      </c>
      <c r="J490" s="16">
        <f t="shared" si="77"/>
        <v>2.5847938338352927</v>
      </c>
      <c r="L490" s="35">
        <f t="shared" si="82"/>
        <v>-6.5638190026447996E-3</v>
      </c>
      <c r="M490" s="35">
        <f t="shared" si="80"/>
        <v>3.1803060148351729</v>
      </c>
      <c r="N490" s="16">
        <f t="shared" si="83"/>
        <v>1</v>
      </c>
      <c r="O490" s="16">
        <f t="shared" si="81"/>
        <v>1.0413562186666683</v>
      </c>
      <c r="P490" s="16">
        <f t="shared" si="84"/>
        <v>6.962936946820289E-2</v>
      </c>
      <c r="Q490" s="16">
        <f t="shared" si="84"/>
        <v>2.2184565703193833E-2</v>
      </c>
      <c r="R490" s="16">
        <f t="shared" si="84"/>
        <v>9.0089361761177059E-4</v>
      </c>
      <c r="S490" s="16">
        <f t="shared" si="84"/>
        <v>1.8373505112752232E-5</v>
      </c>
      <c r="T490" s="16">
        <f t="shared" si="84"/>
        <v>3.9306623651048862E-7</v>
      </c>
      <c r="U490" s="16">
        <f t="shared" si="84"/>
        <v>6.8712769806630978E-9</v>
      </c>
      <c r="V490" s="16">
        <f t="shared" si="84"/>
        <v>9.2738391865901431E-11</v>
      </c>
      <c r="W490" s="16">
        <f t="shared" si="84"/>
        <v>9.9546149090546556E-13</v>
      </c>
    </row>
    <row r="491" spans="1:23" x14ac:dyDescent="0.4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8"/>
        <v>0.48000000000000037</v>
      </c>
      <c r="H491" s="16">
        <f t="shared" si="79"/>
        <v>3.1670846556629511</v>
      </c>
      <c r="I491" s="16">
        <f t="shared" si="76"/>
        <v>5.1916714630086069</v>
      </c>
      <c r="J491" s="16">
        <f t="shared" si="77"/>
        <v>2.5902041360779955</v>
      </c>
      <c r="L491" s="35">
        <f t="shared" si="82"/>
        <v>-6.5921497505951887E-3</v>
      </c>
      <c r="M491" s="35">
        <f t="shared" si="80"/>
        <v>3.1881010955045537</v>
      </c>
      <c r="N491" s="16">
        <f t="shared" si="83"/>
        <v>1</v>
      </c>
      <c r="O491" s="16">
        <f t="shared" si="81"/>
        <v>1.0457088000000014</v>
      </c>
      <c r="P491" s="16">
        <f t="shared" si="84"/>
        <v>7.0212648960000221E-2</v>
      </c>
      <c r="Q491" s="16">
        <f t="shared" si="84"/>
        <v>2.2463906091593249E-2</v>
      </c>
      <c r="R491" s="16">
        <f t="shared" si="84"/>
        <v>9.1605025902709596E-4</v>
      </c>
      <c r="S491" s="16">
        <f t="shared" si="84"/>
        <v>1.8760709304874957E-5</v>
      </c>
      <c r="T491" s="16">
        <f t="shared" si="84"/>
        <v>4.0302726562640522E-7</v>
      </c>
      <c r="U491" s="16">
        <f t="shared" si="84"/>
        <v>7.074855771453251E-9</v>
      </c>
      <c r="V491" s="16">
        <f t="shared" si="84"/>
        <v>9.5885104102519481E-11</v>
      </c>
      <c r="W491" s="16">
        <f t="shared" si="84"/>
        <v>1.0335404905366325E-12</v>
      </c>
    </row>
    <row r="492" spans="1:23" x14ac:dyDescent="0.4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8"/>
        <v>0.48100000000000037</v>
      </c>
      <c r="H492" s="16">
        <f t="shared" si="79"/>
        <v>3.1747629026045274</v>
      </c>
      <c r="I492" s="16">
        <f t="shared" si="76"/>
        <v>5.2116058172481905</v>
      </c>
      <c r="J492" s="16">
        <f t="shared" si="77"/>
        <v>2.5956332994221603</v>
      </c>
      <c r="L492" s="35">
        <f t="shared" si="82"/>
        <v>-6.619988498491991E-3</v>
      </c>
      <c r="M492" s="35">
        <f t="shared" si="80"/>
        <v>3.1959198552886403</v>
      </c>
      <c r="N492" s="16">
        <f t="shared" si="83"/>
        <v>1</v>
      </c>
      <c r="O492" s="16">
        <f t="shared" si="81"/>
        <v>1.050070458666668</v>
      </c>
      <c r="P492" s="16">
        <f t="shared" si="84"/>
        <v>7.0799585363242878E-2</v>
      </c>
      <c r="Q492" s="16">
        <f t="shared" si="84"/>
        <v>2.2746171480460271E-2</v>
      </c>
      <c r="R492" s="16">
        <f t="shared" si="84"/>
        <v>9.3142955396296936E-4</v>
      </c>
      <c r="S492" s="16">
        <f t="shared" si="84"/>
        <v>1.915524204750461E-5</v>
      </c>
      <c r="T492" s="16">
        <f t="shared" si="84"/>
        <v>4.1321920329629097E-7</v>
      </c>
      <c r="U492" s="16">
        <f t="shared" si="84"/>
        <v>7.2840234738158716E-9</v>
      </c>
      <c r="V492" s="16">
        <f t="shared" si="84"/>
        <v>9.9131703230912746E-11</v>
      </c>
      <c r="W492" s="16">
        <f t="shared" si="84"/>
        <v>1.0729922802903971E-12</v>
      </c>
    </row>
    <row r="493" spans="1:23" x14ac:dyDescent="0.4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8"/>
        <v>0.48200000000000037</v>
      </c>
      <c r="H493" s="16">
        <f t="shared" si="79"/>
        <v>3.1824658773054004</v>
      </c>
      <c r="I493" s="16">
        <f t="shared" si="76"/>
        <v>5.231623557292032</v>
      </c>
      <c r="J493" s="16">
        <f t="shared" si="77"/>
        <v>2.6010813791435425</v>
      </c>
      <c r="L493" s="35">
        <f t="shared" si="82"/>
        <v>-6.6473346125688337E-3</v>
      </c>
      <c r="M493" s="35">
        <f t="shared" si="80"/>
        <v>3.2037623577162933</v>
      </c>
      <c r="N493" s="16">
        <f t="shared" si="83"/>
        <v>1</v>
      </c>
      <c r="O493" s="16">
        <f t="shared" si="81"/>
        <v>1.0544411946666681</v>
      </c>
      <c r="P493" s="16">
        <f t="shared" si="84"/>
        <v>7.1390193930922885E-2</v>
      </c>
      <c r="Q493" s="16">
        <f t="shared" si="84"/>
        <v>2.3031386321023369E-2</v>
      </c>
      <c r="R493" s="16">
        <f t="shared" si="84"/>
        <v>9.4703430011423731E-4</v>
      </c>
      <c r="S493" s="16">
        <f t="shared" si="84"/>
        <v>1.9557226376865816E-5</v>
      </c>
      <c r="T493" s="16">
        <f t="shared" si="84"/>
        <v>4.2364690543393747E-7</v>
      </c>
      <c r="U493" s="16">
        <f t="shared" si="84"/>
        <v>7.4989214215645155E-9</v>
      </c>
      <c r="V493" s="16">
        <f t="shared" si="84"/>
        <v>1.0248114237315041E-10</v>
      </c>
      <c r="W493" s="16">
        <f t="shared" si="84"/>
        <v>1.1138633413192904E-12</v>
      </c>
    </row>
    <row r="494" spans="1:23" x14ac:dyDescent="0.4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8"/>
        <v>0.48300000000000037</v>
      </c>
      <c r="H494" s="16">
        <f t="shared" si="79"/>
        <v>3.1901936547466074</v>
      </c>
      <c r="I494" s="16">
        <f t="shared" si="76"/>
        <v>5.2517250034243981</v>
      </c>
      <c r="J494" s="16">
        <f t="shared" si="77"/>
        <v>2.6065484307218587</v>
      </c>
      <c r="L494" s="35">
        <f t="shared" si="82"/>
        <v>-6.6741874968621051E-3</v>
      </c>
      <c r="M494" s="35">
        <f t="shared" si="80"/>
        <v>3.2116286666380471</v>
      </c>
      <c r="N494" s="16">
        <f t="shared" si="83"/>
        <v>1</v>
      </c>
      <c r="O494" s="16">
        <f t="shared" si="81"/>
        <v>1.0588210080000016</v>
      </c>
      <c r="P494" s="16">
        <f t="shared" si="84"/>
        <v>7.1984489947776217E-2</v>
      </c>
      <c r="Q494" s="16">
        <f t="shared" si="84"/>
        <v>2.3319575217489744E-2</v>
      </c>
      <c r="R494" s="16">
        <f t="shared" si="84"/>
        <v>9.6286732440937573E-4</v>
      </c>
      <c r="S494" s="16">
        <f t="shared" si="84"/>
        <v>1.9966787132812372E-5</v>
      </c>
      <c r="T494" s="16">
        <f t="shared" si="84"/>
        <v>4.3431531966682261E-7</v>
      </c>
      <c r="U494" s="16">
        <f t="shared" si="84"/>
        <v>7.7196942178859849E-9</v>
      </c>
      <c r="V494" s="16">
        <f t="shared" si="84"/>
        <v>1.0593645555272978E-10</v>
      </c>
      <c r="W494" s="16">
        <f t="shared" si="84"/>
        <v>1.1562016271083424E-12</v>
      </c>
    </row>
    <row r="495" spans="1:23" x14ac:dyDescent="0.4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8"/>
        <v>0.48400000000000037</v>
      </c>
      <c r="H495" s="16">
        <f t="shared" si="79"/>
        <v>3.1979463101910746</v>
      </c>
      <c r="I495" s="16">
        <f t="shared" si="76"/>
        <v>5.2719104772688548</v>
      </c>
      <c r="J495" s="16">
        <f t="shared" si="77"/>
        <v>2.6120345098414433</v>
      </c>
      <c r="L495" s="35">
        <f t="shared" si="82"/>
        <v>-6.7005465930608521E-3</v>
      </c>
      <c r="M495" s="35">
        <f t="shared" si="80"/>
        <v>3.2195188462274591</v>
      </c>
      <c r="N495" s="16">
        <f t="shared" si="83"/>
        <v>1</v>
      </c>
      <c r="O495" s="16">
        <f t="shared" si="81"/>
        <v>1.063209898666668</v>
      </c>
      <c r="P495" s="16">
        <f t="shared" si="84"/>
        <v>7.258248873028289E-2</v>
      </c>
      <c r="Q495" s="16">
        <f t="shared" si="84"/>
        <v>2.3610762927682126E-2</v>
      </c>
      <c r="R495" s="16">
        <f t="shared" si="84"/>
        <v>9.7893148325435596E-4</v>
      </c>
      <c r="S495" s="16">
        <f t="shared" si="84"/>
        <v>2.0384050981442914E-5</v>
      </c>
      <c r="T495" s="16">
        <f t="shared" si="84"/>
        <v>4.4522948687262447E-7</v>
      </c>
      <c r="U495" s="16">
        <f t="shared" si="84"/>
        <v>7.9464898039492327E-9</v>
      </c>
      <c r="V495" s="16">
        <f t="shared" si="84"/>
        <v>1.0950075973611379E-10</v>
      </c>
      <c r="W495" s="16">
        <f t="shared" si="84"/>
        <v>1.2000566069119585E-12</v>
      </c>
    </row>
    <row r="496" spans="1:23" x14ac:dyDescent="0.4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8"/>
        <v>0.48500000000000038</v>
      </c>
      <c r="H496" s="16">
        <f t="shared" si="79"/>
        <v>3.2057239191844258</v>
      </c>
      <c r="I496" s="16">
        <f t="shared" si="76"/>
        <v>5.292180301793417</v>
      </c>
      <c r="J496" s="16">
        <f t="shared" si="77"/>
        <v>2.6175396723919051</v>
      </c>
      <c r="L496" s="35">
        <f t="shared" si="82"/>
        <v>-6.7264113803422454E-3</v>
      </c>
      <c r="M496" s="35">
        <f t="shared" si="80"/>
        <v>3.2274329609824699</v>
      </c>
      <c r="N496" s="16">
        <f t="shared" si="83"/>
        <v>1</v>
      </c>
      <c r="O496" s="16">
        <f t="shared" si="81"/>
        <v>1.0676078666666682</v>
      </c>
      <c r="P496" s="16">
        <f t="shared" si="84"/>
        <v>7.3184205626666887E-2</v>
      </c>
      <c r="Q496" s="16">
        <f t="shared" si="84"/>
        <v>2.3904974363676806E-2</v>
      </c>
      <c r="R496" s="16">
        <f t="shared" si="84"/>
        <v>9.9522966277803258E-4</v>
      </c>
      <c r="S496" s="16">
        <f t="shared" si="84"/>
        <v>2.0809146437952273E-5</v>
      </c>
      <c r="T496" s="16">
        <f t="shared" si="84"/>
        <v>4.5639454273821254E-7</v>
      </c>
      <c r="U496" s="16">
        <f t="shared" si="84"/>
        <v>8.1794595288073317E-9</v>
      </c>
      <c r="V496" s="16">
        <f t="shared" si="84"/>
        <v>1.1317725692139454E-10</v>
      </c>
      <c r="W496" s="16">
        <f t="shared" si="84"/>
        <v>1.2454793103782491E-12</v>
      </c>
    </row>
    <row r="497" spans="1:23" x14ac:dyDescent="0.4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8"/>
        <v>0.48600000000000038</v>
      </c>
      <c r="H497" s="16">
        <f t="shared" si="79"/>
        <v>3.2135265575557548</v>
      </c>
      <c r="I497" s="16">
        <f t="shared" si="76"/>
        <v>5.3125348013157065</v>
      </c>
      <c r="J497" s="16">
        <f t="shared" si="77"/>
        <v>2.6230639744687854</v>
      </c>
      <c r="L497" s="35">
        <f t="shared" si="82"/>
        <v>-6.7517813752131506E-3</v>
      </c>
      <c r="M497" s="35">
        <f t="shared" si="80"/>
        <v>3.23537107572675</v>
      </c>
      <c r="N497" s="16">
        <f t="shared" si="83"/>
        <v>1</v>
      </c>
      <c r="O497" s="16">
        <f t="shared" si="81"/>
        <v>1.0720149120000015</v>
      </c>
      <c r="P497" s="16">
        <f t="shared" si="84"/>
        <v>7.378965601689623E-2</v>
      </c>
      <c r="Q497" s="16">
        <f t="shared" si="84"/>
        <v>2.4202234592443066E-2</v>
      </c>
      <c r="R497" s="16">
        <f t="shared" si="84"/>
        <v>1.0117647790790602E-3</v>
      </c>
      <c r="S497" s="16">
        <f t="shared" si="84"/>
        <v>2.1242203889720721E-5</v>
      </c>
      <c r="T497" s="16">
        <f t="shared" si="84"/>
        <v>4.6781571934139705E-7</v>
      </c>
      <c r="U497" s="16">
        <f t="shared" si="84"/>
        <v>8.4187582206141563E-9</v>
      </c>
      <c r="V497" s="16">
        <f t="shared" si="84"/>
        <v>1.1696923627506967E-10</v>
      </c>
      <c r="W497" s="16">
        <f t="shared" si="84"/>
        <v>1.2925223733907086E-12</v>
      </c>
    </row>
    <row r="498" spans="1:23" x14ac:dyDescent="0.4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8"/>
        <v>0.48700000000000038</v>
      </c>
      <c r="H498" s="16">
        <f t="shared" si="79"/>
        <v>3.2213543014184354</v>
      </c>
      <c r="I498" s="16">
        <f t="shared" si="76"/>
        <v>5.3329743015081519</v>
      </c>
      <c r="J498" s="16">
        <f t="shared" si="77"/>
        <v>2.6286074723742239</v>
      </c>
      <c r="L498" s="35">
        <f t="shared" si="82"/>
        <v>-6.776656131345038E-3</v>
      </c>
      <c r="M498" s="35">
        <f t="shared" si="80"/>
        <v>3.2433332556110672</v>
      </c>
      <c r="N498" s="16">
        <f t="shared" si="83"/>
        <v>1</v>
      </c>
      <c r="O498" s="16">
        <f t="shared" si="81"/>
        <v>1.0764310346666681</v>
      </c>
      <c r="P498" s="16">
        <f t="shared" si="84"/>
        <v>7.4398855312682907E-2</v>
      </c>
      <c r="Q498" s="16">
        <f t="shared" si="84"/>
        <v>2.4502568836483819E-2</v>
      </c>
      <c r="R498" s="16">
        <f t="shared" si="84"/>
        <v>1.0285397784743433E-3</v>
      </c>
      <c r="S498" s="16">
        <f t="shared" si="84"/>
        <v>2.1683355619642836E-5</v>
      </c>
      <c r="T498" s="16">
        <f t="shared" si="84"/>
        <v>4.7949834675571841E-7</v>
      </c>
      <c r="U498" s="16">
        <f t="shared" si="84"/>
        <v>8.6645442591776893E-9</v>
      </c>
      <c r="V498" s="16">
        <f t="shared" si="84"/>
        <v>1.2088007631793627E-10</v>
      </c>
      <c r="W498" s="16">
        <f t="shared" si="84"/>
        <v>1.3412400851578327E-12</v>
      </c>
    </row>
    <row r="499" spans="1:23" x14ac:dyDescent="0.4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8"/>
        <v>0.48800000000000038</v>
      </c>
      <c r="H499" s="16">
        <f t="shared" si="79"/>
        <v>3.2292072271709107</v>
      </c>
      <c r="I499" s="16">
        <f t="shared" si="76"/>
        <v>5.3534991294031906</v>
      </c>
      <c r="J499" s="16">
        <f t="shared" si="77"/>
        <v>2.63417022261762</v>
      </c>
      <c r="L499" s="35">
        <f t="shared" si="82"/>
        <v>-6.8010352394158868E-3</v>
      </c>
      <c r="M499" s="35">
        <f t="shared" si="80"/>
        <v>3.2513195661146588</v>
      </c>
      <c r="N499" s="16">
        <f t="shared" si="83"/>
        <v>1</v>
      </c>
      <c r="O499" s="16">
        <f t="shared" si="81"/>
        <v>1.0808562346666681</v>
      </c>
      <c r="P499" s="16">
        <f t="shared" si="84"/>
        <v>7.5011818957482893E-2</v>
      </c>
      <c r="Q499" s="16">
        <f t="shared" si="84"/>
        <v>2.4806002474477722E-2</v>
      </c>
      <c r="R499" s="16">
        <f t="shared" si="84"/>
        <v>1.0455576377490319E-3</v>
      </c>
      <c r="S499" s="16">
        <f t="shared" si="84"/>
        <v>2.2132735829698297E-5</v>
      </c>
      <c r="T499" s="16">
        <f t="shared" si="84"/>
        <v>4.9144785467857135E-7</v>
      </c>
      <c r="U499" s="16">
        <f t="shared" si="84"/>
        <v>8.9169796498722972E-9</v>
      </c>
      <c r="V499" s="16">
        <f t="shared" si="84"/>
        <v>1.2491324716112892E-10</v>
      </c>
      <c r="W499" s="16">
        <f t="shared" si="84"/>
        <v>1.391688436581985E-12</v>
      </c>
    </row>
    <row r="500" spans="1:23" x14ac:dyDescent="0.4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8"/>
        <v>0.48900000000000038</v>
      </c>
      <c r="H500" s="16">
        <f t="shared" si="79"/>
        <v>3.2370854114975085</v>
      </c>
      <c r="I500" s="16">
        <f t="shared" si="76"/>
        <v>5.3741096133985087</v>
      </c>
      <c r="J500" s="16">
        <f t="shared" si="77"/>
        <v>2.6397522819163015</v>
      </c>
      <c r="L500" s="35">
        <f t="shared" si="82"/>
        <v>-6.8249183269393221E-3</v>
      </c>
      <c r="M500" s="35">
        <f t="shared" si="80"/>
        <v>3.2593300730465886</v>
      </c>
      <c r="N500" s="16">
        <f t="shared" si="83"/>
        <v>1</v>
      </c>
      <c r="O500" s="16">
        <f t="shared" si="81"/>
        <v>1.0852905120000014</v>
      </c>
      <c r="P500" s="16">
        <f t="shared" si="84"/>
        <v>7.5628562426496224E-2</v>
      </c>
      <c r="Q500" s="16">
        <f t="shared" si="84"/>
        <v>2.5112561041922513E-2</v>
      </c>
      <c r="R500" s="16">
        <f t="shared" si="84"/>
        <v>1.0628213644080639E-3</v>
      </c>
      <c r="S500" s="16">
        <f t="shared" si="84"/>
        <v>2.2590480664766313E-5</v>
      </c>
      <c r="T500" s="16">
        <f t="shared" si="84"/>
        <v>5.0366977408294579E-7</v>
      </c>
      <c r="U500" s="16">
        <f t="shared" si="84"/>
        <v>9.1762300989324402E-9</v>
      </c>
      <c r="V500" s="16">
        <f t="shared" si="84"/>
        <v>1.2907231279334276E-10</v>
      </c>
      <c r="W500" s="16">
        <f t="shared" si="84"/>
        <v>1.4439251699395071E-12</v>
      </c>
    </row>
    <row r="501" spans="1:23" x14ac:dyDescent="0.4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8"/>
        <v>0.49000000000000038</v>
      </c>
      <c r="H501" s="16">
        <f t="shared" si="79"/>
        <v>3.2449889313692295</v>
      </c>
      <c r="I501" s="16">
        <f t="shared" si="76"/>
        <v>5.3948060832622886</v>
      </c>
      <c r="J501" s="16">
        <f t="shared" si="77"/>
        <v>2.6453537071961968</v>
      </c>
      <c r="L501" s="35">
        <f t="shared" si="82"/>
        <v>-6.8483050581129579E-3</v>
      </c>
      <c r="M501" s="35">
        <f t="shared" si="80"/>
        <v>3.2673648425471455</v>
      </c>
      <c r="N501" s="16">
        <f t="shared" si="83"/>
        <v>1</v>
      </c>
      <c r="O501" s="16">
        <f t="shared" si="81"/>
        <v>1.0897338666666683</v>
      </c>
      <c r="P501" s="16">
        <f t="shared" si="84"/>
        <v>7.6249101226666907E-2</v>
      </c>
      <c r="Q501" s="16">
        <f t="shared" si="84"/>
        <v>2.5422270231779679E-2</v>
      </c>
      <c r="R501" s="16">
        <f t="shared" si="84"/>
        <v>1.0803339969292583E-3</v>
      </c>
      <c r="S501" s="16">
        <f t="shared" si="84"/>
        <v>2.3056728236685805E-5</v>
      </c>
      <c r="T501" s="16">
        <f t="shared" si="84"/>
        <v>5.1616973889307887E-7</v>
      </c>
      <c r="U501" s="16">
        <f t="shared" si="84"/>
        <v>9.4424650901507361E-9</v>
      </c>
      <c r="V501" s="16">
        <f t="shared" si="84"/>
        <v>1.3336093342030562E-10</v>
      </c>
      <c r="W501" s="16">
        <f t="shared" si="84"/>
        <v>1.4980098299048156E-12</v>
      </c>
    </row>
    <row r="502" spans="1:23" x14ac:dyDescent="0.4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8"/>
        <v>0.49100000000000038</v>
      </c>
      <c r="H502" s="16">
        <f t="shared" si="79"/>
        <v>3.2529178640445862</v>
      </c>
      <c r="I502" s="16">
        <f t="shared" si="76"/>
        <v>5.4155888701384907</v>
      </c>
      <c r="J502" s="16">
        <f t="shared" si="77"/>
        <v>2.6509745555925015</v>
      </c>
      <c r="L502" s="35">
        <f t="shared" si="82"/>
        <v>-6.8711951336382082E-3</v>
      </c>
      <c r="M502" s="35">
        <f t="shared" si="80"/>
        <v>3.2754239410892003</v>
      </c>
      <c r="N502" s="16">
        <f t="shared" si="83"/>
        <v>1</v>
      </c>
      <c r="O502" s="16">
        <f t="shared" si="81"/>
        <v>1.0941862986666682</v>
      </c>
      <c r="P502" s="16">
        <f t="shared" si="84"/>
        <v>7.6873450896682904E-2</v>
      </c>
      <c r="Q502" s="16">
        <f t="shared" si="84"/>
        <v>2.5735155895120449E-2</v>
      </c>
      <c r="R502" s="16">
        <f t="shared" si="84"/>
        <v>1.0980986050179722E-3</v>
      </c>
      <c r="S502" s="16">
        <f t="shared" si="84"/>
        <v>2.353161864856339E-5</v>
      </c>
      <c r="T502" s="16">
        <f t="shared" si="84"/>
        <v>5.2895348768431885E-7</v>
      </c>
      <c r="U502" s="16">
        <f t="shared" si="84"/>
        <v>9.7158579630036938E-9</v>
      </c>
      <c r="V502" s="16">
        <f t="shared" si="84"/>
        <v>1.3778286785758218E-10</v>
      </c>
      <c r="W502" s="16">
        <f t="shared" si="84"/>
        <v>1.5540038159519917E-12</v>
      </c>
    </row>
    <row r="503" spans="1:23" x14ac:dyDescent="0.4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8"/>
        <v>0.49200000000000038</v>
      </c>
      <c r="H503" s="16">
        <f t="shared" si="79"/>
        <v>3.2608722870703892</v>
      </c>
      <c r="I503" s="16">
        <f t="shared" si="76"/>
        <v>5.4364583065521455</v>
      </c>
      <c r="J503" s="16">
        <f t="shared" si="77"/>
        <v>2.6566148844503599</v>
      </c>
      <c r="L503" s="35">
        <f t="shared" si="82"/>
        <v>-6.893588290569963E-3</v>
      </c>
      <c r="M503" s="35">
        <f t="shared" si="80"/>
        <v>3.2835074354796108</v>
      </c>
      <c r="N503" s="16">
        <f t="shared" si="83"/>
        <v>1</v>
      </c>
      <c r="O503" s="16">
        <f t="shared" si="81"/>
        <v>1.0986478080000015</v>
      </c>
      <c r="P503" s="16">
        <f t="shared" si="84"/>
        <v>7.7501627006976229E-2</v>
      </c>
      <c r="Q503" s="16">
        <f t="shared" si="84"/>
        <v>2.6051244041773149E-2</v>
      </c>
      <c r="R503" s="16">
        <f t="shared" si="84"/>
        <v>1.1161182898633247E-3</v>
      </c>
      <c r="S503" s="16">
        <f t="shared" si="84"/>
        <v>2.401529401933122E-5</v>
      </c>
      <c r="T503" s="16">
        <f t="shared" si="84"/>
        <v>5.4202686540749665E-7</v>
      </c>
      <c r="U503" s="16">
        <f t="shared" si="84"/>
        <v>9.9965859922286056E-9</v>
      </c>
      <c r="V503" s="16">
        <f t="shared" si="84"/>
        <v>1.4234197597781346E-10</v>
      </c>
      <c r="W503" s="16">
        <f t="shared" si="84"/>
        <v>1.6119704361681163E-12</v>
      </c>
    </row>
    <row r="504" spans="1:23" x14ac:dyDescent="0.4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8"/>
        <v>0.49300000000000038</v>
      </c>
      <c r="H504" s="16">
        <f t="shared" si="79"/>
        <v>3.2688522782826008</v>
      </c>
      <c r="I504" s="16">
        <f t="shared" si="76"/>
        <v>5.4574147264146848</v>
      </c>
      <c r="J504" s="16">
        <f t="shared" si="77"/>
        <v>2.6622747513255369</v>
      </c>
      <c r="L504" s="35">
        <f t="shared" si="82"/>
        <v>-6.9154843021363988E-3</v>
      </c>
      <c r="M504" s="35">
        <f t="shared" si="80"/>
        <v>3.2916153928605989</v>
      </c>
      <c r="N504" s="16">
        <f t="shared" si="83"/>
        <v>1</v>
      </c>
      <c r="O504" s="16">
        <f t="shared" si="81"/>
        <v>1.1031183946666683</v>
      </c>
      <c r="P504" s="16">
        <f t="shared" si="84"/>
        <v>7.8133645159722917E-2</v>
      </c>
      <c r="Q504" s="16">
        <f t="shared" si="84"/>
        <v>2.6370560840971852E-2</v>
      </c>
      <c r="R504" s="16">
        <f t="shared" si="84"/>
        <v>1.1343961843959958E-3</v>
      </c>
      <c r="S504" s="16">
        <f t="shared" si="84"/>
        <v>2.4507898508556695E-5</v>
      </c>
      <c r="T504" s="16">
        <f t="shared" si="84"/>
        <v>5.5539582513810767E-7</v>
      </c>
      <c r="U504" s="16">
        <f t="shared" si="84"/>
        <v>1.0284830468875594E-8</v>
      </c>
      <c r="V504" s="16">
        <f t="shared" si="84"/>
        <v>1.4704222121351457E-10</v>
      </c>
      <c r="W504" s="16">
        <f t="shared" si="84"/>
        <v>1.6719749625133829E-12</v>
      </c>
    </row>
    <row r="505" spans="1:23" x14ac:dyDescent="0.4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8"/>
        <v>0.49400000000000038</v>
      </c>
      <c r="H505" s="16">
        <f t="shared" si="79"/>
        <v>3.2768579158071334</v>
      </c>
      <c r="I505" s="16">
        <f t="shared" si="76"/>
        <v>5.4784584650292709</v>
      </c>
      <c r="J505" s="16">
        <f t="shared" si="77"/>
        <v>2.6679542139851042</v>
      </c>
      <c r="L505" s="35">
        <f t="shared" si="82"/>
        <v>-6.9368829775839913E-3</v>
      </c>
      <c r="M505" s="35">
        <f t="shared" si="80"/>
        <v>3.2997478807111573</v>
      </c>
      <c r="N505" s="16">
        <f t="shared" si="83"/>
        <v>1</v>
      </c>
      <c r="O505" s="16">
        <f t="shared" si="81"/>
        <v>1.1075980586666683</v>
      </c>
      <c r="P505" s="16">
        <f t="shared" si="84"/>
        <v>7.876952098884292E-2</v>
      </c>
      <c r="Q505" s="16">
        <f t="shared" si="84"/>
        <v>2.6693132622006309E-2</v>
      </c>
      <c r="R505" s="16">
        <f t="shared" si="84"/>
        <v>1.1529354535476002E-3</v>
      </c>
      <c r="S505" s="16">
        <f t="shared" si="84"/>
        <v>2.5009578341506007E-5</v>
      </c>
      <c r="T505" s="16">
        <f t="shared" si="84"/>
        <v>5.6906642985060792E-7</v>
      </c>
      <c r="U505" s="16">
        <f t="shared" si="84"/>
        <v>1.0580776782858909E-8</v>
      </c>
      <c r="V505" s="16">
        <f t="shared" si="84"/>
        <v>1.5188767311657415E-10</v>
      </c>
      <c r="W505" s="16">
        <f t="shared" si="84"/>
        <v>1.7340846875638057E-12</v>
      </c>
    </row>
    <row r="506" spans="1:23" x14ac:dyDescent="0.4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8"/>
        <v>0.49500000000000038</v>
      </c>
      <c r="H506" s="16">
        <f t="shared" si="79"/>
        <v>3.2848892780606938</v>
      </c>
      <c r="I506" s="16">
        <f t="shared" si="76"/>
        <v>5.4995898590961723</v>
      </c>
      <c r="J506" s="16">
        <f t="shared" si="77"/>
        <v>2.6736533304081154</v>
      </c>
      <c r="L506" s="35">
        <f t="shared" si="82"/>
        <v>-6.9577841620016567E-3</v>
      </c>
      <c r="M506" s="35">
        <f t="shared" si="80"/>
        <v>3.3079049668484384</v>
      </c>
      <c r="N506" s="16">
        <f t="shared" si="83"/>
        <v>1</v>
      </c>
      <c r="O506" s="16">
        <f t="shared" si="81"/>
        <v>1.1120868000000015</v>
      </c>
      <c r="P506" s="16">
        <f t="shared" si="84"/>
        <v>7.9409270160000239E-2</v>
      </c>
      <c r="Q506" s="16">
        <f t="shared" si="84"/>
        <v>2.701898587487327E-2</v>
      </c>
      <c r="R506" s="16">
        <f t="shared" si="84"/>
        <v>1.1717392945116518E-3</v>
      </c>
      <c r="S506" s="16">
        <f t="shared" si="84"/>
        <v>2.5520481834463814E-5</v>
      </c>
      <c r="T506" s="16">
        <f t="shared" si="84"/>
        <v>5.830448542181357E-7</v>
      </c>
      <c r="U506" s="16">
        <f t="shared" si="84"/>
        <v>1.0884614507032298E-8</v>
      </c>
      <c r="V506" s="16">
        <f t="shared" si="84"/>
        <v>1.5688250997562311E-10</v>
      </c>
      <c r="W506" s="16">
        <f t="shared" si="84"/>
        <v>1.7983689827731983E-12</v>
      </c>
    </row>
    <row r="507" spans="1:23" x14ac:dyDescent="0.4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8"/>
        <v>0.49600000000000039</v>
      </c>
      <c r="H507" s="16">
        <f t="shared" si="79"/>
        <v>3.2929464437516116</v>
      </c>
      <c r="I507" s="16">
        <f t="shared" si="76"/>
        <v>5.5208092467181427</v>
      </c>
      <c r="J507" s="16">
        <f t="shared" si="77"/>
        <v>2.6793721587862969</v>
      </c>
      <c r="L507" s="35">
        <f t="shared" si="82"/>
        <v>-6.9781877361579925E-3</v>
      </c>
      <c r="M507" s="35">
        <f t="shared" si="80"/>
        <v>3.3160867194291686</v>
      </c>
      <c r="N507" s="16">
        <f t="shared" si="83"/>
        <v>1</v>
      </c>
      <c r="O507" s="16">
        <f t="shared" si="81"/>
        <v>1.1165846186666681</v>
      </c>
      <c r="P507" s="16">
        <f t="shared" si="84"/>
        <v>8.0052908370602915E-2</v>
      </c>
      <c r="Q507" s="16">
        <f t="shared" si="84"/>
        <v>2.7348147250929124E-2</v>
      </c>
      <c r="R507" s="16">
        <f t="shared" si="84"/>
        <v>1.1908109370061218E-3</v>
      </c>
      <c r="S507" s="16">
        <f t="shared" si="84"/>
        <v>2.604075942031098E-5</v>
      </c>
      <c r="T507" s="16">
        <f t="shared" si="84"/>
        <v>5.9733738643797064E-7</v>
      </c>
      <c r="U507" s="16">
        <f t="shared" si="84"/>
        <v>1.1196537482813261E-8</v>
      </c>
      <c r="V507" s="16">
        <f t="shared" si="84"/>
        <v>1.620310214924583E-10</v>
      </c>
      <c r="W507" s="16">
        <f t="shared" si="84"/>
        <v>1.8648993582918684E-12</v>
      </c>
    </row>
    <row r="508" spans="1:23" x14ac:dyDescent="0.4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8"/>
        <v>0.49700000000000039</v>
      </c>
      <c r="H508" s="16">
        <f t="shared" si="79"/>
        <v>3.3010294918806866</v>
      </c>
      <c r="I508" s="16">
        <f t="shared" si="76"/>
        <v>5.542116967405839</v>
      </c>
      <c r="J508" s="16">
        <f t="shared" si="77"/>
        <v>2.6851107575247344</v>
      </c>
      <c r="L508" s="35">
        <f t="shared" si="82"/>
        <v>-6.9980936163279717E-3</v>
      </c>
      <c r="M508" s="35">
        <f t="shared" si="80"/>
        <v>3.3242932069510531</v>
      </c>
      <c r="N508" s="16">
        <f t="shared" si="83"/>
        <v>1</v>
      </c>
      <c r="O508" s="16">
        <f t="shared" si="81"/>
        <v>1.1210915146666682</v>
      </c>
      <c r="P508" s="16">
        <f t="shared" si="84"/>
        <v>8.0700451349802929E-2</v>
      </c>
      <c r="Q508" s="16">
        <f t="shared" si="84"/>
        <v>2.7680643563543793E-2</v>
      </c>
      <c r="R508" s="16">
        <f t="shared" si="84"/>
        <v>1.2101536435375928E-3</v>
      </c>
      <c r="S508" s="16">
        <f t="shared" si="84"/>
        <v>2.6570563674362467E-5</v>
      </c>
      <c r="T508" s="16">
        <f t="shared" si="84"/>
        <v>6.1195043008304046E-7</v>
      </c>
      <c r="U508" s="16">
        <f t="shared" si="84"/>
        <v>1.1516743907381484E-8</v>
      </c>
      <c r="V508" s="16">
        <f t="shared" si="84"/>
        <v>1.6733761151872929E-10</v>
      </c>
      <c r="W508" s="16">
        <f t="shared" si="84"/>
        <v>1.9337495243803448E-12</v>
      </c>
    </row>
    <row r="509" spans="1:23" x14ac:dyDescent="0.4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8"/>
        <v>0.49800000000000039</v>
      </c>
      <c r="H509" s="16">
        <f t="shared" si="79"/>
        <v>3.3091385017420145</v>
      </c>
      <c r="I509" s="16">
        <f t="shared" si="76"/>
        <v>5.5635133620832447</v>
      </c>
      <c r="J509" s="16">
        <f t="shared" si="77"/>
        <v>2.6908691852425619</v>
      </c>
      <c r="L509" s="35">
        <f t="shared" si="82"/>
        <v>-7.017501754128741E-3</v>
      </c>
      <c r="M509" s="35">
        <f t="shared" si="80"/>
        <v>3.3325244982541902</v>
      </c>
      <c r="N509" s="16">
        <f t="shared" si="83"/>
        <v>1</v>
      </c>
      <c r="O509" s="16">
        <f t="shared" si="81"/>
        <v>1.1256074880000015</v>
      </c>
      <c r="P509" s="16">
        <f t="shared" si="84"/>
        <v>8.1351914858496258E-2</v>
      </c>
      <c r="Q509" s="16">
        <f t="shared" si="84"/>
        <v>2.8016501788755994E-2</v>
      </c>
      <c r="R509" s="16">
        <f t="shared" si="84"/>
        <v>1.2297707096670179E-3</v>
      </c>
      <c r="S509" s="16">
        <f t="shared" si="84"/>
        <v>2.7110049340467523E-5</v>
      </c>
      <c r="T509" s="16">
        <f t="shared" si="84"/>
        <v>6.2689050597979642E-7</v>
      </c>
      <c r="U509" s="16">
        <f t="shared" si="84"/>
        <v>1.1845436422477233E-8</v>
      </c>
      <c r="V509" s="16">
        <f t="shared" si="84"/>
        <v>1.728068008541205E-10</v>
      </c>
      <c r="W509" s="16">
        <f t="shared" si="84"/>
        <v>2.0049954544573272E-12</v>
      </c>
    </row>
    <row r="510" spans="1:23" x14ac:dyDescent="0.4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8"/>
        <v>0.49900000000000039</v>
      </c>
      <c r="H510" s="16">
        <f t="shared" si="79"/>
        <v>3.3172735529238544</v>
      </c>
      <c r="I510" s="16">
        <f t="shared" si="76"/>
        <v>5.5849987730931323</v>
      </c>
      <c r="J510" s="16">
        <f t="shared" si="77"/>
        <v>2.6966475007736559</v>
      </c>
      <c r="L510" s="35">
        <f t="shared" si="82"/>
        <v>-7.0364121363434284E-3</v>
      </c>
      <c r="M510" s="35">
        <f t="shared" si="80"/>
        <v>3.340780662522489</v>
      </c>
      <c r="N510" s="16">
        <f t="shared" si="83"/>
        <v>1</v>
      </c>
      <c r="O510" s="16">
        <f t="shared" si="81"/>
        <v>1.1301325386666683</v>
      </c>
      <c r="P510" s="16">
        <f t="shared" si="84"/>
        <v>8.200731468932293E-2</v>
      </c>
      <c r="Q510" s="16">
        <f t="shared" si="84"/>
        <v>2.8355749065929869E-2</v>
      </c>
      <c r="R510" s="16">
        <f t="shared" si="84"/>
        <v>1.2496654642770997E-3</v>
      </c>
      <c r="S510" s="16">
        <f t="shared" si="84"/>
        <v>2.7659373357374453E-5</v>
      </c>
      <c r="T510" s="16">
        <f t="shared" si="84"/>
        <v>6.4216425411278381E-7</v>
      </c>
      <c r="U510" s="16">
        <f t="shared" si="84"/>
        <v>1.2182822204825717E-8</v>
      </c>
      <c r="V510" s="16">
        <f t="shared" si="84"/>
        <v>1.784432301072831E-10</v>
      </c>
      <c r="W510" s="16">
        <f t="shared" si="84"/>
        <v>2.0787154498219264E-12</v>
      </c>
    </row>
    <row r="511" spans="1:23" x14ac:dyDescent="0.4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8"/>
        <v>0.50000000000000033</v>
      </c>
      <c r="H511" s="16">
        <f t="shared" si="79"/>
        <v>3.3254347253094605</v>
      </c>
      <c r="I511" s="16">
        <f t="shared" si="76"/>
        <v>5.6065735442025355</v>
      </c>
      <c r="J511" s="16">
        <f t="shared" si="77"/>
        <v>2.7024457631673315</v>
      </c>
      <c r="L511" s="35">
        <f t="shared" si="82"/>
        <v>-7.0548247847576073E-3</v>
      </c>
      <c r="M511" s="35">
        <f t="shared" si="80"/>
        <v>3.3490617692850972</v>
      </c>
      <c r="N511" s="16">
        <f t="shared" si="83"/>
        <v>1</v>
      </c>
      <c r="O511" s="16">
        <f t="shared" si="81"/>
        <v>1.134666666666668</v>
      </c>
      <c r="P511" s="16">
        <f t="shared" si="84"/>
        <v>8.2666666666666888E-2</v>
      </c>
      <c r="Q511" s="16">
        <f t="shared" si="84"/>
        <v>2.8698412698412817E-2</v>
      </c>
      <c r="R511" s="16">
        <f t="shared" si="84"/>
        <v>1.2698412698412766E-3</v>
      </c>
      <c r="S511" s="16">
        <f t="shared" si="84"/>
        <v>2.8218694885361739E-5</v>
      </c>
      <c r="T511" s="16">
        <f t="shared" si="84"/>
        <v>6.5777843555621858E-7</v>
      </c>
      <c r="U511" s="16">
        <f t="shared" si="84"/>
        <v>1.2529113058213705E-8</v>
      </c>
      <c r="V511" s="16">
        <f t="shared" si="84"/>
        <v>1.8425166262079E-10</v>
      </c>
      <c r="W511" s="16">
        <f t="shared" si="84"/>
        <v>2.1549902060911141E-12</v>
      </c>
    </row>
    <row r="512" spans="1:23" x14ac:dyDescent="0.4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8"/>
        <v>0.50100000000000033</v>
      </c>
      <c r="H512" s="16">
        <f t="shared" si="79"/>
        <v>3.3336220990779659</v>
      </c>
      <c r="I512" s="16">
        <f t="shared" si="76"/>
        <v>5.6282380206082543</v>
      </c>
      <c r="J512" s="16">
        <f t="shared" si="77"/>
        <v>2.7082640316890392</v>
      </c>
      <c r="L512" s="35">
        <f t="shared" si="82"/>
        <v>-7.0727397559812166E-3</v>
      </c>
      <c r="M512" s="35">
        <f t="shared" si="80"/>
        <v>3.3573678884178335</v>
      </c>
      <c r="N512" s="16">
        <f t="shared" si="83"/>
        <v>1</v>
      </c>
      <c r="O512" s="16">
        <f t="shared" si="81"/>
        <v>1.1392098720000012</v>
      </c>
      <c r="P512" s="16">
        <f t="shared" si="84"/>
        <v>8.3329986646656209E-2</v>
      </c>
      <c r="Q512" s="16">
        <f t="shared" si="84"/>
        <v>2.9044520154194835E-2</v>
      </c>
      <c r="R512" s="16">
        <f t="shared" si="84"/>
        <v>1.2903015226943479E-3</v>
      </c>
      <c r="S512" s="16">
        <f t="shared" si="84"/>
        <v>2.8788175333138168E-5</v>
      </c>
      <c r="T512" s="16">
        <f t="shared" si="84"/>
        <v>6.7373993443291581E-7</v>
      </c>
      <c r="U512" s="16">
        <f t="shared" si="84"/>
        <v>1.2884525507245452E-8</v>
      </c>
      <c r="V512" s="16">
        <f t="shared" si="84"/>
        <v>1.902369874614188E-10</v>
      </c>
      <c r="W512" s="16">
        <f t="shared" si="84"/>
        <v>2.2339028813943223E-12</v>
      </c>
    </row>
    <row r="513" spans="1:23" x14ac:dyDescent="0.4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8"/>
        <v>0.50200000000000033</v>
      </c>
      <c r="H513" s="16">
        <f t="shared" si="79"/>
        <v>3.3418357547052056</v>
      </c>
      <c r="I513" s="16">
        <f t="shared" si="76"/>
        <v>5.6499925489423708</v>
      </c>
      <c r="J513" s="16">
        <f t="shared" si="77"/>
        <v>2.7141023658210672</v>
      </c>
      <c r="L513" s="35">
        <f t="shared" si="82"/>
        <v>-7.090157141284803E-3</v>
      </c>
      <c r="M513" s="35">
        <f t="shared" si="80"/>
        <v>3.3656990901446102</v>
      </c>
      <c r="N513" s="16">
        <f t="shared" si="83"/>
        <v>1</v>
      </c>
      <c r="O513" s="16">
        <f t="shared" si="81"/>
        <v>1.1437621546666681</v>
      </c>
      <c r="P513" s="16">
        <f t="shared" si="84"/>
        <v>8.3997290517162898E-2</v>
      </c>
      <c r="Q513" s="16">
        <f t="shared" si="84"/>
        <v>2.9394099066568948E-2</v>
      </c>
      <c r="R513" s="16">
        <f t="shared" si="84"/>
        <v>1.3110496533047166E-3</v>
      </c>
      <c r="S513" s="16">
        <f t="shared" si="84"/>
        <v>2.9367978385013534E-5</v>
      </c>
      <c r="T513" s="16">
        <f t="shared" si="84"/>
        <v>6.9005575990088211E-7</v>
      </c>
      <c r="U513" s="16">
        <f t="shared" si="84"/>
        <v>1.3249280892804735E-8</v>
      </c>
      <c r="V513" s="16">
        <f t="shared" si="84"/>
        <v>1.9640422247708049E-10</v>
      </c>
      <c r="W513" s="16">
        <f t="shared" si="84"/>
        <v>2.3155391663679183E-12</v>
      </c>
    </row>
    <row r="514" spans="1:23" x14ac:dyDescent="0.4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8"/>
        <v>0.50300000000000034</v>
      </c>
      <c r="H514" s="16">
        <f t="shared" si="79"/>
        <v>3.350075772964606</v>
      </c>
      <c r="I514" s="16">
        <f t="shared" si="76"/>
        <v>5.671837477277804</v>
      </c>
      <c r="J514" s="16">
        <f t="shared" si="77"/>
        <v>2.719960825263243</v>
      </c>
      <c r="L514" s="35">
        <f t="shared" si="82"/>
        <v>-7.1070770664213301E-3</v>
      </c>
      <c r="M514" s="35">
        <f t="shared" si="80"/>
        <v>3.3740554450388758</v>
      </c>
      <c r="N514" s="16">
        <f t="shared" si="83"/>
        <v>1</v>
      </c>
      <c r="O514" s="16">
        <f t="shared" si="81"/>
        <v>1.1483235146666679</v>
      </c>
      <c r="P514" s="16">
        <f t="shared" si="84"/>
        <v>8.4668594197802885E-2</v>
      </c>
      <c r="Q514" s="16">
        <f t="shared" si="84"/>
        <v>2.9747177234793108E-2</v>
      </c>
      <c r="R514" s="16">
        <f t="shared" si="84"/>
        <v>1.3320891265482793E-3</v>
      </c>
      <c r="S514" s="16">
        <f t="shared" si="84"/>
        <v>2.9958270028342582E-5</v>
      </c>
      <c r="T514" s="16">
        <f t="shared" si="84"/>
        <v>7.0673304816791949E-7</v>
      </c>
      <c r="U514" s="16">
        <f t="shared" si="84"/>
        <v>1.362360546925085E-8</v>
      </c>
      <c r="V514" s="16">
        <f t="shared" si="84"/>
        <v>2.0275851742174661E-10</v>
      </c>
      <c r="W514" s="16">
        <f t="shared" si="84"/>
        <v>2.3999873559933919E-12</v>
      </c>
    </row>
    <row r="515" spans="1:23" x14ac:dyDescent="0.4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8"/>
        <v>0.50400000000000034</v>
      </c>
      <c r="H515" s="16">
        <f t="shared" si="79"/>
        <v>3.3583422349280592</v>
      </c>
      <c r="I515" s="16">
        <f t="shared" si="76"/>
        <v>5.6937731551338731</v>
      </c>
      <c r="J515" s="16">
        <f t="shared" si="77"/>
        <v>2.7258394699336415</v>
      </c>
      <c r="L515" s="35">
        <f t="shared" si="82"/>
        <v>-7.123499691455315E-3</v>
      </c>
      <c r="M515" s="35">
        <f t="shared" si="80"/>
        <v>3.382437024025069</v>
      </c>
      <c r="N515" s="16">
        <f t="shared" si="83"/>
        <v>1</v>
      </c>
      <c r="O515" s="16">
        <f t="shared" si="81"/>
        <v>1.1528939520000014</v>
      </c>
      <c r="P515" s="16">
        <f t="shared" si="84"/>
        <v>8.5343913639936236E-2</v>
      </c>
      <c r="Q515" s="16">
        <f t="shared" si="84"/>
        <v>3.0103782624753484E-2</v>
      </c>
      <c r="R515" s="16">
        <f t="shared" si="84"/>
        <v>1.3534234419839627E-3</v>
      </c>
      <c r="S515" s="16">
        <f t="shared" si="84"/>
        <v>3.0559218581244335E-5</v>
      </c>
      <c r="T515" s="16">
        <f t="shared" si="84"/>
        <v>7.237790645345801E-7</v>
      </c>
      <c r="U515" s="16">
        <f t="shared" si="84"/>
        <v>1.4007730503376469E-8</v>
      </c>
      <c r="V515" s="16">
        <f t="shared" si="84"/>
        <v>2.0930515714974599E-10</v>
      </c>
      <c r="W515" s="16">
        <f t="shared" si="84"/>
        <v>2.4873384233239746E-12</v>
      </c>
    </row>
    <row r="516" spans="1:23" x14ac:dyDescent="0.4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8"/>
        <v>0.50500000000000034</v>
      </c>
      <c r="H516" s="16">
        <f t="shared" si="79"/>
        <v>3.3666352219667788</v>
      </c>
      <c r="I516" s="16">
        <f t="shared" si="76"/>
        <v>5.7157999334818914</v>
      </c>
      <c r="J516" s="16">
        <f t="shared" si="77"/>
        <v>2.7317383599692939</v>
      </c>
      <c r="L516" s="35">
        <f t="shared" si="82"/>
        <v>-7.1394252105903E-3</v>
      </c>
      <c r="M516" s="35">
        <f t="shared" si="80"/>
        <v>3.3908438983800497</v>
      </c>
      <c r="N516" s="16">
        <f t="shared" si="83"/>
        <v>1</v>
      </c>
      <c r="O516" s="16">
        <f t="shared" si="81"/>
        <v>1.1574734666666679</v>
      </c>
      <c r="P516" s="16">
        <f t="shared" si="84"/>
        <v>8.602326482666689E-2</v>
      </c>
      <c r="Q516" s="16">
        <f t="shared" si="84"/>
        <v>3.0463943369628821E-2</v>
      </c>
      <c r="R516" s="16">
        <f t="shared" si="84"/>
        <v>1.3750561341309025E-3</v>
      </c>
      <c r="S516" s="16">
        <f t="shared" si="84"/>
        <v>3.1170994720598569E-5</v>
      </c>
      <c r="T516" s="16">
        <f t="shared" si="84"/>
        <v>7.4120120546579562E-7</v>
      </c>
      <c r="U516" s="16">
        <f t="shared" si="84"/>
        <v>1.4401892375155415E-8</v>
      </c>
      <c r="V516" s="16">
        <f t="shared" si="84"/>
        <v>2.1604956488082436E-10</v>
      </c>
      <c r="W516" s="16">
        <f t="shared" si="84"/>
        <v>2.5776860951453714E-12</v>
      </c>
    </row>
    <row r="517" spans="1:23" x14ac:dyDescent="0.4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8"/>
        <v>0.50600000000000034</v>
      </c>
      <c r="H517" s="16">
        <f t="shared" si="79"/>
        <v>3.3749548157521865</v>
      </c>
      <c r="I517" s="16">
        <f t="shared" si="76"/>
        <v>5.7379181647507824</v>
      </c>
      <c r="J517" s="16">
        <f t="shared" si="77"/>
        <v>2.7376575557268974</v>
      </c>
      <c r="L517" s="35">
        <f t="shared" si="82"/>
        <v>-7.1548538519965454E-3</v>
      </c>
      <c r="M517" s="35">
        <f t="shared" si="80"/>
        <v>3.3992761397345661</v>
      </c>
      <c r="N517" s="16">
        <f t="shared" si="83"/>
        <v>1</v>
      </c>
      <c r="O517" s="16">
        <f t="shared" si="81"/>
        <v>1.1620620586666679</v>
      </c>
      <c r="P517" s="16">
        <f t="shared" si="84"/>
        <v>8.6706663772842876E-2</v>
      </c>
      <c r="Q517" s="16">
        <f t="shared" si="84"/>
        <v>3.0827687770556441E-2</v>
      </c>
      <c r="R517" s="16">
        <f t="shared" si="84"/>
        <v>1.3969907727472916E-3</v>
      </c>
      <c r="S517" s="16">
        <f t="shared" si="84"/>
        <v>3.1793771510322309E-5</v>
      </c>
      <c r="T517" s="16">
        <f t="shared" si="84"/>
        <v>7.5900700069155183E-7</v>
      </c>
      <c r="U517" s="16">
        <f t="shared" si="84"/>
        <v>1.4806332680309517E-8</v>
      </c>
      <c r="V517" s="16">
        <f t="shared" si="84"/>
        <v>2.2299730553739603E-10</v>
      </c>
      <c r="W517" s="16">
        <f t="shared" si="84"/>
        <v>2.6711269296174409E-12</v>
      </c>
    </row>
    <row r="518" spans="1:23" x14ac:dyDescent="0.4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8"/>
        <v>0.50700000000000034</v>
      </c>
      <c r="H518" s="16">
        <f t="shared" si="79"/>
        <v>3.3833010982567875</v>
      </c>
      <c r="I518" s="16">
        <f t="shared" si="76"/>
        <v>5.7601282028327194</v>
      </c>
      <c r="J518" s="16">
        <f t="shared" si="77"/>
        <v>2.7435971177835299</v>
      </c>
      <c r="L518" s="35">
        <f t="shared" si="82"/>
        <v>-7.1697858776381684E-3</v>
      </c>
      <c r="M518" s="35">
        <f t="shared" si="80"/>
        <v>3.4077338200747089</v>
      </c>
      <c r="N518" s="16">
        <f t="shared" si="83"/>
        <v>1</v>
      </c>
      <c r="O518" s="16">
        <f t="shared" si="81"/>
        <v>1.1666597280000015</v>
      </c>
      <c r="P518" s="16">
        <f t="shared" si="84"/>
        <v>8.7394126525056237E-2</v>
      </c>
      <c r="Q518" s="16">
        <f t="shared" si="84"/>
        <v>3.1195044297299315E-2</v>
      </c>
      <c r="R518" s="16">
        <f t="shared" si="84"/>
        <v>1.4192309631108852E-3</v>
      </c>
      <c r="S518" s="16">
        <f t="shared" si="84"/>
        <v>3.2427724429928039E-5</v>
      </c>
      <c r="T518" s="16">
        <f t="shared" si="84"/>
        <v>7.772041153369308E-7</v>
      </c>
      <c r="U518" s="16">
        <f t="shared" si="84"/>
        <v>1.522129833472328E-8</v>
      </c>
      <c r="V518" s="16">
        <f t="shared" si="84"/>
        <v>2.3015408915542874E-10</v>
      </c>
      <c r="W518" s="16">
        <f t="shared" si="84"/>
        <v>2.7677603959445093E-12</v>
      </c>
    </row>
    <row r="519" spans="1:23" x14ac:dyDescent="0.4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8"/>
        <v>0.50800000000000034</v>
      </c>
      <c r="H519" s="16">
        <f t="shared" si="79"/>
        <v>3.3916741517550721</v>
      </c>
      <c r="I519" s="16">
        <f t="shared" si="76"/>
        <v>5.7824304030887834</v>
      </c>
      <c r="J519" s="16">
        <f t="shared" si="77"/>
        <v>2.7495571069373694</v>
      </c>
      <c r="L519" s="35">
        <f t="shared" si="82"/>
        <v>-7.1842215830917322E-3</v>
      </c>
      <c r="M519" s="35">
        <f t="shared" si="80"/>
        <v>3.4162170117433641</v>
      </c>
      <c r="N519" s="16">
        <f t="shared" si="83"/>
        <v>1</v>
      </c>
      <c r="O519" s="16">
        <f t="shared" si="81"/>
        <v>1.1712664746666681</v>
      </c>
      <c r="P519" s="16">
        <f t="shared" si="84"/>
        <v>8.8085669161642913E-2</v>
      </c>
      <c r="Q519" s="16">
        <f t="shared" si="84"/>
        <v>3.156604158891451E-2</v>
      </c>
      <c r="R519" s="16">
        <f t="shared" si="84"/>
        <v>1.441780346301176E-3</v>
      </c>
      <c r="S519" s="16">
        <f t="shared" si="84"/>
        <v>3.3073031403365978E-5</v>
      </c>
      <c r="T519" s="16">
        <f t="shared" si="84"/>
        <v>7.9580035208188784E-7</v>
      </c>
      <c r="U519" s="16">
        <f t="shared" si="84"/>
        <v>1.5647041680736045E-8</v>
      </c>
      <c r="V519" s="16">
        <f t="shared" si="84"/>
        <v>2.3752577437043961E-10</v>
      </c>
      <c r="W519" s="16">
        <f t="shared" si="84"/>
        <v>2.8676889561231908E-12</v>
      </c>
    </row>
    <row r="520" spans="1:23" x14ac:dyDescent="0.4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8"/>
        <v>0.50900000000000034</v>
      </c>
      <c r="H520" s="16">
        <f t="shared" si="79"/>
        <v>3.4000740588243987</v>
      </c>
      <c r="I520" s="16">
        <f t="shared" si="76"/>
        <v>5.8048251223546563</v>
      </c>
      <c r="J520" s="16">
        <f t="shared" si="77"/>
        <v>2.75553758420841</v>
      </c>
      <c r="L520" s="35">
        <f t="shared" si="82"/>
        <v>-7.1981612973803788E-3</v>
      </c>
      <c r="M520" s="35">
        <f t="shared" si="80"/>
        <v>3.4247257874417021</v>
      </c>
      <c r="N520" s="16">
        <f t="shared" si="83"/>
        <v>1</v>
      </c>
      <c r="O520" s="16">
        <f t="shared" si="81"/>
        <v>1.1758822986666679</v>
      </c>
      <c r="P520" s="16">
        <f t="shared" si="84"/>
        <v>8.8781307792682895E-2</v>
      </c>
      <c r="Q520" s="16">
        <f t="shared" si="84"/>
        <v>3.1940708454423108E-2</v>
      </c>
      <c r="R520" s="16">
        <f t="shared" si="84"/>
        <v>1.464642599483257E-3</v>
      </c>
      <c r="S520" s="16">
        <f t="shared" si="84"/>
        <v>3.3729872828153085E-5</v>
      </c>
      <c r="T520" s="16">
        <f t="shared" si="84"/>
        <v>8.1480365335111785E-7</v>
      </c>
      <c r="U520" s="16">
        <f t="shared" si="84"/>
        <v>1.6083820595341811E-8</v>
      </c>
      <c r="V520" s="16">
        <f t="shared" si="84"/>
        <v>2.4511837198010335E-10</v>
      </c>
      <c r="W520" s="16">
        <f t="shared" si="84"/>
        <v>2.9710181488176489E-12</v>
      </c>
    </row>
    <row r="521" spans="1:23" x14ac:dyDescent="0.4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8"/>
        <v>0.51000000000000034</v>
      </c>
      <c r="H521" s="16">
        <f t="shared" si="79"/>
        <v>3.4085009023458817</v>
      </c>
      <c r="I521" s="16">
        <f t="shared" si="76"/>
        <v>5.827312718946323</v>
      </c>
      <c r="J521" s="16">
        <f t="shared" si="77"/>
        <v>2.7615386108391866</v>
      </c>
      <c r="L521" s="35">
        <f t="shared" si="82"/>
        <v>-7.2116053827943061E-3</v>
      </c>
      <c r="M521" s="35">
        <f t="shared" si="80"/>
        <v>3.4332602202306304</v>
      </c>
      <c r="N521" s="16">
        <f t="shared" si="83"/>
        <v>1</v>
      </c>
      <c r="O521" s="16">
        <f t="shared" si="81"/>
        <v>1.1805072000000014</v>
      </c>
      <c r="P521" s="16">
        <f t="shared" si="81"/>
        <v>8.9481058560000243E-2</v>
      </c>
      <c r="Q521" s="16">
        <f t="shared" si="81"/>
        <v>3.2319073873481277E-2</v>
      </c>
      <c r="R521" s="16">
        <f t="shared" si="81"/>
        <v>1.487821436193361E-3</v>
      </c>
      <c r="S521" s="16">
        <f t="shared" si="81"/>
        <v>3.4398431604790548E-5</v>
      </c>
      <c r="T521" s="16">
        <f t="shared" si="81"/>
        <v>8.3422210353436208E-7</v>
      </c>
      <c r="U521" s="16">
        <f t="shared" si="81"/>
        <v>1.6531898600326696E-8</v>
      </c>
      <c r="V521" s="16">
        <f t="shared" si="81"/>
        <v>2.5293804858499874E-10</v>
      </c>
      <c r="W521" s="16">
        <f t="shared" si="81"/>
        <v>3.0778566754132519E-12</v>
      </c>
    </row>
    <row r="522" spans="1:23" x14ac:dyDescent="0.4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8"/>
        <v>0.51100000000000034</v>
      </c>
      <c r="H522" s="16">
        <f t="shared" si="79"/>
        <v>3.4169547655052934</v>
      </c>
      <c r="I522" s="16">
        <f t="shared" si="76"/>
        <v>5.849893552665808</v>
      </c>
      <c r="J522" s="16">
        <f t="shared" si="77"/>
        <v>2.767560248295498</v>
      </c>
      <c r="L522" s="35">
        <f t="shared" si="82"/>
        <v>-7.2245542347186831E-3</v>
      </c>
      <c r="M522" s="35">
        <f t="shared" si="80"/>
        <v>3.4418203835322827</v>
      </c>
      <c r="N522" s="16">
        <f t="shared" si="83"/>
        <v>1</v>
      </c>
      <c r="O522" s="16">
        <f t="shared" si="81"/>
        <v>1.1851411786666679</v>
      </c>
      <c r="P522" s="16">
        <f t="shared" si="81"/>
        <v>9.0184937637162885E-2</v>
      </c>
      <c r="Q522" s="16">
        <f t="shared" si="81"/>
        <v>3.2701166997052673E-2</v>
      </c>
      <c r="R522" s="16">
        <f t="shared" si="81"/>
        <v>1.5113206066260888E-3</v>
      </c>
      <c r="S522" s="16">
        <f t="shared" si="81"/>
        <v>3.5078893166472123E-5</v>
      </c>
      <c r="T522" s="16">
        <f t="shared" si="81"/>
        <v>8.5406393123751792E-7</v>
      </c>
      <c r="U522" s="16">
        <f t="shared" si="81"/>
        <v>1.6991544974375021E-8</v>
      </c>
      <c r="V522" s="16">
        <f t="shared" si="81"/>
        <v>2.6099113030904622E-10</v>
      </c>
      <c r="W522" s="16">
        <f t="shared" si="81"/>
        <v>3.1883164883007507E-12</v>
      </c>
    </row>
    <row r="523" spans="1:23" x14ac:dyDescent="0.4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8"/>
        <v>0.51200000000000034</v>
      </c>
      <c r="H523" s="16">
        <f t="shared" si="79"/>
        <v>3.4254357317939848</v>
      </c>
      <c r="I523" s="16">
        <f t="shared" ref="I523:I586" si="85">$J$1*COSH(4*G523)</f>
        <v>5.8725679848069339</v>
      </c>
      <c r="J523" s="16">
        <f t="shared" ref="J523:J586" si="86">$J$1*SINH(4*G523)/(4*G523)</f>
        <v>2.7736025582671364</v>
      </c>
      <c r="L523" s="35">
        <f t="shared" si="82"/>
        <v>-7.2370082814531278E-3</v>
      </c>
      <c r="M523" s="35">
        <f t="shared" si="80"/>
        <v>3.4504063511315017</v>
      </c>
      <c r="N523" s="16">
        <f t="shared" si="83"/>
        <v>1</v>
      </c>
      <c r="O523" s="16">
        <f t="shared" si="81"/>
        <v>1.1897842346666683</v>
      </c>
      <c r="P523" s="16">
        <f t="shared" si="81"/>
        <v>9.0892961229482927E-2</v>
      </c>
      <c r="Q523" s="16">
        <f t="shared" si="81"/>
        <v>3.3087017148082355E-2</v>
      </c>
      <c r="R523" s="16">
        <f t="shared" si="81"/>
        <v>1.5351438979233473E-3</v>
      </c>
      <c r="S523" s="16">
        <f t="shared" si="81"/>
        <v>3.5771445509086091E-5</v>
      </c>
      <c r="T523" s="16">
        <f t="shared" si="81"/>
        <v>8.7433751156493027E-7</v>
      </c>
      <c r="U523" s="16">
        <f t="shared" si="81"/>
        <v>1.7463034867175424E-8</v>
      </c>
      <c r="V523" s="16">
        <f t="shared" si="81"/>
        <v>2.6928410660122584E-10</v>
      </c>
      <c r="W523" s="16">
        <f t="shared" si="81"/>
        <v>3.3025128814442975E-12</v>
      </c>
    </row>
    <row r="524" spans="1:23" x14ac:dyDescent="0.4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7">D524</f>
        <v>0.51300000000000034</v>
      </c>
      <c r="H524" s="16">
        <f t="shared" ref="H524:H587" si="88">-E524/($H$2*D524*B524)</f>
        <v>3.4339438850097808</v>
      </c>
      <c r="I524" s="16">
        <f t="shared" si="85"/>
        <v>5.8953363781610983</v>
      </c>
      <c r="J524" s="16">
        <f t="shared" si="86"/>
        <v>2.7796656026686177</v>
      </c>
      <c r="L524" s="35">
        <f t="shared" si="82"/>
        <v>-7.2489679840362919E-3</v>
      </c>
      <c r="M524" s="35">
        <f t="shared" ref="M524:M587" si="89">$M$9*SUM(N524:W524)</f>
        <v>3.459018197177318</v>
      </c>
      <c r="N524" s="16">
        <f t="shared" si="83"/>
        <v>1</v>
      </c>
      <c r="O524" s="16">
        <f t="shared" ref="O524:W587" si="90">O$6*$G524^O$1</f>
        <v>1.1944363680000014</v>
      </c>
      <c r="P524" s="16">
        <f t="shared" si="90"/>
        <v>9.1605145574016264E-2</v>
      </c>
      <c r="Q524" s="16">
        <f t="shared" si="90"/>
        <v>3.347665382217168E-2</v>
      </c>
      <c r="R524" s="16">
        <f t="shared" si="90"/>
        <v>1.5592951344649757E-3</v>
      </c>
      <c r="S524" s="16">
        <f t="shared" si="90"/>
        <v>3.6476279221512334E-5</v>
      </c>
      <c r="T524" s="16">
        <f t="shared" si="90"/>
        <v>8.950513684332115E-7</v>
      </c>
      <c r="U524" s="16">
        <f t="shared" si="90"/>
        <v>1.7946649415558112E-8</v>
      </c>
      <c r="V524" s="16">
        <f t="shared" si="90"/>
        <v>2.778236341201776E-10</v>
      </c>
      <c r="W524" s="16">
        <f t="shared" si="90"/>
        <v>3.4205645832876319E-12</v>
      </c>
    </row>
    <row r="525" spans="1:23" x14ac:dyDescent="0.4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7"/>
        <v>0.51400000000000035</v>
      </c>
      <c r="H525" s="16">
        <f t="shared" si="88"/>
        <v>3.4424793092578891</v>
      </c>
      <c r="I525" s="16">
        <f t="shared" si="85"/>
        <v>5.9181990970230807</v>
      </c>
      <c r="J525" s="16">
        <f t="shared" si="86"/>
        <v>2.7857494436399133</v>
      </c>
      <c r="L525" s="35">
        <f t="shared" ref="L525:L588" si="91">H525/M525-1</f>
        <v>-7.2604338360743315E-3</v>
      </c>
      <c r="M525" s="35">
        <f t="shared" si="89"/>
        <v>3.4676559961844529</v>
      </c>
      <c r="N525" s="16">
        <f t="shared" ref="N525:N588" si="92">$N$8</f>
        <v>1</v>
      </c>
      <c r="O525" s="16">
        <f t="shared" si="90"/>
        <v>1.1990975786666682</v>
      </c>
      <c r="P525" s="16">
        <f t="shared" si="90"/>
        <v>9.2321506939562925E-2</v>
      </c>
      <c r="Q525" s="16">
        <f t="shared" si="90"/>
        <v>3.3870106688254902E-2</v>
      </c>
      <c r="R525" s="16">
        <f t="shared" si="90"/>
        <v>1.5837781781610979E-3</v>
      </c>
      <c r="S525" s="16">
        <f t="shared" si="90"/>
        <v>3.7193587516217786E-5</v>
      </c>
      <c r="T525" s="16">
        <f t="shared" si="90"/>
        <v>9.1621417691698705E-7</v>
      </c>
      <c r="U525" s="16">
        <f t="shared" si="90"/>
        <v>1.8442675861696048E-8</v>
      </c>
      <c r="V525" s="16">
        <f t="shared" si="90"/>
        <v>2.8661654070333273E-10</v>
      </c>
      <c r="W525" s="16">
        <f t="shared" si="90"/>
        <v>3.5425938520541661E-12</v>
      </c>
    </row>
    <row r="526" spans="1:23" x14ac:dyDescent="0.4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7"/>
        <v>0.51500000000000035</v>
      </c>
      <c r="H526" s="16">
        <f t="shared" si="88"/>
        <v>3.4510420889518216</v>
      </c>
      <c r="I526" s="16">
        <f t="shared" si="85"/>
        <v>5.9411565071968706</v>
      </c>
      <c r="J526" s="16">
        <f t="shared" si="86"/>
        <v>2.791854143547186</v>
      </c>
      <c r="L526" s="35">
        <f t="shared" si="91"/>
        <v>-7.2714063635622717E-3</v>
      </c>
      <c r="M526" s="35">
        <f t="shared" si="89"/>
        <v>3.4763198230348147</v>
      </c>
      <c r="N526" s="16">
        <f t="shared" si="92"/>
        <v>1</v>
      </c>
      <c r="O526" s="16">
        <f t="shared" si="90"/>
        <v>1.2037678666666682</v>
      </c>
      <c r="P526" s="16">
        <f t="shared" si="90"/>
        <v>9.3042061626666936E-2</v>
      </c>
      <c r="Q526" s="16">
        <f t="shared" si="90"/>
        <v>3.426740558927685E-2</v>
      </c>
      <c r="R526" s="16">
        <f t="shared" si="90"/>
        <v>1.6085969287461886E-3</v>
      </c>
      <c r="S526" s="16">
        <f t="shared" si="90"/>
        <v>3.7923566260151869E-5</v>
      </c>
      <c r="T526" s="16">
        <f t="shared" si="90"/>
        <v>9.3783476562692694E-7</v>
      </c>
      <c r="U526" s="16">
        <f t="shared" si="90"/>
        <v>1.8951407673402065E-8</v>
      </c>
      <c r="V526" s="16">
        <f t="shared" si="90"/>
        <v>2.9566982942223936E-10</v>
      </c>
      <c r="W526" s="16">
        <f t="shared" si="90"/>
        <v>3.6687265734977103E-12</v>
      </c>
    </row>
    <row r="527" spans="1:23" x14ac:dyDescent="0.4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7"/>
        <v>0.51600000000000035</v>
      </c>
      <c r="H527" s="16">
        <f t="shared" si="88"/>
        <v>3.4596323088143279</v>
      </c>
      <c r="I527" s="16">
        <f t="shared" si="85"/>
        <v>5.9642089760015198</v>
      </c>
      <c r="J527" s="16">
        <f t="shared" si="86"/>
        <v>2.7979797649835318</v>
      </c>
      <c r="L527" s="35">
        <f t="shared" si="91"/>
        <v>-7.2818861247024858E-3</v>
      </c>
      <c r="M527" s="35">
        <f t="shared" si="89"/>
        <v>3.4850097529789985</v>
      </c>
      <c r="N527" s="16">
        <f t="shared" si="92"/>
        <v>1</v>
      </c>
      <c r="O527" s="16">
        <f t="shared" si="90"/>
        <v>1.2084472320000015</v>
      </c>
      <c r="P527" s="16">
        <f t="shared" si="90"/>
        <v>9.3766825967616263E-2</v>
      </c>
      <c r="Q527" s="16">
        <f t="shared" si="90"/>
        <v>3.4668580542871953E-2</v>
      </c>
      <c r="R527" s="16">
        <f t="shared" si="90"/>
        <v>1.6337553240748546E-3</v>
      </c>
      <c r="S527" s="16">
        <f t="shared" si="90"/>
        <v>3.8666414005944448E-5</v>
      </c>
      <c r="T527" s="16">
        <f t="shared" si="90"/>
        <v>9.5992211912044384E-7</v>
      </c>
      <c r="U527" s="16">
        <f t="shared" si="90"/>
        <v>1.9473144666554917E-8</v>
      </c>
      <c r="V527" s="16">
        <f t="shared" si="90"/>
        <v>3.0499068272577961E-10</v>
      </c>
      <c r="W527" s="16">
        <f t="shared" si="90"/>
        <v>3.799092361161885E-12</v>
      </c>
    </row>
    <row r="528" spans="1:23" x14ac:dyDescent="0.4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7"/>
        <v>0.51700000000000035</v>
      </c>
      <c r="H528" s="16">
        <f t="shared" si="88"/>
        <v>3.4682500538783119</v>
      </c>
      <c r="I528" s="16">
        <f t="shared" si="85"/>
        <v>5.9873568722770223</v>
      </c>
      <c r="J528" s="16">
        <f t="shared" si="86"/>
        <v>2.8041263707697177</v>
      </c>
      <c r="L528" s="35">
        <f t="shared" si="91"/>
        <v>-7.2918737097306119E-3</v>
      </c>
      <c r="M528" s="35">
        <f t="shared" si="89"/>
        <v>3.4937258616377944</v>
      </c>
      <c r="N528" s="16">
        <f t="shared" si="92"/>
        <v>1</v>
      </c>
      <c r="O528" s="16">
        <f t="shared" si="90"/>
        <v>1.2131356746666682</v>
      </c>
      <c r="P528" s="16">
        <f t="shared" si="90"/>
        <v>9.4495816326442925E-2</v>
      </c>
      <c r="Q528" s="16">
        <f t="shared" si="90"/>
        <v>3.5073661742044689E-2</v>
      </c>
      <c r="R528" s="16">
        <f t="shared" si="90"/>
        <v>1.6592573404193619E-3</v>
      </c>
      <c r="S528" s="16">
        <f t="shared" si="90"/>
        <v>3.942233202340902E-5</v>
      </c>
      <c r="T528" s="16">
        <f t="shared" si="90"/>
        <v>9.8248538034545331E-7</v>
      </c>
      <c r="U528" s="16">
        <f t="shared" si="90"/>
        <v>2.0008193129688098E-8</v>
      </c>
      <c r="V528" s="16">
        <f t="shared" si="90"/>
        <v>3.1458646667301225E-10</v>
      </c>
      <c r="W528" s="16">
        <f t="shared" si="90"/>
        <v>3.933824659207621E-12</v>
      </c>
    </row>
    <row r="529" spans="1:23" x14ac:dyDescent="0.4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7"/>
        <v>0.51800000000000035</v>
      </c>
      <c r="H529" s="16">
        <f t="shared" si="88"/>
        <v>3.4768954094877542</v>
      </c>
      <c r="I529" s="16">
        <f t="shared" si="85"/>
        <v>6.0106005663902113</v>
      </c>
      <c r="J529" s="16">
        <f t="shared" si="86"/>
        <v>2.8102940239549268</v>
      </c>
      <c r="L529" s="35">
        <f t="shared" si="91"/>
        <v>-7.3013697407411371E-3</v>
      </c>
      <c r="M529" s="35">
        <f t="shared" si="89"/>
        <v>3.5024682250037036</v>
      </c>
      <c r="N529" s="16">
        <f t="shared" si="92"/>
        <v>1</v>
      </c>
      <c r="O529" s="16">
        <f t="shared" si="90"/>
        <v>1.2178331946666681</v>
      </c>
      <c r="P529" s="16">
        <f t="shared" si="90"/>
        <v>9.5229049098922908E-2</v>
      </c>
      <c r="Q529" s="16">
        <f t="shared" si="90"/>
        <v>3.548267955585125E-2</v>
      </c>
      <c r="R529" s="16">
        <f t="shared" si="90"/>
        <v>1.6851069927688923E-3</v>
      </c>
      <c r="S529" s="16">
        <f t="shared" si="90"/>
        <v>4.0191524331352962E-5</v>
      </c>
      <c r="T529" s="16">
        <f t="shared" si="90"/>
        <v>1.0055338531175727E-6</v>
      </c>
      <c r="U529" s="16">
        <f t="shared" si="90"/>
        <v>2.0556865950774849E-8</v>
      </c>
      <c r="V529" s="16">
        <f t="shared" si="90"/>
        <v>3.2446473525739517E-10</v>
      </c>
      <c r="W529" s="16">
        <f t="shared" si="90"/>
        <v>4.0730608478692592E-12</v>
      </c>
    </row>
    <row r="530" spans="1:23" x14ac:dyDescent="0.4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7"/>
        <v>0.51900000000000035</v>
      </c>
      <c r="H530" s="16">
        <f t="shared" si="88"/>
        <v>3.4855684612986599</v>
      </c>
      <c r="I530" s="16">
        <f t="shared" si="85"/>
        <v>6.0339404302406887</v>
      </c>
      <c r="J530" s="16">
        <f t="shared" si="86"/>
        <v>2.8164827878175074</v>
      </c>
      <c r="L530" s="35">
        <f t="shared" si="91"/>
        <v>-7.3103748715050987E-3</v>
      </c>
      <c r="M530" s="35">
        <f t="shared" si="89"/>
        <v>3.5112369194424531</v>
      </c>
      <c r="N530" s="16">
        <f t="shared" si="92"/>
        <v>1</v>
      </c>
      <c r="O530" s="16">
        <f t="shared" si="90"/>
        <v>1.2225397920000014</v>
      </c>
      <c r="P530" s="16">
        <f t="shared" si="90"/>
        <v>9.5966540712576251E-2</v>
      </c>
      <c r="Q530" s="16">
        <f t="shared" si="90"/>
        <v>3.589566453008261E-2</v>
      </c>
      <c r="R530" s="16">
        <f t="shared" si="90"/>
        <v>1.7113083351305476E-3</v>
      </c>
      <c r="S530" s="16">
        <f t="shared" si="90"/>
        <v>4.0974197729697786E-5</v>
      </c>
      <c r="T530" s="16">
        <f t="shared" si="90"/>
        <v>1.029077004631155E-6</v>
      </c>
      <c r="U530" s="16">
        <f t="shared" si="90"/>
        <v>2.1119482746244031E-8</v>
      </c>
      <c r="V530" s="16">
        <f t="shared" si="90"/>
        <v>3.3463323482417919E-10</v>
      </c>
      <c r="W530" s="16">
        <f t="shared" si="90"/>
        <v>4.2169423516012094E-12</v>
      </c>
    </row>
    <row r="531" spans="1:23" x14ac:dyDescent="0.4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7"/>
        <v>0.52000000000000035</v>
      </c>
      <c r="H531" s="16">
        <f t="shared" si="88"/>
        <v>3.4942692952799961</v>
      </c>
      <c r="I531" s="16">
        <f t="shared" si="85"/>
        <v>6.0573768372667738</v>
      </c>
      <c r="J531" s="16">
        <f t="shared" si="86"/>
        <v>2.8226927258657208</v>
      </c>
      <c r="L531" s="35">
        <f t="shared" si="91"/>
        <v>-7.3188897872942249E-3</v>
      </c>
      <c r="M531" s="35">
        <f t="shared" si="89"/>
        <v>3.5200320216945249</v>
      </c>
      <c r="N531" s="16">
        <f t="shared" si="92"/>
        <v>1</v>
      </c>
      <c r="O531" s="16">
        <f t="shared" si="90"/>
        <v>1.2272554666666682</v>
      </c>
      <c r="P531" s="16">
        <f t="shared" si="90"/>
        <v>9.670830762666692E-2</v>
      </c>
      <c r="Q531" s="16">
        <f t="shared" si="90"/>
        <v>3.631264738794885E-2</v>
      </c>
      <c r="R531" s="16">
        <f t="shared" si="90"/>
        <v>1.7378654608321026E-3</v>
      </c>
      <c r="S531" s="16">
        <f t="shared" si="90"/>
        <v>4.1770561831911217E-5</v>
      </c>
      <c r="T531" s="16">
        <f t="shared" si="90"/>
        <v>1.0531244680045508E-6</v>
      </c>
      <c r="U531" s="16">
        <f t="shared" si="90"/>
        <v>2.1696369992261401E-8</v>
      </c>
      <c r="V531" s="16">
        <f t="shared" si="90"/>
        <v>3.4509990858279357E-10</v>
      </c>
      <c r="W531" s="16">
        <f t="shared" si="90"/>
        <v>4.3656147499783628E-12</v>
      </c>
    </row>
    <row r="532" spans="1:23" x14ac:dyDescent="0.4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7"/>
        <v>0.52100000000000035</v>
      </c>
      <c r="H532" s="16">
        <f t="shared" si="88"/>
        <v>3.5029979977146439</v>
      </c>
      <c r="I532" s="16">
        <f t="shared" si="85"/>
        <v>6.0809101624514801</v>
      </c>
      <c r="J532" s="16">
        <f t="shared" si="86"/>
        <v>2.8289239018384942</v>
      </c>
      <c r="L532" s="35">
        <f t="shared" si="91"/>
        <v>-7.3269152046980812E-3</v>
      </c>
      <c r="M532" s="35">
        <f t="shared" si="89"/>
        <v>3.528853608876676</v>
      </c>
      <c r="N532" s="16">
        <f t="shared" si="92"/>
        <v>1</v>
      </c>
      <c r="O532" s="16">
        <f t="shared" si="90"/>
        <v>1.2319802186666682</v>
      </c>
      <c r="P532" s="16">
        <f t="shared" si="90"/>
        <v>9.7454366332202932E-2</v>
      </c>
      <c r="Q532" s="16">
        <f t="shared" si="90"/>
        <v>3.673365903076483E-2</v>
      </c>
      <c r="R532" s="16">
        <f t="shared" si="90"/>
        <v>1.7647825028265216E-3</v>
      </c>
      <c r="S532" s="16">
        <f t="shared" si="90"/>
        <v>4.2580829097754178E-5</v>
      </c>
      <c r="T532" s="16">
        <f t="shared" si="90"/>
        <v>1.0776860448600009E-6</v>
      </c>
      <c r="U532" s="16">
        <f t="shared" si="90"/>
        <v>2.2287861158311916E-8</v>
      </c>
      <c r="V532" s="16">
        <f t="shared" si="90"/>
        <v>3.558729012160796E-10</v>
      </c>
      <c r="W532" s="16">
        <f t="shared" si="90"/>
        <v>4.5192278914149238E-12</v>
      </c>
    </row>
    <row r="533" spans="1:23" x14ac:dyDescent="0.4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7"/>
        <v>0.52200000000000035</v>
      </c>
      <c r="H533" s="16">
        <f t="shared" si="88"/>
        <v>3.5117546552003227</v>
      </c>
      <c r="I533" s="16">
        <f t="shared" si="85"/>
        <v>6.1045407823285114</v>
      </c>
      <c r="J533" s="16">
        <f t="shared" si="86"/>
        <v>2.8351763797061769</v>
      </c>
      <c r="L533" s="35">
        <f t="shared" si="91"/>
        <v>-7.3344518714545393E-3</v>
      </c>
      <c r="M533" s="35">
        <f t="shared" si="89"/>
        <v>3.5377017584834798</v>
      </c>
      <c r="N533" s="16">
        <f t="shared" si="92"/>
        <v>1</v>
      </c>
      <c r="O533" s="16">
        <f t="shared" si="90"/>
        <v>1.2367140480000016</v>
      </c>
      <c r="P533" s="16">
        <f t="shared" si="90"/>
        <v>9.8204733351936288E-2</v>
      </c>
      <c r="Q533" s="16">
        <f t="shared" si="90"/>
        <v>3.7158730538637205E-2</v>
      </c>
      <c r="R533" s="16">
        <f t="shared" si="90"/>
        <v>1.7920636339982358E-3</v>
      </c>
      <c r="S533" s="16">
        <f t="shared" si="90"/>
        <v>4.3405214866344533E-5</v>
      </c>
      <c r="T533" s="16">
        <f t="shared" si="90"/>
        <v>1.1027717079385585E-6</v>
      </c>
      <c r="U533" s="16">
        <f t="shared" si="90"/>
        <v>2.2894296843118522E-8</v>
      </c>
      <c r="V533" s="16">
        <f t="shared" si="90"/>
        <v>3.6696056358825387E-10</v>
      </c>
      <c r="W533" s="16">
        <f t="shared" si="90"/>
        <v>4.6779360097675759E-12</v>
      </c>
    </row>
    <row r="534" spans="1:23" x14ac:dyDescent="0.4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7"/>
        <v>0.52300000000000035</v>
      </c>
      <c r="H534" s="16">
        <f t="shared" si="88"/>
        <v>3.5205393546505652</v>
      </c>
      <c r="I534" s="16">
        <f t="shared" si="85"/>
        <v>6.1282690749882898</v>
      </c>
      <c r="J534" s="16">
        <f t="shared" si="86"/>
        <v>2.8414502236712988</v>
      </c>
      <c r="L534" s="35">
        <f t="shared" si="91"/>
        <v>-7.3415005662638144E-3</v>
      </c>
      <c r="M534" s="35">
        <f t="shared" si="89"/>
        <v>3.5465765483888601</v>
      </c>
      <c r="N534" s="16">
        <f t="shared" si="92"/>
        <v>1</v>
      </c>
      <c r="O534" s="16">
        <f t="shared" si="90"/>
        <v>1.2414569546666681</v>
      </c>
      <c r="P534" s="16">
        <f t="shared" si="90"/>
        <v>9.8959425240362914E-2</v>
      </c>
      <c r="Q534" s="16">
        <f t="shared" si="90"/>
        <v>3.7587893171152728E-2</v>
      </c>
      <c r="R534" s="16">
        <f t="shared" si="90"/>
        <v>1.8197130674711939E-3</v>
      </c>
      <c r="S534" s="16">
        <f t="shared" si="90"/>
        <v>4.4243937389540349E-5</v>
      </c>
      <c r="T534" s="16">
        <f t="shared" si="90"/>
        <v>1.1283916037504517E-6</v>
      </c>
      <c r="U534" s="16">
        <f t="shared" si="90"/>
        <v>2.3516024912933922E-8</v>
      </c>
      <c r="V534" s="16">
        <f t="shared" si="90"/>
        <v>3.783714575535241E-10</v>
      </c>
      <c r="W534" s="16">
        <f t="shared" si="90"/>
        <v>4.8418978438904341E-12</v>
      </c>
    </row>
    <row r="535" spans="1:23" x14ac:dyDescent="0.4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7"/>
        <v>0.52400000000000035</v>
      </c>
      <c r="H535" s="16">
        <f t="shared" si="88"/>
        <v>3.5293521832956718</v>
      </c>
      <c r="I535" s="16">
        <f t="shared" si="85"/>
        <v>6.152095420084005</v>
      </c>
      <c r="J535" s="16">
        <f t="shared" si="86"/>
        <v>2.84774549816933</v>
      </c>
      <c r="L535" s="35">
        <f t="shared" si="91"/>
        <v>-7.3480620986111633E-3</v>
      </c>
      <c r="M535" s="35">
        <f t="shared" si="89"/>
        <v>3.5554780568476376</v>
      </c>
      <c r="N535" s="16">
        <f t="shared" si="92"/>
        <v>1</v>
      </c>
      <c r="O535" s="16">
        <f t="shared" si="90"/>
        <v>1.2462089386666682</v>
      </c>
      <c r="P535" s="16">
        <f t="shared" si="90"/>
        <v>9.9718458583722941E-2</v>
      </c>
      <c r="Q535" s="16">
        <f t="shared" si="90"/>
        <v>3.8021178368067975E-2</v>
      </c>
      <c r="R535" s="16">
        <f t="shared" si="90"/>
        <v>1.8477350569186984E-3</v>
      </c>
      <c r="S535" s="16">
        <f t="shared" si="90"/>
        <v>4.5097217865645262E-5</v>
      </c>
      <c r="T535" s="16">
        <f t="shared" si="90"/>
        <v>1.1545560552612987E-6</v>
      </c>
      <c r="U535" s="16">
        <f t="shared" si="90"/>
        <v>2.4153400642242043E-8</v>
      </c>
      <c r="V535" s="16">
        <f t="shared" si="90"/>
        <v>3.9011436086730946E-10</v>
      </c>
      <c r="W535" s="16">
        <f t="shared" si="90"/>
        <v>5.0112767602106433E-12</v>
      </c>
    </row>
    <row r="536" spans="1:23" x14ac:dyDescent="0.4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7"/>
        <v>0.52500000000000036</v>
      </c>
      <c r="H536" s="16">
        <f t="shared" si="88"/>
        <v>3.5381932286836744</v>
      </c>
      <c r="I536" s="16">
        <f t="shared" si="85"/>
        <v>6.1760201988376862</v>
      </c>
      <c r="J536" s="16">
        <f t="shared" si="86"/>
        <v>2.8540622678694469</v>
      </c>
      <c r="L536" s="35">
        <f t="shared" si="91"/>
        <v>-7.3541373085870276E-3</v>
      </c>
      <c r="M536" s="35">
        <f t="shared" si="89"/>
        <v>3.564406362497079</v>
      </c>
      <c r="N536" s="16">
        <f t="shared" si="92"/>
        <v>1</v>
      </c>
      <c r="O536" s="16">
        <f t="shared" si="90"/>
        <v>1.2509700000000017</v>
      </c>
      <c r="P536" s="16">
        <f t="shared" si="90"/>
        <v>0.10048185000000029</v>
      </c>
      <c r="Q536" s="16">
        <f t="shared" si="90"/>
        <v>3.8458617750000174E-2</v>
      </c>
      <c r="R536" s="16">
        <f t="shared" si="90"/>
        <v>1.876133896875011E-3</v>
      </c>
      <c r="S536" s="16">
        <f t="shared" si="90"/>
        <v>4.5965280473437835E-5</v>
      </c>
      <c r="T536" s="16">
        <f t="shared" si="90"/>
        <v>1.1812755646145755E-6</v>
      </c>
      <c r="U536" s="16">
        <f t="shared" si="90"/>
        <v>2.4806786856906125E-8</v>
      </c>
      <c r="V536" s="16">
        <f t="shared" si="90"/>
        <v>4.0219827220204471E-10</v>
      </c>
      <c r="W536" s="16">
        <f t="shared" si="90"/>
        <v>5.1862408783947945E-12</v>
      </c>
    </row>
    <row r="537" spans="1:23" x14ac:dyDescent="0.4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7"/>
        <v>0.52600000000000036</v>
      </c>
      <c r="H537" s="16">
        <f t="shared" si="88"/>
        <v>3.5470625786812833</v>
      </c>
      <c r="I537" s="16">
        <f t="shared" si="85"/>
        <v>6.2000437940463033</v>
      </c>
      <c r="J537" s="16">
        <f t="shared" si="86"/>
        <v>2.8604005976752949</v>
      </c>
      <c r="L537" s="35">
        <f t="shared" si="91"/>
        <v>-7.3597270667118408E-3</v>
      </c>
      <c r="M537" s="35">
        <f t="shared" si="89"/>
        <v>3.5733615443584452</v>
      </c>
      <c r="N537" s="16">
        <f t="shared" si="92"/>
        <v>1</v>
      </c>
      <c r="O537" s="16">
        <f t="shared" si="90"/>
        <v>1.2557401386666682</v>
      </c>
      <c r="P537" s="16">
        <f t="shared" si="90"/>
        <v>0.10124961613892293</v>
      </c>
      <c r="Q537" s="16">
        <f t="shared" si="90"/>
        <v>3.8900243119119549E-2</v>
      </c>
      <c r="R537" s="16">
        <f t="shared" si="90"/>
        <v>1.904913923048767E-3</v>
      </c>
      <c r="S537" s="16">
        <f t="shared" si="90"/>
        <v>4.6848352406528122E-5</v>
      </c>
      <c r="T537" s="16">
        <f t="shared" si="90"/>
        <v>1.2085608158907775E-6</v>
      </c>
      <c r="U537" s="16">
        <f t="shared" si="90"/>
        <v>2.5476554079801698E-8</v>
      </c>
      <c r="V537" s="16">
        <f t="shared" si="90"/>
        <v>4.1463241626960137E-10</v>
      </c>
      <c r="W537" s="16">
        <f t="shared" si="90"/>
        <v>5.36696320017817E-12</v>
      </c>
    </row>
    <row r="538" spans="1:23" x14ac:dyDescent="0.4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7"/>
        <v>0.52700000000000036</v>
      </c>
      <c r="H538" s="16">
        <f t="shared" si="88"/>
        <v>3.5559603214748843</v>
      </c>
      <c r="I538" s="16">
        <f t="shared" si="85"/>
        <v>6.2241665900878935</v>
      </c>
      <c r="J538" s="16">
        <f t="shared" si="86"/>
        <v>2.8667605527257654</v>
      </c>
      <c r="L538" s="35">
        <f t="shared" si="91"/>
        <v>-7.3648322737521754E-3</v>
      </c>
      <c r="M538" s="35">
        <f t="shared" si="89"/>
        <v>3.582343681838561</v>
      </c>
      <c r="N538" s="16">
        <f t="shared" si="92"/>
        <v>1</v>
      </c>
      <c r="O538" s="16">
        <f t="shared" si="90"/>
        <v>1.2605193546666682</v>
      </c>
      <c r="P538" s="16">
        <f t="shared" si="90"/>
        <v>0.10202177368196295</v>
      </c>
      <c r="Q538" s="16">
        <f t="shared" si="90"/>
        <v>3.9346086459843027E-2</v>
      </c>
      <c r="R538" s="16">
        <f t="shared" si="90"/>
        <v>1.9340795126381871E-3</v>
      </c>
      <c r="S538" s="16">
        <f t="shared" si="90"/>
        <v>4.7746663908043721E-5</v>
      </c>
      <c r="T538" s="16">
        <f t="shared" si="90"/>
        <v>1.2364226779036915E-6</v>
      </c>
      <c r="U538" s="16">
        <f t="shared" si="90"/>
        <v>2.6163080678972558E-8</v>
      </c>
      <c r="V538" s="16">
        <f t="shared" si="90"/>
        <v>4.2742624905237521E-10</v>
      </c>
      <c r="W538" s="16">
        <f t="shared" si="90"/>
        <v>5.5536217414300483E-12</v>
      </c>
    </row>
    <row r="539" spans="1:23" x14ac:dyDescent="0.4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7"/>
        <v>0.52800000000000036</v>
      </c>
      <c r="H539" s="16">
        <f t="shared" si="88"/>
        <v>3.5648865455715009</v>
      </c>
      <c r="I539" s="16">
        <f t="shared" si="85"/>
        <v>6.2483889729277076</v>
      </c>
      <c r="J539" s="16">
        <f t="shared" si="86"/>
        <v>2.8731421983957621</v>
      </c>
      <c r="L539" s="35">
        <f t="shared" si="91"/>
        <v>-7.369453860542774E-3</v>
      </c>
      <c r="M539" s="35">
        <f t="shared" si="89"/>
        <v>3.5913528547313724</v>
      </c>
      <c r="N539" s="16">
        <f t="shared" si="92"/>
        <v>1</v>
      </c>
      <c r="O539" s="16">
        <f t="shared" si="90"/>
        <v>1.2653076480000014</v>
      </c>
      <c r="P539" s="16">
        <f t="shared" si="90"/>
        <v>0.10279833934233626</v>
      </c>
      <c r="Q539" s="16">
        <f t="shared" si="90"/>
        <v>3.9796179939528997E-2</v>
      </c>
      <c r="R539" s="16">
        <f t="shared" si="90"/>
        <v>1.9636350846480824E-3</v>
      </c>
      <c r="S539" s="16">
        <f t="shared" si="90"/>
        <v>4.8660448305647269E-5</v>
      </c>
      <c r="T539" s="16">
        <f t="shared" si="90"/>
        <v>1.2648722070341804E-6</v>
      </c>
      <c r="U539" s="16">
        <f t="shared" si="90"/>
        <v>2.6866753018347987E-8</v>
      </c>
      <c r="V539" s="16">
        <f t="shared" si="90"/>
        <v>4.4058946314512567E-10</v>
      </c>
      <c r="W539" s="16">
        <f t="shared" si="90"/>
        <v>5.7463996675298656E-12</v>
      </c>
    </row>
    <row r="540" spans="1:23" x14ac:dyDescent="0.4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7"/>
        <v>0.52900000000000036</v>
      </c>
      <c r="H540" s="16">
        <f t="shared" si="88"/>
        <v>3.5738413397997832</v>
      </c>
      <c r="I540" s="16">
        <f t="shared" si="85"/>
        <v>6.2727113301243875</v>
      </c>
      <c r="J540" s="16">
        <f t="shared" si="86"/>
        <v>2.879545600296979</v>
      </c>
      <c r="L540" s="35">
        <f t="shared" si="91"/>
        <v>-7.373592787805805E-3</v>
      </c>
      <c r="M540" s="35">
        <f t="shared" si="89"/>
        <v>3.600389143219521</v>
      </c>
      <c r="N540" s="16">
        <f t="shared" si="92"/>
        <v>1</v>
      </c>
      <c r="O540" s="16">
        <f t="shared" si="90"/>
        <v>1.2701050186666683</v>
      </c>
      <c r="P540" s="16">
        <f t="shared" si="90"/>
        <v>0.10357932986500296</v>
      </c>
      <c r="Q540" s="16">
        <f t="shared" si="90"/>
        <v>4.0250555909173751E-2</v>
      </c>
      <c r="R540" s="16">
        <f t="shared" si="90"/>
        <v>1.9935851002086916E-3</v>
      </c>
      <c r="S540" s="16">
        <f t="shared" si="90"/>
        <v>4.9589942046888999E-5</v>
      </c>
      <c r="T540" s="16">
        <f t="shared" si="90"/>
        <v>1.2939206501019563E-6</v>
      </c>
      <c r="U540" s="16">
        <f t="shared" si="90"/>
        <v>2.7587965611061493E-8</v>
      </c>
      <c r="V540" s="16">
        <f t="shared" si="90"/>
        <v>4.5413199320971E-10</v>
      </c>
      <c r="W540" s="16">
        <f t="shared" si="90"/>
        <v>5.9454854321309303E-12</v>
      </c>
    </row>
    <row r="541" spans="1:23" x14ac:dyDescent="0.4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7"/>
        <v>0.53000000000000036</v>
      </c>
      <c r="H541" s="16">
        <f t="shared" si="88"/>
        <v>3.5828247933109774</v>
      </c>
      <c r="I541" s="16">
        <f t="shared" si="85"/>
        <v>6.2971340508361662</v>
      </c>
      <c r="J541" s="16">
        <f t="shared" si="86"/>
        <v>2.8859708242786763</v>
      </c>
      <c r="L541" s="35">
        <f t="shared" si="91"/>
        <v>-7.377250045972894E-3</v>
      </c>
      <c r="M541" s="35">
        <f t="shared" si="89"/>
        <v>3.6094526278759118</v>
      </c>
      <c r="N541" s="16">
        <f t="shared" si="92"/>
        <v>1</v>
      </c>
      <c r="O541" s="16">
        <f t="shared" si="90"/>
        <v>1.2749114666666681</v>
      </c>
      <c r="P541" s="16">
        <f t="shared" si="90"/>
        <v>0.10436476202666695</v>
      </c>
      <c r="Q541" s="16">
        <f t="shared" si="90"/>
        <v>4.0709246904108869E-2</v>
      </c>
      <c r="R541" s="16">
        <f t="shared" si="90"/>
        <v>2.0239340628963177E-3</v>
      </c>
      <c r="S541" s="16">
        <f t="shared" si="90"/>
        <v>5.0535384734895679E-5</v>
      </c>
      <c r="T541" s="16">
        <f t="shared" si="90"/>
        <v>1.3235794472757313E-6</v>
      </c>
      <c r="U541" s="16">
        <f t="shared" si="90"/>
        <v>2.832712127540978E-8</v>
      </c>
      <c r="V541" s="16">
        <f t="shared" si="90"/>
        <v>4.6806402154485994E-10</v>
      </c>
      <c r="W541" s="16">
        <f t="shared" si="90"/>
        <v>6.1510729193895361E-12</v>
      </c>
    </row>
    <row r="542" spans="1:23" x14ac:dyDescent="0.4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7"/>
        <v>0.53100000000000036</v>
      </c>
      <c r="H542" s="16">
        <f t="shared" si="88"/>
        <v>3.5918369955799232</v>
      </c>
      <c r="I542" s="16">
        <f t="shared" si="85"/>
        <v>6.3216575258270984</v>
      </c>
      <c r="J542" s="16">
        <f t="shared" si="86"/>
        <v>2.8924179364284672</v>
      </c>
      <c r="L542" s="35">
        <f t="shared" si="91"/>
        <v>-7.3804266550053788E-3</v>
      </c>
      <c r="M542" s="35">
        <f t="shared" si="89"/>
        <v>3.6185433896653025</v>
      </c>
      <c r="N542" s="16">
        <f t="shared" si="92"/>
        <v>1</v>
      </c>
      <c r="O542" s="16">
        <f t="shared" si="90"/>
        <v>1.2797269920000016</v>
      </c>
      <c r="P542" s="16">
        <f t="shared" si="90"/>
        <v>0.10515465263577631</v>
      </c>
      <c r="Q542" s="16">
        <f t="shared" si="90"/>
        <v>4.1172285644700303E-2</v>
      </c>
      <c r="R542" s="16">
        <f t="shared" si="90"/>
        <v>2.0546865190558157E-3</v>
      </c>
      <c r="S542" s="16">
        <f t="shared" si="90"/>
        <v>5.1497019164399788E-5</v>
      </c>
      <c r="T542" s="16">
        <f t="shared" si="90"/>
        <v>1.3538602350222237E-6</v>
      </c>
      <c r="U542" s="16">
        <f t="shared" si="90"/>
        <v>2.9084631293493472E-8</v>
      </c>
      <c r="V542" s="16">
        <f t="shared" si="90"/>
        <v>4.8239598377321909E-10</v>
      </c>
      <c r="W542" s="16">
        <f t="shared" si="90"/>
        <v>6.3633615897394544E-12</v>
      </c>
    </row>
    <row r="543" spans="1:23" x14ac:dyDescent="0.4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7"/>
        <v>0.53200000000000036</v>
      </c>
      <c r="H543" s="16">
        <f t="shared" si="88"/>
        <v>3.6008780364060566</v>
      </c>
      <c r="I543" s="16">
        <f t="shared" si="85"/>
        <v>6.3462821474733051</v>
      </c>
      <c r="J543" s="16">
        <f t="shared" si="86"/>
        <v>2.8988870030730953</v>
      </c>
      <c r="L543" s="35">
        <f t="shared" si="91"/>
        <v>-7.3831236642114551E-3</v>
      </c>
      <c r="M543" s="35">
        <f t="shared" si="89"/>
        <v>3.6276615099458871</v>
      </c>
      <c r="N543" s="16">
        <f t="shared" si="92"/>
        <v>1</v>
      </c>
      <c r="O543" s="16">
        <f t="shared" si="90"/>
        <v>1.2845515946666681</v>
      </c>
      <c r="P543" s="16">
        <f t="shared" si="90"/>
        <v>0.10594901853252296</v>
      </c>
      <c r="Q543" s="16">
        <f t="shared" si="90"/>
        <v>4.163970503704844E-2</v>
      </c>
      <c r="R543" s="16">
        <f t="shared" si="90"/>
        <v>2.0858470581248873E-3</v>
      </c>
      <c r="S543" s="16">
        <f t="shared" si="90"/>
        <v>5.2475091358110132E-5</v>
      </c>
      <c r="T543" s="16">
        <f t="shared" si="90"/>
        <v>1.3847748490944317E-6</v>
      </c>
      <c r="U543" s="16">
        <f t="shared" si="90"/>
        <v>2.9860915572579278E-8</v>
      </c>
      <c r="V543" s="16">
        <f t="shared" si="90"/>
        <v>4.9713857464786411E-10</v>
      </c>
      <c r="W543" s="16">
        <f t="shared" si="90"/>
        <v>6.5825566292929719E-12</v>
      </c>
    </row>
    <row r="544" spans="1:23" x14ac:dyDescent="0.4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7"/>
        <v>0.53300000000000036</v>
      </c>
      <c r="H544" s="16">
        <f t="shared" si="88"/>
        <v>3.6099480059144011</v>
      </c>
      <c r="I544" s="16">
        <f t="shared" si="85"/>
        <v>6.371008309769258</v>
      </c>
      <c r="J544" s="16">
        <f t="shared" si="86"/>
        <v>2.9053780907792262</v>
      </c>
      <c r="L544" s="35">
        <f t="shared" si="91"/>
        <v>-7.3853421520652107E-3</v>
      </c>
      <c r="M544" s="35">
        <f t="shared" si="89"/>
        <v>3.6368070704708786</v>
      </c>
      <c r="N544" s="16">
        <f t="shared" si="92"/>
        <v>1</v>
      </c>
      <c r="O544" s="16">
        <f t="shared" si="90"/>
        <v>1.2893852746666681</v>
      </c>
      <c r="P544" s="16">
        <f t="shared" si="90"/>
        <v>0.10674787658884294</v>
      </c>
      <c r="Q544" s="16">
        <f t="shared" si="90"/>
        <v>4.2111538173689789E-2</v>
      </c>
      <c r="R544" s="16">
        <f t="shared" si="90"/>
        <v>2.1174203129602424E-3</v>
      </c>
      <c r="S544" s="16">
        <f t="shared" si="90"/>
        <v>5.3469850603427835E-5</v>
      </c>
      <c r="T544" s="16">
        <f t="shared" si="90"/>
        <v>1.4163353275596483E-6</v>
      </c>
      <c r="U544" s="16">
        <f t="shared" si="90"/>
        <v>3.0656402809226163E-8</v>
      </c>
      <c r="V544" s="16">
        <f t="shared" si="90"/>
        <v>5.1230275398060365E-10</v>
      </c>
      <c r="W544" s="16">
        <f t="shared" si="90"/>
        <v>6.8088691029518563E-12</v>
      </c>
    </row>
    <row r="545" spans="1:23" x14ac:dyDescent="0.4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7"/>
        <v>0.53400000000000036</v>
      </c>
      <c r="H545" s="16">
        <f t="shared" si="88"/>
        <v>3.6190469945565624</v>
      </c>
      <c r="I545" s="16">
        <f t="shared" si="85"/>
        <v>6.395836408334084</v>
      </c>
      <c r="J545" s="16">
        <f t="shared" si="86"/>
        <v>2.911891266354238</v>
      </c>
      <c r="L545" s="35">
        <f t="shared" si="91"/>
        <v>-7.3870832260327646E-3</v>
      </c>
      <c r="M545" s="35">
        <f t="shared" si="89"/>
        <v>3.645980153390119</v>
      </c>
      <c r="N545" s="16">
        <f t="shared" si="92"/>
        <v>1</v>
      </c>
      <c r="O545" s="16">
        <f t="shared" si="90"/>
        <v>1.2942280320000017</v>
      </c>
      <c r="P545" s="16">
        <f t="shared" si="90"/>
        <v>0.1075512437084163</v>
      </c>
      <c r="Q545" s="16">
        <f t="shared" si="90"/>
        <v>4.2587818334299782E-2</v>
      </c>
      <c r="R545" s="16">
        <f t="shared" si="90"/>
        <v>2.1494109601655933E-3</v>
      </c>
      <c r="S545" s="16">
        <f t="shared" si="90"/>
        <v>5.4481549489509411E-5</v>
      </c>
      <c r="T545" s="16">
        <f t="shared" si="90"/>
        <v>1.4485539138676516E-6</v>
      </c>
      <c r="U545" s="16">
        <f t="shared" si="90"/>
        <v>3.1471530656216741E-8</v>
      </c>
      <c r="V545" s="16">
        <f t="shared" si="90"/>
        <v>5.278997526943619E-10</v>
      </c>
      <c r="W545" s="16">
        <f t="shared" si="90"/>
        <v>7.0425161113129194E-12</v>
      </c>
    </row>
    <row r="546" spans="1:23" x14ac:dyDescent="0.4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7"/>
        <v>0.53500000000000036</v>
      </c>
      <c r="H546" s="16">
        <f t="shared" si="88"/>
        <v>3.628175093111738</v>
      </c>
      <c r="I546" s="16">
        <f t="shared" si="85"/>
        <v>6.4207668404178886</v>
      </c>
      <c r="J546" s="16">
        <f t="shared" si="86"/>
        <v>2.9184265968470111</v>
      </c>
      <c r="L546" s="35">
        <f t="shared" si="91"/>
        <v>-7.3883480223871922E-3</v>
      </c>
      <c r="M546" s="35">
        <f t="shared" si="89"/>
        <v>3.6551808412516675</v>
      </c>
      <c r="N546" s="16">
        <f t="shared" si="92"/>
        <v>1</v>
      </c>
      <c r="O546" s="16">
        <f t="shared" si="90"/>
        <v>1.2990798666666683</v>
      </c>
      <c r="P546" s="16">
        <f t="shared" si="90"/>
        <v>0.10835913682666697</v>
      </c>
      <c r="Q546" s="16">
        <f t="shared" si="90"/>
        <v>4.3068578986396877E-2</v>
      </c>
      <c r="R546" s="16">
        <f t="shared" si="90"/>
        <v>2.1818237204214975E-3</v>
      </c>
      <c r="S546" s="16">
        <f t="shared" si="90"/>
        <v>5.5510443944679468E-5</v>
      </c>
      <c r="T546" s="16">
        <f t="shared" si="90"/>
        <v>1.4814430599595246E-6</v>
      </c>
      <c r="U546" s="16">
        <f t="shared" si="90"/>
        <v>3.2306745892336419E-8</v>
      </c>
      <c r="V546" s="16">
        <f t="shared" si="90"/>
        <v>5.4394107900200022E-10</v>
      </c>
      <c r="W546" s="16">
        <f t="shared" si="90"/>
        <v>7.2837209514548642E-12</v>
      </c>
    </row>
    <row r="547" spans="1:23" x14ac:dyDescent="0.4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7"/>
        <v>0.53600000000000037</v>
      </c>
      <c r="H547" s="16">
        <f t="shared" si="88"/>
        <v>3.6373323926877492</v>
      </c>
      <c r="I547" s="16">
        <f t="shared" si="85"/>
        <v>6.4458000049081141</v>
      </c>
      <c r="J547" s="16">
        <f t="shared" si="86"/>
        <v>2.9249841495487243</v>
      </c>
      <c r="L547" s="35">
        <f t="shared" si="91"/>
        <v>-7.3891377060266716E-3</v>
      </c>
      <c r="M547" s="35">
        <f t="shared" si="89"/>
        <v>3.664409217003421</v>
      </c>
      <c r="N547" s="16">
        <f t="shared" si="92"/>
        <v>1</v>
      </c>
      <c r="O547" s="16">
        <f t="shared" si="90"/>
        <v>1.3039407786666681</v>
      </c>
      <c r="P547" s="16">
        <f t="shared" si="90"/>
        <v>0.10917157291076295</v>
      </c>
      <c r="Q547" s="16">
        <f t="shared" si="90"/>
        <v>4.3553853786048265E-2</v>
      </c>
      <c r="R547" s="16">
        <f t="shared" si="90"/>
        <v>2.2146633588170862E-3</v>
      </c>
      <c r="S547" s="16">
        <f t="shared" si="90"/>
        <v>5.6556793274196838E-5</v>
      </c>
      <c r="T547" s="16">
        <f t="shared" si="90"/>
        <v>1.515015429417592E-6</v>
      </c>
      <c r="U547" s="16">
        <f t="shared" si="90"/>
        <v>3.3162504595044356E-8</v>
      </c>
      <c r="V547" s="16">
        <f t="shared" si="90"/>
        <v>5.6043852471399261E-10</v>
      </c>
      <c r="W547" s="16">
        <f t="shared" ref="P547:W579" si="93">W$6*$G547^W$1</f>
        <v>7.5327132816950387E-12</v>
      </c>
    </row>
    <row r="548" spans="1:23" x14ac:dyDescent="0.4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7"/>
        <v>0.53700000000000037</v>
      </c>
      <c r="H548" s="16">
        <f t="shared" si="88"/>
        <v>3.6465189847220327</v>
      </c>
      <c r="I548" s="16">
        <f t="shared" si="85"/>
        <v>6.4709363023359305</v>
      </c>
      <c r="J548" s="16">
        <f t="shared" si="86"/>
        <v>2.931563991993658</v>
      </c>
      <c r="L548" s="35">
        <f t="shared" si="91"/>
        <v>-7.3894534702971804E-3</v>
      </c>
      <c r="M548" s="35">
        <f t="shared" si="89"/>
        <v>3.6736653639947141</v>
      </c>
      <c r="N548" s="16">
        <f t="shared" si="92"/>
        <v>1</v>
      </c>
      <c r="O548" s="16">
        <f t="shared" si="90"/>
        <v>1.3088107680000014</v>
      </c>
      <c r="P548" s="16">
        <f t="shared" si="93"/>
        <v>0.10998856895961627</v>
      </c>
      <c r="Q548" s="16">
        <f t="shared" si="93"/>
        <v>4.4043676578576545E-2</v>
      </c>
      <c r="R548" s="16">
        <f t="shared" si="93"/>
        <v>2.2479346851836377E-3</v>
      </c>
      <c r="S548" s="16">
        <f t="shared" si="93"/>
        <v>5.7620860198375231E-5</v>
      </c>
      <c r="T548" s="16">
        <f t="shared" si="93"/>
        <v>1.549283900656903E-6</v>
      </c>
      <c r="U548" s="16">
        <f t="shared" si="93"/>
        <v>3.4039272316078555E-8</v>
      </c>
      <c r="V548" s="16">
        <f t="shared" si="93"/>
        <v>5.774041716773688E-10</v>
      </c>
      <c r="W548" s="16">
        <f t="shared" si="93"/>
        <v>7.7897292904061462E-12</v>
      </c>
    </row>
    <row r="549" spans="1:23" x14ac:dyDescent="0.4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7"/>
        <v>0.53800000000000037</v>
      </c>
      <c r="H549" s="16">
        <f t="shared" si="88"/>
        <v>3.6557349609826768</v>
      </c>
      <c r="I549" s="16">
        <f t="shared" si="85"/>
        <v>6.4961761348826288</v>
      </c>
      <c r="J549" s="16">
        <f t="shared" si="86"/>
        <v>2.9381661919599922</v>
      </c>
      <c r="L549" s="35">
        <f t="shared" si="91"/>
        <v>-7.3892965368087538E-3</v>
      </c>
      <c r="M549" s="35">
        <f t="shared" si="89"/>
        <v>3.6829493659779398</v>
      </c>
      <c r="N549" s="16">
        <f t="shared" si="92"/>
        <v>1</v>
      </c>
      <c r="O549" s="16">
        <f t="shared" si="90"/>
        <v>1.3136898346666681</v>
      </c>
      <c r="P549" s="16">
        <f t="shared" si="93"/>
        <v>0.11081014200388294</v>
      </c>
      <c r="Q549" s="16">
        <f t="shared" si="93"/>
        <v>4.4538081399267945E-2</v>
      </c>
      <c r="R549" s="16">
        <f t="shared" si="93"/>
        <v>2.28164255443004E-3</v>
      </c>
      <c r="S549" s="16">
        <f t="shared" si="93"/>
        <v>5.8702910891062158E-5</v>
      </c>
      <c r="T549" s="16">
        <f t="shared" si="93"/>
        <v>1.5842615701587519E-6</v>
      </c>
      <c r="U549" s="16">
        <f t="shared" si="93"/>
        <v>3.4937524260040417E-8</v>
      </c>
      <c r="V549" s="16">
        <f t="shared" si="93"/>
        <v>5.9485039834842057E-10</v>
      </c>
      <c r="W549" s="16">
        <f t="shared" si="93"/>
        <v>8.0550118689852849E-12</v>
      </c>
    </row>
    <row r="550" spans="1:23" x14ac:dyDescent="0.4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7"/>
        <v>0.53900000000000037</v>
      </c>
      <c r="H550" s="16">
        <f t="shared" si="88"/>
        <v>3.6649804135694248</v>
      </c>
      <c r="I550" s="16">
        <f t="shared" si="85"/>
        <v>6.5215199063860734</v>
      </c>
      <c r="J550" s="16">
        <f t="shared" si="86"/>
        <v>2.9447908174706123</v>
      </c>
      <c r="L550" s="35">
        <f t="shared" si="91"/>
        <v>-7.3886681552629563E-3</v>
      </c>
      <c r="M550" s="35">
        <f t="shared" si="89"/>
        <v>3.6922613071101793</v>
      </c>
      <c r="N550" s="16">
        <f t="shared" si="92"/>
        <v>1</v>
      </c>
      <c r="O550" s="16">
        <f t="shared" si="90"/>
        <v>1.3185779786666683</v>
      </c>
      <c r="P550" s="16">
        <f t="shared" si="93"/>
        <v>0.11163630910596298</v>
      </c>
      <c r="Q550" s="16">
        <f t="shared" si="93"/>
        <v>4.5037102474081818E-2</v>
      </c>
      <c r="R550" s="16">
        <f t="shared" si="93"/>
        <v>2.3157918668801313E-3</v>
      </c>
      <c r="S550" s="16">
        <f t="shared" si="93"/>
        <v>5.9803215018478537E-5</v>
      </c>
      <c r="T550" s="16">
        <f t="shared" si="93"/>
        <v>1.6199617557467064E-6</v>
      </c>
      <c r="U550" s="16">
        <f t="shared" si="93"/>
        <v>3.5857745466003015E-8</v>
      </c>
      <c r="V550" s="16">
        <f t="shared" si="93"/>
        <v>6.1278988650168686E-10</v>
      </c>
      <c r="W550" s="16">
        <f t="shared" si="93"/>
        <v>8.3288107890693256E-12</v>
      </c>
    </row>
    <row r="551" spans="1:23" x14ac:dyDescent="0.4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7"/>
        <v>0.54000000000000037</v>
      </c>
      <c r="H551" s="16">
        <f t="shared" si="88"/>
        <v>3.6742554349147474</v>
      </c>
      <c r="I551" s="16">
        <f t="shared" si="85"/>
        <v>6.5469680223471434</v>
      </c>
      <c r="J551" s="16">
        <f t="shared" si="86"/>
        <v>2.9514379367939183</v>
      </c>
      <c r="L551" s="35">
        <f t="shared" si="91"/>
        <v>-7.3875696032588145E-3</v>
      </c>
      <c r="M551" s="35">
        <f t="shared" si="89"/>
        <v>3.701601271954825</v>
      </c>
      <c r="N551" s="16">
        <f t="shared" si="92"/>
        <v>1</v>
      </c>
      <c r="O551" s="16">
        <f t="shared" si="90"/>
        <v>1.3234752000000016</v>
      </c>
      <c r="P551" s="16">
        <f t="shared" si="93"/>
        <v>0.11246708736000031</v>
      </c>
      <c r="Q551" s="16">
        <f t="shared" si="93"/>
        <v>4.5540774220361346E-2</v>
      </c>
      <c r="R551" s="16">
        <f t="shared" si="93"/>
        <v>2.3503875686119264E-3</v>
      </c>
      <c r="S551" s="16">
        <f t="shared" si="93"/>
        <v>6.0922045778421219E-5</v>
      </c>
      <c r="T551" s="16">
        <f t="shared" si="93"/>
        <v>1.6563979999056086E-6</v>
      </c>
      <c r="U551" s="16">
        <f t="shared" si="93"/>
        <v>3.6800430992188663E-8</v>
      </c>
      <c r="V551" s="16">
        <f t="shared" si="93"/>
        <v>6.3123562807777811E-10</v>
      </c>
      <c r="W551" s="16">
        <f t="shared" si="93"/>
        <v>8.611382884092648E-12</v>
      </c>
    </row>
    <row r="552" spans="1:23" x14ac:dyDescent="0.4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7"/>
        <v>0.54100000000000037</v>
      </c>
      <c r="H552" s="16">
        <f t="shared" si="88"/>
        <v>3.6835601177848369</v>
      </c>
      <c r="I552" s="16">
        <f t="shared" si="85"/>
        <v>6.5725208899362384</v>
      </c>
      <c r="J552" s="16">
        <f t="shared" si="86"/>
        <v>2.9581076184446307</v>
      </c>
      <c r="L552" s="35">
        <f t="shared" si="91"/>
        <v>-7.3860021861233971E-3</v>
      </c>
      <c r="M552" s="35">
        <f t="shared" si="89"/>
        <v>3.7109693454832127</v>
      </c>
      <c r="N552" s="16">
        <f t="shared" si="92"/>
        <v>1</v>
      </c>
      <c r="O552" s="16">
        <f t="shared" si="90"/>
        <v>1.3283814986666684</v>
      </c>
      <c r="P552" s="16">
        <f t="shared" si="93"/>
        <v>0.11330249389188299</v>
      </c>
      <c r="Q552" s="16">
        <f t="shared" si="93"/>
        <v>4.6049131247545796E-2</v>
      </c>
      <c r="R552" s="16">
        <f t="shared" si="93"/>
        <v>2.3854346517987557E-3</v>
      </c>
      <c r="S552" s="16">
        <f t="shared" si="93"/>
        <v>6.2059679939832231E-5</v>
      </c>
      <c r="T552" s="16">
        <f t="shared" si="93"/>
        <v>1.6935840731440616E-6</v>
      </c>
      <c r="U552" s="16">
        <f t="shared" si="93"/>
        <v>3.7766086103762121E-8</v>
      </c>
      <c r="V552" s="16">
        <f t="shared" si="93"/>
        <v>6.5020093217265987E-10</v>
      </c>
      <c r="W552" s="16">
        <f t="shared" si="93"/>
        <v>8.902992235285452E-12</v>
      </c>
    </row>
    <row r="553" spans="1:23" x14ac:dyDescent="0.4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7"/>
        <v>0.54200000000000037</v>
      </c>
      <c r="H553" s="16">
        <f t="shared" si="88"/>
        <v>3.6928945552806636</v>
      </c>
      <c r="I553" s="16">
        <f t="shared" si="85"/>
        <v>6.5981789179997907</v>
      </c>
      <c r="J553" s="16">
        <f t="shared" si="86"/>
        <v>2.964799931184614</v>
      </c>
      <c r="L553" s="35">
        <f t="shared" si="91"/>
        <v>-7.3839672367270737E-3</v>
      </c>
      <c r="M553" s="35">
        <f t="shared" si="89"/>
        <v>3.7203656130762646</v>
      </c>
      <c r="N553" s="16">
        <f t="shared" si="92"/>
        <v>1</v>
      </c>
      <c r="O553" s="16">
        <f t="shared" si="90"/>
        <v>1.3332968746666682</v>
      </c>
      <c r="P553" s="16">
        <f t="shared" si="93"/>
        <v>0.11414254585924299</v>
      </c>
      <c r="Q553" s="16">
        <f t="shared" si="93"/>
        <v>4.6562208357883897E-2</v>
      </c>
      <c r="R553" s="16">
        <f t="shared" si="93"/>
        <v>2.4209381550522871E-3</v>
      </c>
      <c r="S553" s="16">
        <f t="shared" si="93"/>
        <v>6.3216397882736089E-5</v>
      </c>
      <c r="T553" s="16">
        <f t="shared" si="93"/>
        <v>1.7315339774008494E-6</v>
      </c>
      <c r="U553" s="16">
        <f t="shared" si="93"/>
        <v>3.8755226463785437E-8</v>
      </c>
      <c r="V553" s="16">
        <f t="shared" si="93"/>
        <v>6.6969943217102839E-10</v>
      </c>
      <c r="W553" s="16">
        <f t="shared" si="93"/>
        <v>9.2039103622124088E-12</v>
      </c>
    </row>
    <row r="554" spans="1:23" x14ac:dyDescent="0.4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7"/>
        <v>0.54300000000000037</v>
      </c>
      <c r="H554" s="16">
        <f t="shared" si="88"/>
        <v>3.7022588408390154</v>
      </c>
      <c r="I554" s="16">
        <f t="shared" si="85"/>
        <v>6.6239425170667898</v>
      </c>
      <c r="J554" s="16">
        <f t="shared" si="86"/>
        <v>2.9715149440236837</v>
      </c>
      <c r="L554" s="35">
        <f t="shared" si="91"/>
        <v>-7.3814661153042138E-3</v>
      </c>
      <c r="M554" s="35">
        <f t="shared" si="89"/>
        <v>3.7297901605261341</v>
      </c>
      <c r="N554" s="16">
        <f t="shared" si="92"/>
        <v>1</v>
      </c>
      <c r="O554" s="16">
        <f t="shared" si="90"/>
        <v>1.3382213280000017</v>
      </c>
      <c r="P554" s="16">
        <f t="shared" si="93"/>
        <v>0.11498726045145632</v>
      </c>
      <c r="Q554" s="16">
        <f t="shared" si="93"/>
        <v>4.7080040547148629E-2</v>
      </c>
      <c r="R554" s="16">
        <f t="shared" si="93"/>
        <v>2.4569031637674769E-3</v>
      </c>
      <c r="S554" s="16">
        <f t="shared" si="93"/>
        <v>6.4392483638549134E-5</v>
      </c>
      <c r="T554" s="16">
        <f t="shared" si="93"/>
        <v>1.7702619494958136E-6</v>
      </c>
      <c r="U554" s="16">
        <f t="shared" si="93"/>
        <v>3.9768378327382242E-8</v>
      </c>
      <c r="V554" s="16">
        <f t="shared" si="93"/>
        <v>6.8974509302649067E-10</v>
      </c>
      <c r="W554" s="16">
        <f t="shared" si="93"/>
        <v>9.5144164179540599E-12</v>
      </c>
    </row>
    <row r="555" spans="1:23" x14ac:dyDescent="0.4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7"/>
        <v>0.54400000000000037</v>
      </c>
      <c r="H555" s="16">
        <f t="shared" si="88"/>
        <v>3.7116530682335562</v>
      </c>
      <c r="I555" s="16">
        <f t="shared" si="85"/>
        <v>6.6498120993553718</v>
      </c>
      <c r="J555" s="16">
        <f t="shared" si="86"/>
        <v>2.9782527262204339</v>
      </c>
      <c r="L555" s="35">
        <f t="shared" si="91"/>
        <v>-7.3785002092692231E-3</v>
      </c>
      <c r="M555" s="35">
        <f t="shared" si="89"/>
        <v>3.7392430740378528</v>
      </c>
      <c r="N555" s="16">
        <f t="shared" si="92"/>
        <v>1</v>
      </c>
      <c r="O555" s="16">
        <f t="shared" si="90"/>
        <v>1.3431548586666684</v>
      </c>
      <c r="P555" s="16">
        <f t="shared" si="93"/>
        <v>0.115836654889643</v>
      </c>
      <c r="Q555" s="16">
        <f t="shared" si="93"/>
        <v>4.7602663005353277E-2</v>
      </c>
      <c r="R555" s="16">
        <f t="shared" si="93"/>
        <v>2.493334810469424E-3</v>
      </c>
      <c r="S555" s="16">
        <f t="shared" si="93"/>
        <v>6.5588224930762705E-5</v>
      </c>
      <c r="T555" s="16">
        <f t="shared" si="93"/>
        <v>1.8097824646256612E-6</v>
      </c>
      <c r="U555" s="16">
        <f t="shared" si="93"/>
        <v>4.0806078739158894E-8</v>
      </c>
      <c r="V555" s="16">
        <f t="shared" si="93"/>
        <v>7.1035221869127898E-10</v>
      </c>
      <c r="W555" s="16">
        <f t="shared" si="93"/>
        <v>9.834797389034978E-12</v>
      </c>
    </row>
    <row r="556" spans="1:23" x14ac:dyDescent="0.4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7"/>
        <v>0.54500000000000037</v>
      </c>
      <c r="H556" s="16">
        <f t="shared" si="88"/>
        <v>3.7210773315758736</v>
      </c>
      <c r="I556" s="16">
        <f t="shared" si="85"/>
        <v>6.6757880787794077</v>
      </c>
      <c r="J556" s="16">
        <f t="shared" si="86"/>
        <v>2.9850133472830538</v>
      </c>
      <c r="L556" s="35">
        <f t="shared" si="91"/>
        <v>-7.3750709330370201E-3</v>
      </c>
      <c r="M556" s="35">
        <f t="shared" si="89"/>
        <v>3.7487244402309865</v>
      </c>
      <c r="N556" s="16">
        <f t="shared" si="92"/>
        <v>1</v>
      </c>
      <c r="O556" s="16">
        <f t="shared" si="90"/>
        <v>1.3480974666666683</v>
      </c>
      <c r="P556" s="16">
        <f t="shared" si="93"/>
        <v>0.11669074642666701</v>
      </c>
      <c r="Q556" s="16">
        <f t="shared" si="93"/>
        <v>4.8130111117468913E-2</v>
      </c>
      <c r="R556" s="16">
        <f t="shared" si="93"/>
        <v>2.5302382751621632E-3</v>
      </c>
      <c r="S556" s="16">
        <f t="shared" si="93"/>
        <v>6.6803913216003784E-5</v>
      </c>
      <c r="T556" s="16">
        <f t="shared" si="93"/>
        <v>1.8501102399052263E-6</v>
      </c>
      <c r="U556" s="16">
        <f t="shared" si="93"/>
        <v>4.1868875733931482E-8</v>
      </c>
      <c r="V556" s="16">
        <f t="shared" si="93"/>
        <v>7.3153545969829495E-10</v>
      </c>
      <c r="W556" s="16">
        <f t="shared" si="93"/>
        <v>1.0165348300205211E-11</v>
      </c>
    </row>
    <row r="557" spans="1:23" x14ac:dyDescent="0.4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7"/>
        <v>0.54600000000000037</v>
      </c>
      <c r="H557" s="16">
        <f t="shared" si="88"/>
        <v>3.7305317253165282</v>
      </c>
      <c r="I557" s="16">
        <f t="shared" si="85"/>
        <v>6.7018708709551209</v>
      </c>
      <c r="J557" s="16">
        <f t="shared" si="86"/>
        <v>2.9917968769701582</v>
      </c>
      <c r="L557" s="35">
        <f t="shared" si="91"/>
        <v>-7.3711797278467328E-3</v>
      </c>
      <c r="M557" s="35">
        <f t="shared" si="89"/>
        <v>3.7582343461413021</v>
      </c>
      <c r="N557" s="16">
        <f t="shared" si="92"/>
        <v>1</v>
      </c>
      <c r="O557" s="16">
        <f t="shared" si="90"/>
        <v>1.3530491520000014</v>
      </c>
      <c r="P557" s="16">
        <f t="shared" si="93"/>
        <v>0.11754955234713629</v>
      </c>
      <c r="Q557" s="16">
        <f t="shared" si="93"/>
        <v>4.8662420464143034E-2</v>
      </c>
      <c r="R557" s="16">
        <f t="shared" si="93"/>
        <v>2.5676187856793773E-3</v>
      </c>
      <c r="S557" s="16">
        <f t="shared" si="93"/>
        <v>6.8039843725475042E-5</v>
      </c>
      <c r="T557" s="16">
        <f t="shared" si="93"/>
        <v>1.8912602379546613E-6</v>
      </c>
      <c r="U557" s="16">
        <f t="shared" si="93"/>
        <v>4.2957328540807042E-8</v>
      </c>
      <c r="V557" s="16">
        <f t="shared" si="93"/>
        <v>7.5330982089830882E-10</v>
      </c>
      <c r="W557" s="16">
        <f t="shared" si="93"/>
        <v>1.0506372424183416E-11</v>
      </c>
    </row>
    <row r="558" spans="1:23" x14ac:dyDescent="0.4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7"/>
        <v>0.54700000000000037</v>
      </c>
      <c r="H558" s="16">
        <f t="shared" si="88"/>
        <v>3.7400163442461216</v>
      </c>
      <c r="I558" s="16">
        <f t="shared" si="85"/>
        <v>6.7280608932077417</v>
      </c>
      <c r="J558" s="16">
        <f t="shared" si="86"/>
        <v>2.9986033852916165</v>
      </c>
      <c r="L558" s="35">
        <f t="shared" si="91"/>
        <v>-7.3668280615778459E-3</v>
      </c>
      <c r="M558" s="35">
        <f t="shared" si="89"/>
        <v>3.7677728792224294</v>
      </c>
      <c r="N558" s="16">
        <f t="shared" si="92"/>
        <v>1</v>
      </c>
      <c r="O558" s="16">
        <f t="shared" si="90"/>
        <v>1.3580099146666682</v>
      </c>
      <c r="P558" s="16">
        <f t="shared" si="93"/>
        <v>0.11841308996740298</v>
      </c>
      <c r="Q558" s="16">
        <f t="shared" si="93"/>
        <v>4.9199626822419788E-2</v>
      </c>
      <c r="R558" s="16">
        <f t="shared" si="93"/>
        <v>2.6054816180370657E-3</v>
      </c>
      <c r="S558" s="16">
        <f t="shared" si="93"/>
        <v>6.9296315506778088E-5</v>
      </c>
      <c r="T558" s="16">
        <f t="shared" si="93"/>
        <v>1.9332476705331085E-6</v>
      </c>
      <c r="U558" s="16">
        <f t="shared" si="93"/>
        <v>4.4072007790669838E-8</v>
      </c>
      <c r="V558" s="16">
        <f t="shared" si="93"/>
        <v>7.7569066935520881E-10</v>
      </c>
      <c r="W558" s="16">
        <f t="shared" si="93"/>
        <v>1.0858181496472655E-11</v>
      </c>
    </row>
    <row r="559" spans="1:23" x14ac:dyDescent="0.4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7"/>
        <v>0.54800000000000038</v>
      </c>
      <c r="H559" s="16">
        <f t="shared" si="88"/>
        <v>3.7495312834963728</v>
      </c>
      <c r="I559" s="16">
        <f t="shared" si="85"/>
        <v>6.7543585645781867</v>
      </c>
      <c r="J559" s="16">
        <f t="shared" si="86"/>
        <v>3.0054329425093829</v>
      </c>
      <c r="L559" s="35">
        <f t="shared" si="91"/>
        <v>-7.3620174285666806E-3</v>
      </c>
      <c r="M559" s="35">
        <f t="shared" si="89"/>
        <v>3.7773401273475296</v>
      </c>
      <c r="N559" s="16">
        <f t="shared" si="92"/>
        <v>1</v>
      </c>
      <c r="O559" s="16">
        <f t="shared" si="90"/>
        <v>1.3629797546666682</v>
      </c>
      <c r="P559" s="16">
        <f t="shared" si="93"/>
        <v>0.11928137663556299</v>
      </c>
      <c r="Q559" s="16">
        <f t="shared" si="93"/>
        <v>4.974176616646115E-2</v>
      </c>
      <c r="R559" s="16">
        <f t="shared" si="93"/>
        <v>2.6438320967881353E-3</v>
      </c>
      <c r="S559" s="16">
        <f t="shared" si="93"/>
        <v>7.0573631466121353E-5</v>
      </c>
      <c r="T559" s="16">
        <f t="shared" si="93"/>
        <v>1.9760880022193133E-6</v>
      </c>
      <c r="U559" s="16">
        <f t="shared" si="93"/>
        <v>4.5213495727121482E-8</v>
      </c>
      <c r="V559" s="16">
        <f t="shared" si="93"/>
        <v>7.9869374240220619E-10</v>
      </c>
      <c r="W559" s="16">
        <f t="shared" si="93"/>
        <v>1.1221095935361519E-11</v>
      </c>
    </row>
    <row r="560" spans="1:23" x14ac:dyDescent="0.4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7"/>
        <v>0.54900000000000038</v>
      </c>
      <c r="H560" s="16">
        <f t="shared" si="88"/>
        <v>3.7590766385411878</v>
      </c>
      <c r="I560" s="16">
        <f t="shared" si="85"/>
        <v>6.7807643058297575</v>
      </c>
      <c r="J560" s="16">
        <f t="shared" si="86"/>
        <v>3.0122856191383343</v>
      </c>
      <c r="L560" s="35">
        <f t="shared" si="91"/>
        <v>-7.3567493494282044E-3</v>
      </c>
      <c r="M560" s="35">
        <f t="shared" si="89"/>
        <v>3.7869361788109814</v>
      </c>
      <c r="N560" s="16">
        <f t="shared" si="92"/>
        <v>1</v>
      </c>
      <c r="O560" s="16">
        <f t="shared" si="90"/>
        <v>1.3679586720000017</v>
      </c>
      <c r="P560" s="16">
        <f t="shared" si="93"/>
        <v>0.12015442973145633</v>
      </c>
      <c r="Q560" s="16">
        <f t="shared" si="93"/>
        <v>5.028887466826977E-2</v>
      </c>
      <c r="R560" s="16">
        <f t="shared" si="93"/>
        <v>2.6826755953789721E-3</v>
      </c>
      <c r="S560" s="16">
        <f t="shared" si="93"/>
        <v>7.1872098410917211E-5</v>
      </c>
      <c r="T560" s="16">
        <f t="shared" si="93"/>
        <v>2.0197969541397565E-6</v>
      </c>
      <c r="U560" s="16">
        <f t="shared" si="93"/>
        <v>4.6382386420927824E-8</v>
      </c>
      <c r="V560" s="16">
        <f t="shared" si="93"/>
        <v>8.2233515586200502E-10</v>
      </c>
      <c r="W560" s="16">
        <f t="shared" si="93"/>
        <v>1.1595445067226411E-11</v>
      </c>
    </row>
    <row r="561" spans="1:23" x14ac:dyDescent="0.4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7"/>
        <v>0.55000000000000038</v>
      </c>
      <c r="H561" s="16">
        <f t="shared" si="88"/>
        <v>3.7686525051977178</v>
      </c>
      <c r="I561" s="16">
        <f t="shared" si="85"/>
        <v>6.8072785394548783</v>
      </c>
      <c r="J561" s="16">
        <f t="shared" si="86"/>
        <v>3.0191614859471034</v>
      </c>
      <c r="L561" s="35">
        <f t="shared" si="91"/>
        <v>-7.3510253708787276E-3</v>
      </c>
      <c r="M561" s="35">
        <f t="shared" si="89"/>
        <v>3.7965611223300577</v>
      </c>
      <c r="N561" s="16">
        <f t="shared" si="92"/>
        <v>1</v>
      </c>
      <c r="O561" s="16">
        <f t="shared" si="90"/>
        <v>1.3729466666666685</v>
      </c>
      <c r="P561" s="16">
        <f t="shared" si="93"/>
        <v>0.12103226666666701</v>
      </c>
      <c r="Q561" s="16">
        <f t="shared" si="93"/>
        <v>5.0840988698412921E-2</v>
      </c>
      <c r="R561" s="16">
        <f t="shared" si="93"/>
        <v>2.722017536507952E-3</v>
      </c>
      <c r="S561" s="16">
        <f t="shared" si="93"/>
        <v>7.3192027092769488E-5</v>
      </c>
      <c r="T561" s="16">
        <f t="shared" si="93"/>
        <v>2.064390507744783E-6</v>
      </c>
      <c r="U561" s="16">
        <f t="shared" si="93"/>
        <v>4.7579285988022687E-8</v>
      </c>
      <c r="V561" s="16">
        <f t="shared" si="93"/>
        <v>8.4663141243393426E-10</v>
      </c>
      <c r="W561" s="16">
        <f t="shared" si="93"/>
        <v>1.1981567357252187E-11</v>
      </c>
    </row>
    <row r="562" spans="1:23" x14ac:dyDescent="0.4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7"/>
        <v>0.55100000000000038</v>
      </c>
      <c r="H562" s="16">
        <f t="shared" si="88"/>
        <v>3.7782589796274588</v>
      </c>
      <c r="I562" s="16">
        <f t="shared" si="85"/>
        <v>6.833901689681853</v>
      </c>
      <c r="J562" s="16">
        <f t="shared" si="86"/>
        <v>3.0260606139589283</v>
      </c>
      <c r="L562" s="35">
        <f t="shared" si="91"/>
        <v>-7.3448470655520515E-3</v>
      </c>
      <c r="M562" s="35">
        <f t="shared" si="89"/>
        <v>3.8062150470466194</v>
      </c>
      <c r="N562" s="16">
        <f t="shared" si="92"/>
        <v>1</v>
      </c>
      <c r="O562" s="16">
        <f t="shared" si="90"/>
        <v>1.3779437386666682</v>
      </c>
      <c r="P562" s="16">
        <f t="shared" si="93"/>
        <v>0.12191490488452299</v>
      </c>
      <c r="Q562" s="16">
        <f t="shared" si="93"/>
        <v>5.1398144826747913E-2</v>
      </c>
      <c r="R562" s="16">
        <f t="shared" si="93"/>
        <v>2.7618633924859312E-3</v>
      </c>
      <c r="S562" s="16">
        <f t="shared" si="93"/>
        <v>7.4533732250855301E-5</v>
      </c>
      <c r="T562" s="16">
        <f t="shared" si="93"/>
        <v>2.1098849086332823E-6</v>
      </c>
      <c r="U562" s="16">
        <f t="shared" si="93"/>
        <v>4.8804812811121826E-8</v>
      </c>
      <c r="V562" s="16">
        <f t="shared" si="93"/>
        <v>8.7159941025114209E-10</v>
      </c>
      <c r="W562" s="16">
        <f t="shared" si="93"/>
        <v>1.2379810645691572E-11</v>
      </c>
    </row>
    <row r="563" spans="1:23" x14ac:dyDescent="0.4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7"/>
        <v>0.55200000000000038</v>
      </c>
      <c r="H563" s="16">
        <f t="shared" si="88"/>
        <v>3.7878961583373356</v>
      </c>
      <c r="I563" s="16">
        <f t="shared" si="85"/>
        <v>6.8606341824816512</v>
      </c>
      <c r="J563" s="16">
        <f t="shared" si="86"/>
        <v>3.0329830744524919</v>
      </c>
      <c r="L563" s="35">
        <f t="shared" si="91"/>
        <v>-7.3382160318189449E-3</v>
      </c>
      <c r="M563" s="35">
        <f t="shared" si="89"/>
        <v>3.8158980425288069</v>
      </c>
      <c r="N563" s="16">
        <f t="shared" si="92"/>
        <v>1</v>
      </c>
      <c r="O563" s="16">
        <f t="shared" si="90"/>
        <v>1.3829498880000017</v>
      </c>
      <c r="P563" s="16">
        <f t="shared" si="93"/>
        <v>0.12280236186009634</v>
      </c>
      <c r="Q563" s="16">
        <f t="shared" si="93"/>
        <v>5.1960379823148758E-2</v>
      </c>
      <c r="R563" s="16">
        <f t="shared" si="93"/>
        <v>2.8022186855987154E-3</v>
      </c>
      <c r="S563" s="16">
        <f t="shared" si="93"/>
        <v>7.5897532655704194E-5</v>
      </c>
      <c r="T563" s="16">
        <f t="shared" si="93"/>
        <v>2.1562966704264544E-6</v>
      </c>
      <c r="U563" s="16">
        <f t="shared" si="93"/>
        <v>5.0059597764999865E-8</v>
      </c>
      <c r="V563" s="16">
        <f t="shared" si="93"/>
        <v>8.9725645161097309E-10</v>
      </c>
      <c r="W563" s="16">
        <f t="shared" si="93"/>
        <v>1.2790532389785748E-11</v>
      </c>
    </row>
    <row r="564" spans="1:23" x14ac:dyDescent="0.4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7"/>
        <v>0.55300000000000038</v>
      </c>
      <c r="H564" s="16">
        <f t="shared" si="88"/>
        <v>3.7975641381807974</v>
      </c>
      <c r="I564" s="16">
        <f t="shared" si="85"/>
        <v>6.8874764455747304</v>
      </c>
      <c r="J564" s="16">
        <f t="shared" si="86"/>
        <v>3.0399289389627695</v>
      </c>
      <c r="L564" s="35">
        <f t="shared" si="91"/>
        <v>-7.3311338936044024E-3</v>
      </c>
      <c r="M564" s="35">
        <f t="shared" si="89"/>
        <v>3.8256101987727389</v>
      </c>
      <c r="N564" s="16">
        <f t="shared" si="92"/>
        <v>1</v>
      </c>
      <c r="O564" s="16">
        <f t="shared" si="90"/>
        <v>1.3879651146666685</v>
      </c>
      <c r="P564" s="16">
        <f t="shared" si="93"/>
        <v>0.12369465510020301</v>
      </c>
      <c r="Q564" s="16">
        <f t="shared" si="93"/>
        <v>5.2527730658234087E-2</v>
      </c>
      <c r="R564" s="16">
        <f t="shared" si="93"/>
        <v>2.8430889884714919E-3</v>
      </c>
      <c r="S564" s="16">
        <f t="shared" si="93"/>
        <v>7.7283751153375975E-5</v>
      </c>
      <c r="T564" s="16">
        <f t="shared" si="93"/>
        <v>2.2036425786911688E-6</v>
      </c>
      <c r="U564" s="16">
        <f t="shared" si="93"/>
        <v>5.1344284445483324E-8</v>
      </c>
      <c r="V564" s="16">
        <f t="shared" si="93"/>
        <v>9.2362025188169593E-10</v>
      </c>
      <c r="W564" s="16">
        <f t="shared" si="93"/>
        <v>1.3214099911470876E-11</v>
      </c>
    </row>
    <row r="565" spans="1:23" x14ac:dyDescent="0.4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7"/>
        <v>0.55400000000000038</v>
      </c>
      <c r="H565" s="16">
        <f t="shared" si="88"/>
        <v>3.8072630163588896</v>
      </c>
      <c r="I565" s="16">
        <f t="shared" si="85"/>
        <v>6.9144289084378707</v>
      </c>
      <c r="J565" s="16">
        <f t="shared" si="86"/>
        <v>3.0468982792818808</v>
      </c>
      <c r="L565" s="35">
        <f t="shared" si="91"/>
        <v>-7.3236023002150041E-3</v>
      </c>
      <c r="M565" s="35">
        <f t="shared" si="89"/>
        <v>3.8353516062042203</v>
      </c>
      <c r="N565" s="16">
        <f t="shared" si="92"/>
        <v>1</v>
      </c>
      <c r="O565" s="16">
        <f t="shared" si="90"/>
        <v>1.3929894186666683</v>
      </c>
      <c r="P565" s="16">
        <f t="shared" si="93"/>
        <v>0.12459180214340301</v>
      </c>
      <c r="Q565" s="16">
        <f t="shared" si="93"/>
        <v>5.3100234504096532E-2</v>
      </c>
      <c r="R565" s="16">
        <f t="shared" si="93"/>
        <v>2.8844799244352763E-3</v>
      </c>
      <c r="S565" s="16">
        <f t="shared" si="93"/>
        <v>7.869271471004253E-5</v>
      </c>
      <c r="T565" s="16">
        <f t="shared" si="93"/>
        <v>2.2519396949135142E-6</v>
      </c>
      <c r="U565" s="16">
        <f t="shared" si="93"/>
        <v>5.265952940221541E-8</v>
      </c>
      <c r="V565" s="16">
        <f t="shared" si="93"/>
        <v>9.5070894858884496E-10</v>
      </c>
      <c r="W565" s="16">
        <f t="shared" si="93"/>
        <v>1.3650890650998565E-11</v>
      </c>
    </row>
    <row r="566" spans="1:23" x14ac:dyDescent="0.4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7"/>
        <v>0.55500000000000038</v>
      </c>
      <c r="H566" s="16">
        <f t="shared" si="88"/>
        <v>3.8169928904213744</v>
      </c>
      <c r="I566" s="16">
        <f t="shared" si="85"/>
        <v>6.9414920023110547</v>
      </c>
      <c r="J566" s="16">
        <f t="shared" si="86"/>
        <v>3.0538911674599465</v>
      </c>
      <c r="L566" s="35">
        <f t="shared" si="91"/>
        <v>-7.3156229261537309E-3</v>
      </c>
      <c r="M566" s="35">
        <f t="shared" si="89"/>
        <v>3.8451223556804566</v>
      </c>
      <c r="N566" s="16">
        <f t="shared" si="92"/>
        <v>1</v>
      </c>
      <c r="O566" s="16">
        <f t="shared" si="90"/>
        <v>1.3980228000000017</v>
      </c>
      <c r="P566" s="16">
        <f t="shared" si="93"/>
        <v>0.12549382056000036</v>
      </c>
      <c r="Q566" s="16">
        <f t="shared" si="93"/>
        <v>5.3677928735033374E-2</v>
      </c>
      <c r="R566" s="16">
        <f t="shared" si="93"/>
        <v>2.9263971678953411E-3</v>
      </c>
      <c r="S566" s="16">
        <f t="shared" si="93"/>
        <v>8.0124754456974563E-5</v>
      </c>
      <c r="T566" s="16">
        <f t="shared" si="93"/>
        <v>2.3012053605230412E-6</v>
      </c>
      <c r="U566" s="16">
        <f t="shared" si="93"/>
        <v>5.4006002375246542E-8</v>
      </c>
      <c r="V566" s="16">
        <f t="shared" si="93"/>
        <v>9.7854111068443157E-10</v>
      </c>
      <c r="W566" s="16">
        <f t="shared" si="93"/>
        <v>1.4101292426599884E-11</v>
      </c>
    </row>
    <row r="567" spans="1:23" x14ac:dyDescent="0.4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7"/>
        <v>0.55600000000000038</v>
      </c>
      <c r="H567" s="16">
        <f t="shared" si="88"/>
        <v>3.8267538582678404</v>
      </c>
      <c r="I567" s="16">
        <f t="shared" si="85"/>
        <v>6.9686661602043607</v>
      </c>
      <c r="J567" s="16">
        <f t="shared" si="86"/>
        <v>3.060907675805943</v>
      </c>
      <c r="L567" s="35">
        <f t="shared" si="91"/>
        <v>-7.3071974709358889E-3</v>
      </c>
      <c r="M567" s="35">
        <f t="shared" si="89"/>
        <v>3.8549225384917611</v>
      </c>
      <c r="N567" s="16">
        <f t="shared" si="92"/>
        <v>1</v>
      </c>
      <c r="O567" s="16">
        <f t="shared" si="90"/>
        <v>1.4030652586666683</v>
      </c>
      <c r="P567" s="16">
        <f t="shared" si="93"/>
        <v>0.12640072795204302</v>
      </c>
      <c r="Q567" s="16">
        <f t="shared" si="93"/>
        <v>5.4260850928278453E-2</v>
      </c>
      <c r="R567" s="16">
        <f t="shared" si="93"/>
        <v>2.9688464447016477E-3</v>
      </c>
      <c r="S567" s="16">
        <f t="shared" si="93"/>
        <v>8.1580205735936874E-5</v>
      </c>
      <c r="T567" s="16">
        <f t="shared" si="93"/>
        <v>2.3514572009682624E-6</v>
      </c>
      <c r="U567" s="16">
        <f t="shared" si="93"/>
        <v>5.5384386535506728E-8</v>
      </c>
      <c r="V567" s="16">
        <f t="shared" si="93"/>
        <v>1.0071357480023782E-9</v>
      </c>
      <c r="W567" s="16">
        <f t="shared" si="93"/>
        <v>1.4565703700325786E-11</v>
      </c>
    </row>
    <row r="568" spans="1:23" x14ac:dyDescent="0.4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7"/>
        <v>0.55700000000000038</v>
      </c>
      <c r="H568" s="16">
        <f t="shared" si="88"/>
        <v>3.8365460181487987</v>
      </c>
      <c r="I568" s="16">
        <f t="shared" si="85"/>
        <v>6.9959518169048964</v>
      </c>
      <c r="J568" s="16">
        <f t="shared" si="86"/>
        <v>3.0679478768885611</v>
      </c>
      <c r="L568" s="35">
        <f t="shared" si="91"/>
        <v>-7.2983276589156931E-3</v>
      </c>
      <c r="M568" s="35">
        <f t="shared" si="89"/>
        <v>3.8647522463632886</v>
      </c>
      <c r="N568" s="16">
        <f t="shared" si="92"/>
        <v>1</v>
      </c>
      <c r="O568" s="16">
        <f t="shared" si="90"/>
        <v>1.4081167946666684</v>
      </c>
      <c r="P568" s="16">
        <f t="shared" si="93"/>
        <v>0.12731254195332303</v>
      </c>
      <c r="Q568" s="16">
        <f t="shared" si="93"/>
        <v>5.4849038864735522E-2</v>
      </c>
      <c r="R568" s="16">
        <f t="shared" si="93"/>
        <v>3.0118335325213016E-3</v>
      </c>
      <c r="S568" s="16">
        <f t="shared" si="93"/>
        <v>8.3059408144995793E-5</v>
      </c>
      <c r="T568" s="16">
        <f t="shared" si="93"/>
        <v>2.4027131298439938E-6</v>
      </c>
      <c r="U568" s="16">
        <f t="shared" si="93"/>
        <v>5.6795378729216787E-8</v>
      </c>
      <c r="V568" s="16">
        <f t="shared" si="93"/>
        <v>1.0365123209035767E-9</v>
      </c>
      <c r="W568" s="16">
        <f t="shared" si="93"/>
        <v>1.5044533850199498E-11</v>
      </c>
    </row>
    <row r="569" spans="1:23" x14ac:dyDescent="0.4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7"/>
        <v>0.55800000000000038</v>
      </c>
      <c r="H569" s="16">
        <f t="shared" si="88"/>
        <v>3.8463694686667975</v>
      </c>
      <c r="I569" s="16">
        <f t="shared" si="85"/>
        <v>7.0233494089837478</v>
      </c>
      <c r="J569" s="16">
        <f t="shared" si="86"/>
        <v>3.075011843537073</v>
      </c>
      <c r="L569" s="35">
        <f t="shared" si="91"/>
        <v>-7.2890152391048568E-3</v>
      </c>
      <c r="M569" s="35">
        <f t="shared" si="89"/>
        <v>3.8746115714567577</v>
      </c>
      <c r="N569" s="16">
        <f t="shared" si="92"/>
        <v>1</v>
      </c>
      <c r="O569" s="16">
        <f t="shared" si="90"/>
        <v>1.4131774080000017</v>
      </c>
      <c r="P569" s="16">
        <f t="shared" si="93"/>
        <v>0.12822928022937635</v>
      </c>
      <c r="Q569" s="16">
        <f t="shared" si="93"/>
        <v>5.5442530529712743E-2</v>
      </c>
      <c r="R569" s="16">
        <f t="shared" si="93"/>
        <v>3.0553642612130088E-3</v>
      </c>
      <c r="S569" s="16">
        <f t="shared" si="93"/>
        <v>8.4562705584740328E-5</v>
      </c>
      <c r="T569" s="16">
        <f t="shared" si="93"/>
        <v>2.4549913530710602E-6</v>
      </c>
      <c r="U569" s="16">
        <f t="shared" si="93"/>
        <v>5.8239689726294761E-8</v>
      </c>
      <c r="V569" s="16">
        <f t="shared" si="93"/>
        <v>1.0666907501140039E-9</v>
      </c>
      <c r="W569" s="16">
        <f t="shared" si="93"/>
        <v>1.553820344881858E-11</v>
      </c>
    </row>
    <row r="570" spans="1:23" x14ac:dyDescent="0.4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7"/>
        <v>0.55900000000000039</v>
      </c>
      <c r="H570" s="16">
        <f t="shared" si="88"/>
        <v>3.8562243087775454</v>
      </c>
      <c r="I570" s="16">
        <f t="shared" si="85"/>
        <v>7.0508593748029753</v>
      </c>
      <c r="J570" s="16">
        <f t="shared" si="86"/>
        <v>3.0820996488421986</v>
      </c>
      <c r="L570" s="35">
        <f t="shared" si="91"/>
        <v>-7.279261984990848E-3</v>
      </c>
      <c r="M570" s="35">
        <f t="shared" si="89"/>
        <v>3.8845006063721845</v>
      </c>
      <c r="N570" s="16">
        <f t="shared" si="92"/>
        <v>1</v>
      </c>
      <c r="O570" s="16">
        <f t="shared" si="90"/>
        <v>1.4182470986666684</v>
      </c>
      <c r="P570" s="16">
        <f t="shared" si="93"/>
        <v>0.12915096047748303</v>
      </c>
      <c r="Q570" s="16">
        <f t="shared" si="93"/>
        <v>5.6041364113658759E-2</v>
      </c>
      <c r="R570" s="16">
        <f t="shared" si="93"/>
        <v>3.0994445132035797E-3</v>
      </c>
      <c r="S570" s="16">
        <f t="shared" si="93"/>
        <v>8.6090446304921701E-5</v>
      </c>
      <c r="T570" s="16">
        <f t="shared" si="93"/>
        <v>2.5083103731289765E-6</v>
      </c>
      <c r="U570" s="16">
        <f t="shared" si="93"/>
        <v>5.9718044472816537E-8</v>
      </c>
      <c r="V570" s="16">
        <f t="shared" si="93"/>
        <v>1.0976914267594239E-9</v>
      </c>
      <c r="W570" s="16">
        <f t="shared" si="93"/>
        <v>1.6047144548547933E-11</v>
      </c>
    </row>
    <row r="571" spans="1:23" x14ac:dyDescent="0.4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7"/>
        <v>0.56000000000000039</v>
      </c>
      <c r="H571" s="16">
        <f t="shared" si="88"/>
        <v>3.8661106377910381</v>
      </c>
      <c r="I571" s="16">
        <f t="shared" si="85"/>
        <v>7.078482154522618</v>
      </c>
      <c r="J571" s="16">
        <f t="shared" si="86"/>
        <v>3.0892113661569751</v>
      </c>
      <c r="L571" s="35">
        <f t="shared" si="91"/>
        <v>-7.2690696943572553E-3</v>
      </c>
      <c r="M571" s="35">
        <f t="shared" si="89"/>
        <v>3.8944194441496216</v>
      </c>
      <c r="N571" s="16">
        <f t="shared" si="92"/>
        <v>1</v>
      </c>
      <c r="O571" s="16">
        <f t="shared" si="90"/>
        <v>1.4233258666666684</v>
      </c>
      <c r="P571" s="16">
        <f t="shared" si="93"/>
        <v>0.13007760042666702</v>
      </c>
      <c r="Q571" s="16">
        <f t="shared" si="93"/>
        <v>5.6645578012899794E-2</v>
      </c>
      <c r="R571" s="16">
        <f t="shared" si="93"/>
        <v>3.1440802238664424E-3</v>
      </c>
      <c r="S571" s="16">
        <f t="shared" si="93"/>
        <v>8.7642982951512677E-5</v>
      </c>
      <c r="T571" s="16">
        <f t="shared" si="93"/>
        <v>2.5626889933421363E-6</v>
      </c>
      <c r="U571" s="16">
        <f t="shared" si="93"/>
        <v>6.1231182347588201E-8</v>
      </c>
      <c r="V571" s="16">
        <f t="shared" si="93"/>
        <v>1.1295352226002168E-9</v>
      </c>
      <c r="W571" s="16">
        <f t="shared" si="93"/>
        <v>1.6571800973446946E-11</v>
      </c>
    </row>
    <row r="572" spans="1:23" x14ac:dyDescent="0.4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7"/>
        <v>0.56100000000000039</v>
      </c>
      <c r="H572" s="16">
        <f t="shared" si="88"/>
        <v>3.8760285553726912</v>
      </c>
      <c r="I572" s="16">
        <f t="shared" si="85"/>
        <v>7.1062181901077413</v>
      </c>
      <c r="J572" s="16">
        <f t="shared" si="86"/>
        <v>3.0963470690976287</v>
      </c>
      <c r="L572" s="35">
        <f t="shared" si="91"/>
        <v>-7.2584401891040429E-3</v>
      </c>
      <c r="M572" s="35">
        <f t="shared" si="89"/>
        <v>3.9043681782709116</v>
      </c>
      <c r="N572" s="16">
        <f t="shared" si="92"/>
        <v>1</v>
      </c>
      <c r="O572" s="16">
        <f t="shared" si="90"/>
        <v>1.4284137120000018</v>
      </c>
      <c r="P572" s="16">
        <f t="shared" si="93"/>
        <v>0.13100921783769634</v>
      </c>
      <c r="Q572" s="16">
        <f t="shared" si="93"/>
        <v>5.7255210830378357E-2</v>
      </c>
      <c r="R572" s="16">
        <f t="shared" si="93"/>
        <v>3.1892773819022172E-3</v>
      </c>
      <c r="S572" s="16">
        <f t="shared" si="93"/>
        <v>8.9220672614191032E-5</v>
      </c>
      <c r="T572" s="16">
        <f t="shared" si="93"/>
        <v>2.6181463222201257E-6</v>
      </c>
      <c r="U572" s="16">
        <f t="shared" si="93"/>
        <v>6.2779857422890762E-8</v>
      </c>
      <c r="V572" s="16">
        <f t="shared" si="93"/>
        <v>1.1622435004699782E-9</v>
      </c>
      <c r="W572" s="16">
        <f t="shared" si="93"/>
        <v>1.7112628618077779E-11</v>
      </c>
    </row>
    <row r="573" spans="1:23" x14ac:dyDescent="0.4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7"/>
        <v>0.56200000000000039</v>
      </c>
      <c r="H573" s="16">
        <f t="shared" si="88"/>
        <v>3.8859781615444557</v>
      </c>
      <c r="I573" s="16">
        <f t="shared" si="85"/>
        <v>7.1340679253355042</v>
      </c>
      <c r="J573" s="16">
        <f t="shared" si="86"/>
        <v>3.1035068315444527</v>
      </c>
      <c r="L573" s="35">
        <f t="shared" si="91"/>
        <v>-7.247375315070137E-3</v>
      </c>
      <c r="M573" s="35">
        <f t="shared" si="89"/>
        <v>3.9143469026614253</v>
      </c>
      <c r="N573" s="16">
        <f t="shared" si="92"/>
        <v>1</v>
      </c>
      <c r="O573" s="16">
        <f t="shared" si="90"/>
        <v>1.4335106346666686</v>
      </c>
      <c r="P573" s="16">
        <f t="shared" si="93"/>
        <v>0.13194583050308306</v>
      </c>
      <c r="Q573" s="16">
        <f t="shared" si="93"/>
        <v>5.7870301376393103E-2</v>
      </c>
      <c r="R573" s="16">
        <f t="shared" si="93"/>
        <v>3.2350420297213322E-3</v>
      </c>
      <c r="S573" s="16">
        <f t="shared" si="93"/>
        <v>9.0823876874249407E-5</v>
      </c>
      <c r="T573" s="16">
        <f t="shared" si="93"/>
        <v>2.6747017778527246E-6</v>
      </c>
      <c r="U573" s="16">
        <f t="shared" si="93"/>
        <v>6.4364838729456544E-8</v>
      </c>
      <c r="V573" s="16">
        <f t="shared" si="93"/>
        <v>1.1958381249215588E-9</v>
      </c>
      <c r="W573" s="16">
        <f t="shared" si="93"/>
        <v>1.7670095753343878E-11</v>
      </c>
    </row>
    <row r="574" spans="1:23" x14ac:dyDescent="0.4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7"/>
        <v>0.56300000000000039</v>
      </c>
      <c r="H574" s="16">
        <f t="shared" si="88"/>
        <v>3.8959595566859657</v>
      </c>
      <c r="I574" s="16">
        <f t="shared" si="85"/>
        <v>7.1620318058022665</v>
      </c>
      <c r="J574" s="16">
        <f t="shared" si="86"/>
        <v>3.1106907276426883</v>
      </c>
      <c r="L574" s="35">
        <f t="shared" si="91"/>
        <v>-7.2358769418540136E-3</v>
      </c>
      <c r="M574" s="35">
        <f t="shared" si="89"/>
        <v>3.9243557116918297</v>
      </c>
      <c r="N574" s="16">
        <f t="shared" si="92"/>
        <v>1</v>
      </c>
      <c r="O574" s="16">
        <f t="shared" si="90"/>
        <v>1.4386166346666684</v>
      </c>
      <c r="P574" s="16">
        <f t="shared" si="93"/>
        <v>0.13288745624708304</v>
      </c>
      <c r="Q574" s="16">
        <f t="shared" si="93"/>
        <v>5.8490888669339915E-2</v>
      </c>
      <c r="R574" s="16">
        <f t="shared" si="93"/>
        <v>3.2813802638286772E-3</v>
      </c>
      <c r="S574" s="16">
        <f t="shared" si="93"/>
        <v>9.2452961852934528E-5</v>
      </c>
      <c r="T574" s="16">
        <f t="shared" si="93"/>
        <v>2.7323750923601721E-6</v>
      </c>
      <c r="U574" s="16">
        <f t="shared" si="93"/>
        <v>6.5986910525738115E-8</v>
      </c>
      <c r="V574" s="16">
        <f t="shared" si="93"/>
        <v>1.2303414730842772E-9</v>
      </c>
      <c r="W574" s="16">
        <f t="shared" si="93"/>
        <v>1.8244683339511147E-11</v>
      </c>
    </row>
    <row r="575" spans="1:23" x14ac:dyDescent="0.4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7"/>
        <v>0.56400000000000039</v>
      </c>
      <c r="H575" s="16">
        <f t="shared" si="88"/>
        <v>3.9059728415356969</v>
      </c>
      <c r="I575" s="16">
        <f t="shared" si="85"/>
        <v>7.1901102789307112</v>
      </c>
      <c r="J575" s="16">
        <f t="shared" si="86"/>
        <v>3.1178988318034051</v>
      </c>
      <c r="L575" s="35">
        <f t="shared" si="91"/>
        <v>-7.2239469626298458E-3</v>
      </c>
      <c r="M575" s="35">
        <f t="shared" si="89"/>
        <v>3.934394700179848</v>
      </c>
      <c r="N575" s="16">
        <f t="shared" si="92"/>
        <v>1</v>
      </c>
      <c r="O575" s="16">
        <f t="shared" si="90"/>
        <v>1.4437317120000017</v>
      </c>
      <c r="P575" s="16">
        <f t="shared" si="93"/>
        <v>0.13383411292569636</v>
      </c>
      <c r="Q575" s="16">
        <f t="shared" si="93"/>
        <v>5.9117011936454668E-2</v>
      </c>
      <c r="R575" s="16">
        <f t="shared" si="93"/>
        <v>3.3282982352103555E-3</v>
      </c>
      <c r="S575" s="16">
        <f t="shared" si="93"/>
        <v>9.4108298260219976E-5</v>
      </c>
      <c r="T575" s="16">
        <f t="shared" si="93"/>
        <v>2.7911863163993447E-6</v>
      </c>
      <c r="U575" s="16">
        <f t="shared" si="93"/>
        <v>6.7646872571532737E-8</v>
      </c>
      <c r="V575" s="16">
        <f t="shared" si="93"/>
        <v>1.2657764457361357E-9</v>
      </c>
      <c r="W575" s="16">
        <f t="shared" si="93"/>
        <v>1.8836885346567598E-11</v>
      </c>
    </row>
    <row r="576" spans="1:23" x14ac:dyDescent="0.4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7"/>
        <v>0.56500000000000039</v>
      </c>
      <c r="H576" s="16">
        <f t="shared" si="88"/>
        <v>3.9160181171920918</v>
      </c>
      <c r="I576" s="16">
        <f t="shared" si="85"/>
        <v>7.2183037939770101</v>
      </c>
      <c r="J576" s="16">
        <f t="shared" si="86"/>
        <v>3.1251312187043907</v>
      </c>
      <c r="L576" s="35">
        <f t="shared" si="91"/>
        <v>-7.2115872939717551E-3</v>
      </c>
      <c r="M576" s="35">
        <f t="shared" si="89"/>
        <v>3.9444639633920193</v>
      </c>
      <c r="N576" s="16">
        <f t="shared" si="92"/>
        <v>1</v>
      </c>
      <c r="O576" s="16">
        <f t="shared" si="90"/>
        <v>1.4488558666666684</v>
      </c>
      <c r="P576" s="16">
        <f t="shared" si="93"/>
        <v>0.13478581842666704</v>
      </c>
      <c r="Q576" s="16">
        <f t="shared" si="93"/>
        <v>5.9748710614556937E-2</v>
      </c>
      <c r="R576" s="16">
        <f t="shared" si="93"/>
        <v>3.3758021497224712E-3</v>
      </c>
      <c r="S576" s="16">
        <f t="shared" si="93"/>
        <v>9.5790261444013983E-5</v>
      </c>
      <c r="T576" s="16">
        <f t="shared" si="93"/>
        <v>2.851155823726378E-6</v>
      </c>
      <c r="U576" s="16">
        <f t="shared" si="93"/>
        <v>6.9345540406023182E-8</v>
      </c>
      <c r="V576" s="16">
        <f t="shared" si="93"/>
        <v>1.3021664785948694E-9</v>
      </c>
      <c r="W576" s="16">
        <f t="shared" si="93"/>
        <v>1.9447209082079425E-11</v>
      </c>
    </row>
    <row r="577" spans="1:23" x14ac:dyDescent="0.4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7"/>
        <v>0.56600000000000039</v>
      </c>
      <c r="H577" s="16">
        <f t="shared" si="88"/>
        <v>3.9260954851147227</v>
      </c>
      <c r="I577" s="16">
        <f t="shared" si="85"/>
        <v>7.2466128020380012</v>
      </c>
      <c r="J577" s="16">
        <f t="shared" si="86"/>
        <v>3.132387963291035</v>
      </c>
      <c r="L577" s="35">
        <f t="shared" si="91"/>
        <v>-7.1987998756776195E-3</v>
      </c>
      <c r="M577" s="35">
        <f t="shared" si="89"/>
        <v>3.9545635970454929</v>
      </c>
      <c r="N577" s="16">
        <f t="shared" si="92"/>
        <v>1</v>
      </c>
      <c r="O577" s="16">
        <f t="shared" si="90"/>
        <v>1.4539890986666684</v>
      </c>
      <c r="P577" s="16">
        <f t="shared" si="93"/>
        <v>0.13574259066948302</v>
      </c>
      <c r="Q577" s="16">
        <f t="shared" si="93"/>
        <v>6.0386024350795264E-2</v>
      </c>
      <c r="R577" s="16">
        <f t="shared" si="93"/>
        <v>3.4238982684820156E-3</v>
      </c>
      <c r="S577" s="16">
        <f t="shared" si="93"/>
        <v>9.7499231439806768E-5</v>
      </c>
      <c r="T577" s="16">
        <f t="shared" si="93"/>
        <v>2.9123043158163887E-6</v>
      </c>
      <c r="U577" s="16">
        <f t="shared" si="93"/>
        <v>7.1083745630299151E-8</v>
      </c>
      <c r="V577" s="16">
        <f t="shared" si="93"/>
        <v>1.3395355538317731E-9</v>
      </c>
      <c r="W577" s="16">
        <f t="shared" si="93"/>
        <v>2.0076175526705596E-11</v>
      </c>
    </row>
    <row r="578" spans="1:23" x14ac:dyDescent="0.4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7"/>
        <v>0.56700000000000039</v>
      </c>
      <c r="H578" s="16">
        <f t="shared" si="88"/>
        <v>3.9362050471254428</v>
      </c>
      <c r="I578" s="16">
        <f t="shared" si="85"/>
        <v>7.2750377560584196</v>
      </c>
      <c r="J578" s="16">
        <f t="shared" si="86"/>
        <v>3.1396691407772295</v>
      </c>
      <c r="L578" s="35">
        <f t="shared" si="91"/>
        <v>-7.1855866705834437E-3</v>
      </c>
      <c r="M578" s="35">
        <f t="shared" si="89"/>
        <v>3.9646936973097784</v>
      </c>
      <c r="N578" s="16">
        <f t="shared" si="92"/>
        <v>1</v>
      </c>
      <c r="O578" s="16">
        <f t="shared" si="90"/>
        <v>1.459131408000002</v>
      </c>
      <c r="P578" s="16">
        <f t="shared" si="93"/>
        <v>0.13670444760537639</v>
      </c>
      <c r="Q578" s="16">
        <f t="shared" si="93"/>
        <v>6.1028993003393622E-2</v>
      </c>
      <c r="R578" s="16">
        <f t="shared" si="93"/>
        <v>3.4725929082598298E-3</v>
      </c>
      <c r="S578" s="16">
        <f t="shared" si="93"/>
        <v>9.9235593020759649E-5</v>
      </c>
      <c r="T578" s="16">
        <f t="shared" si="93"/>
        <v>2.9746528265408897E-6</v>
      </c>
      <c r="U578" s="16">
        <f t="shared" si="93"/>
        <v>7.286233619442328E-8</v>
      </c>
      <c r="V578" s="16">
        <f t="shared" si="93"/>
        <v>1.3779082118122929E-9</v>
      </c>
      <c r="W578" s="16">
        <f t="shared" si="93"/>
        <v>2.0724319677535574E-11</v>
      </c>
    </row>
    <row r="579" spans="1:23" x14ac:dyDescent="0.4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7"/>
        <v>0.56800000000000039</v>
      </c>
      <c r="H579" s="16">
        <f t="shared" si="88"/>
        <v>3.9463469054095643</v>
      </c>
      <c r="I579" s="16">
        <f t="shared" si="85"/>
        <v>7.3035791108381369</v>
      </c>
      <c r="J579" s="16">
        <f t="shared" si="86"/>
        <v>3.1469748266462583</v>
      </c>
      <c r="L579" s="35">
        <f t="shared" si="91"/>
        <v>-7.1719496643900538E-3</v>
      </c>
      <c r="M579" s="35">
        <f t="shared" si="89"/>
        <v>3.9748543608085645</v>
      </c>
      <c r="N579" s="16">
        <f t="shared" si="92"/>
        <v>1</v>
      </c>
      <c r="O579" s="16">
        <f t="shared" si="90"/>
        <v>1.4642827946666686</v>
      </c>
      <c r="P579" s="16">
        <f t="shared" si="93"/>
        <v>0.13767140721732304</v>
      </c>
      <c r="Q579" s="16">
        <f t="shared" si="93"/>
        <v>6.1677656642399173E-2</v>
      </c>
      <c r="R579" s="16">
        <f t="shared" si="93"/>
        <v>3.5218924418756489E-3</v>
      </c>
      <c r="S579" s="16">
        <f t="shared" si="93"/>
        <v>1.009997357482392E-4</v>
      </c>
      <c r="T579" s="16">
        <f t="shared" si="93"/>
        <v>3.0382227269034937E-6</v>
      </c>
      <c r="U579" s="16">
        <f t="shared" si="93"/>
        <v>7.4682176689105835E-8</v>
      </c>
      <c r="V579" s="16">
        <f t="shared" ref="P579:W611" si="94">V$6*$G579^V$1</f>
        <v>1.4173095630674184E-9</v>
      </c>
      <c r="W579" s="16">
        <f t="shared" si="94"/>
        <v>2.1392190899418177E-11</v>
      </c>
    </row>
    <row r="580" spans="1:23" x14ac:dyDescent="0.4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7"/>
        <v>0.56900000000000039</v>
      </c>
      <c r="H580" s="16">
        <f t="shared" si="88"/>
        <v>3.9565211625170131</v>
      </c>
      <c r="I580" s="16">
        <f t="shared" si="85"/>
        <v>7.3322373230394371</v>
      </c>
      <c r="J580" s="16">
        <f t="shared" si="86"/>
        <v>3.1543050966517017</v>
      </c>
      <c r="L580" s="35">
        <f t="shared" si="91"/>
        <v>-7.1578908654810203E-3</v>
      </c>
      <c r="M580" s="35">
        <f t="shared" si="89"/>
        <v>3.9850456846214897</v>
      </c>
      <c r="N580" s="16">
        <f t="shared" si="92"/>
        <v>1</v>
      </c>
      <c r="O580" s="16">
        <f t="shared" si="90"/>
        <v>1.4694432586666686</v>
      </c>
      <c r="P580" s="16">
        <f t="shared" si="94"/>
        <v>0.13864348752004307</v>
      </c>
      <c r="Q580" s="16">
        <f t="shared" si="94"/>
        <v>6.23320555504316E-2</v>
      </c>
      <c r="R580" s="16">
        <f t="shared" si="94"/>
        <v>3.5718032985952762E-3</v>
      </c>
      <c r="S580" s="16">
        <f t="shared" si="94"/>
        <v>1.0279205402280061E-4</v>
      </c>
      <c r="T580" s="16">
        <f t="shared" si="94"/>
        <v>3.1030357298345918E-6</v>
      </c>
      <c r="U580" s="16">
        <f t="shared" si="94"/>
        <v>7.6544148642055535E-8</v>
      </c>
      <c r="V580" s="16">
        <f t="shared" si="94"/>
        <v>1.4577653005000338E-9</v>
      </c>
      <c r="W580" s="16">
        <f t="shared" si="94"/>
        <v>2.2080353284453434E-11</v>
      </c>
    </row>
    <row r="581" spans="1:23" x14ac:dyDescent="0.4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7"/>
        <v>0.5700000000000004</v>
      </c>
      <c r="H581" s="16">
        <f t="shared" si="88"/>
        <v>3.9667279213634994</v>
      </c>
      <c r="I581" s="16">
        <f t="shared" si="85"/>
        <v>7.3610128511943262</v>
      </c>
      <c r="J581" s="16">
        <f t="shared" si="86"/>
        <v>3.1616600268183341</v>
      </c>
      <c r="L581" s="35">
        <f t="shared" si="91"/>
        <v>-7.1434123047460218E-3</v>
      </c>
      <c r="M581" s="35">
        <f t="shared" si="89"/>
        <v>3.9952677662859415</v>
      </c>
      <c r="N581" s="16">
        <f t="shared" si="92"/>
        <v>1</v>
      </c>
      <c r="O581" s="16">
        <f t="shared" si="90"/>
        <v>1.4746128000000018</v>
      </c>
      <c r="P581" s="16">
        <f t="shared" si="94"/>
        <v>0.13962070656000039</v>
      </c>
      <c r="Q581" s="16">
        <f t="shared" si="94"/>
        <v>6.2992230223433421E-2</v>
      </c>
      <c r="R581" s="16">
        <f t="shared" si="94"/>
        <v>3.6223319645298305E-3</v>
      </c>
      <c r="S581" s="16">
        <f t="shared" si="94"/>
        <v>1.0461294713562166E-4</v>
      </c>
      <c r="T581" s="16">
        <f t="shared" si="94"/>
        <v>3.16911389504555E-6</v>
      </c>
      <c r="U581" s="16">
        <f t="shared" si="94"/>
        <v>7.8449150819070541E-8</v>
      </c>
      <c r="V581" s="16">
        <f t="shared" si="94"/>
        <v>1.4993017118303558E-9</v>
      </c>
      <c r="W581" s="16">
        <f t="shared" si="94"/>
        <v>2.2789386019821442E-11</v>
      </c>
    </row>
    <row r="582" spans="1:23" x14ac:dyDescent="0.4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7"/>
        <v>0.5710000000000004</v>
      </c>
      <c r="H582" s="16">
        <f t="shared" si="88"/>
        <v>3.9769672852316944</v>
      </c>
      <c r="I582" s="16">
        <f t="shared" si="85"/>
        <v>7.3899061557118699</v>
      </c>
      <c r="J582" s="16">
        <f t="shared" si="86"/>
        <v>3.169039693443036</v>
      </c>
      <c r="L582" s="35">
        <f t="shared" si="91"/>
        <v>-7.12851603540543E-3</v>
      </c>
      <c r="M582" s="35">
        <f t="shared" si="89"/>
        <v>4.0055207037988731</v>
      </c>
      <c r="N582" s="16">
        <f t="shared" si="92"/>
        <v>1</v>
      </c>
      <c r="O582" s="16">
        <f t="shared" si="90"/>
        <v>1.4797914186666685</v>
      </c>
      <c r="P582" s="16">
        <f t="shared" si="94"/>
        <v>0.14060308241540306</v>
      </c>
      <c r="Q582" s="16">
        <f t="shared" si="94"/>
        <v>6.3658221371421894E-2</v>
      </c>
      <c r="R582" s="16">
        <f t="shared" si="94"/>
        <v>3.673484983037132E-3</v>
      </c>
      <c r="S582" s="16">
        <f t="shared" si="94"/>
        <v>1.0646281932039211E-4</v>
      </c>
      <c r="T582" s="16">
        <f t="shared" si="94"/>
        <v>3.2364796339431246E-6</v>
      </c>
      <c r="U582" s="16">
        <f t="shared" si="94"/>
        <v>8.0398099529939193E-8</v>
      </c>
      <c r="V582" s="16">
        <f t="shared" si="94"/>
        <v>1.5419456922847614E-9</v>
      </c>
      <c r="W582" s="16">
        <f t="shared" si="94"/>
        <v>2.3519883764127094E-11</v>
      </c>
    </row>
    <row r="583" spans="1:23" x14ac:dyDescent="0.4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7"/>
        <v>0.5720000000000004</v>
      </c>
      <c r="H583" s="16">
        <f t="shared" si="88"/>
        <v>3.9872393577724288</v>
      </c>
      <c r="I583" s="16">
        <f t="shared" si="85"/>
        <v>7.418917698885557</v>
      </c>
      <c r="J583" s="16">
        <f t="shared" si="86"/>
        <v>3.1764441730956974</v>
      </c>
      <c r="L583" s="35">
        <f t="shared" si="91"/>
        <v>-7.1132041328234585E-3</v>
      </c>
      <c r="M583" s="35">
        <f t="shared" si="89"/>
        <v>4.0158045956185946</v>
      </c>
      <c r="N583" s="16">
        <f t="shared" si="92"/>
        <v>1</v>
      </c>
      <c r="O583" s="16">
        <f t="shared" si="90"/>
        <v>1.4849791146666687</v>
      </c>
      <c r="P583" s="16">
        <f t="shared" si="94"/>
        <v>0.14159063319620308</v>
      </c>
      <c r="Q583" s="16">
        <f t="shared" si="94"/>
        <v>6.4330069919242061E-2</v>
      </c>
      <c r="R583" s="16">
        <f t="shared" si="94"/>
        <v>3.7252689551251902E-3</v>
      </c>
      <c r="S583" s="16">
        <f t="shared" si="94"/>
        <v>1.0834207980566062E-4</v>
      </c>
      <c r="T583" s="16">
        <f t="shared" si="94"/>
        <v>3.3051557146046911E-6</v>
      </c>
      <c r="U583" s="16">
        <f t="shared" si="94"/>
        <v>8.2391928939216977E-8</v>
      </c>
      <c r="V583" s="16">
        <f t="shared" si="94"/>
        <v>1.5857247575322825E-9</v>
      </c>
      <c r="W583" s="16">
        <f t="shared" si="94"/>
        <v>2.4272457032441785E-11</v>
      </c>
    </row>
    <row r="584" spans="1:23" x14ac:dyDescent="0.4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7"/>
        <v>0.5730000000000004</v>
      </c>
      <c r="H584" s="16">
        <f t="shared" si="88"/>
        <v>3.9975442430058643</v>
      </c>
      <c r="I584" s="16">
        <f t="shared" si="85"/>
        <v>7.4480479449006944</v>
      </c>
      <c r="J584" s="16">
        <f t="shared" si="86"/>
        <v>3.1838735426201352</v>
      </c>
      <c r="L584" s="35">
        <f t="shared" si="91"/>
        <v>-7.0974786943388546E-3</v>
      </c>
      <c r="M584" s="35">
        <f t="shared" si="89"/>
        <v>4.026119540666607</v>
      </c>
      <c r="N584" s="16">
        <f t="shared" si="92"/>
        <v>1</v>
      </c>
      <c r="O584" s="16">
        <f t="shared" si="90"/>
        <v>1.490175888000002</v>
      </c>
      <c r="P584" s="16">
        <f t="shared" si="94"/>
        <v>0.14258337704409643</v>
      </c>
      <c r="Q584" s="16">
        <f t="shared" si="94"/>
        <v>6.500781700732125E-2</v>
      </c>
      <c r="R584" s="16">
        <f t="shared" si="94"/>
        <v>3.7776905398578422E-3</v>
      </c>
      <c r="S584" s="16">
        <f t="shared" si="94"/>
        <v>1.1025114286764331E-4</v>
      </c>
      <c r="T584" s="16">
        <f t="shared" si="94"/>
        <v>3.3751652668149663E-6</v>
      </c>
      <c r="U584" s="16">
        <f t="shared" si="94"/>
        <v>8.4431591381949917E-8</v>
      </c>
      <c r="V584" s="16">
        <f t="shared" si="94"/>
        <v>1.6306670568731928E-9</v>
      </c>
      <c r="W584" s="16">
        <f t="shared" si="94"/>
        <v>2.5047732590227808E-11</v>
      </c>
    </row>
    <row r="585" spans="1:23" x14ac:dyDescent="0.4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7"/>
        <v>0.5740000000000004</v>
      </c>
      <c r="H585" s="16">
        <f t="shared" si="88"/>
        <v>4.0078820453226829</v>
      </c>
      <c r="I585" s="16">
        <f t="shared" si="85"/>
        <v>7.4772973598418444</v>
      </c>
      <c r="J585" s="16">
        <f t="shared" si="86"/>
        <v>3.1913278791350077</v>
      </c>
      <c r="L585" s="35">
        <f t="shared" si="91"/>
        <v>-7.0813418390832661E-3</v>
      </c>
      <c r="M585" s="35">
        <f t="shared" si="89"/>
        <v>4.0364656383294069</v>
      </c>
      <c r="N585" s="16">
        <f t="shared" si="92"/>
        <v>1</v>
      </c>
      <c r="O585" s="16">
        <f t="shared" si="90"/>
        <v>1.4953817386666683</v>
      </c>
      <c r="P585" s="16">
        <f t="shared" si="94"/>
        <v>0.14358133213252303</v>
      </c>
      <c r="Q585" s="16">
        <f t="shared" si="94"/>
        <v>6.569150399242471E-2</v>
      </c>
      <c r="R585" s="16">
        <f t="shared" si="94"/>
        <v>3.830756454762504E-3</v>
      </c>
      <c r="S585" s="16">
        <f t="shared" si="94"/>
        <v>1.1219042788349622E-4</v>
      </c>
      <c r="T585" s="16">
        <f t="shared" si="94"/>
        <v>3.4465317871648336E-6</v>
      </c>
      <c r="U585" s="16">
        <f t="shared" si="94"/>
        <v>8.6518057684413132E-8</v>
      </c>
      <c r="V585" s="16">
        <f t="shared" si="94"/>
        <v>1.676801386684102E-9</v>
      </c>
      <c r="W585" s="16">
        <f t="shared" si="94"/>
        <v>2.5846353856333658E-11</v>
      </c>
    </row>
    <row r="586" spans="1:23" x14ac:dyDescent="0.4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7"/>
        <v>0.5750000000000004</v>
      </c>
      <c r="H586" s="16">
        <f t="shared" si="88"/>
        <v>4.0182528694852904</v>
      </c>
      <c r="I586" s="16">
        <f t="shared" si="85"/>
        <v>7.5066664117002668</v>
      </c>
      <c r="J586" s="16">
        <f t="shared" si="86"/>
        <v>3.1988072600347337</v>
      </c>
      <c r="L586" s="35">
        <f t="shared" si="91"/>
        <v>-7.0647957078054935E-3</v>
      </c>
      <c r="M586" s="35">
        <f t="shared" si="89"/>
        <v>4.0468429884603276</v>
      </c>
      <c r="N586" s="16">
        <f t="shared" si="92"/>
        <v>1</v>
      </c>
      <c r="O586" s="16">
        <f t="shared" si="90"/>
        <v>1.5005966666666684</v>
      </c>
      <c r="P586" s="16">
        <f t="shared" si="94"/>
        <v>0.14458451666666705</v>
      </c>
      <c r="Q586" s="16">
        <f t="shared" si="94"/>
        <v>6.6381172448412976E-2</v>
      </c>
      <c r="R586" s="16">
        <f t="shared" si="94"/>
        <v>3.8844734762401001E-3</v>
      </c>
      <c r="S586" s="16">
        <f t="shared" si="94"/>
        <v>1.1416035938505644E-4</v>
      </c>
      <c r="T586" s="16">
        <f t="shared" si="94"/>
        <v>3.5192791442129912E-6</v>
      </c>
      <c r="U586" s="16">
        <f t="shared" si="94"/>
        <v>8.8652317489936897E-8</v>
      </c>
      <c r="V586" s="16">
        <f t="shared" si="94"/>
        <v>1.7241572041241429E-9</v>
      </c>
      <c r="W586" s="16">
        <f t="shared" si="94"/>
        <v>2.6668981315253592E-11</v>
      </c>
    </row>
    <row r="587" spans="1:23" x14ac:dyDescent="0.4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7"/>
        <v>0.5760000000000004</v>
      </c>
      <c r="H587" s="16">
        <f t="shared" si="88"/>
        <v>4.0286568206290232</v>
      </c>
      <c r="I587" s="16">
        <f t="shared" ref="I587:I650" si="95">$J$1*COSH(4*G587)</f>
        <v>7.5361555703814194</v>
      </c>
      <c r="J587" s="16">
        <f t="shared" ref="J587:J650" si="96">$J$1*SINH(4*G587)/(4*G587)</f>
        <v>3.2063117629904188</v>
      </c>
      <c r="L587" s="35">
        <f t="shared" si="91"/>
        <v>-7.0478424626905234E-3</v>
      </c>
      <c r="M587" s="35">
        <f t="shared" si="89"/>
        <v>4.0572516913813637</v>
      </c>
      <c r="N587" s="16">
        <f t="shared" si="92"/>
        <v>1</v>
      </c>
      <c r="O587" s="16">
        <f t="shared" si="90"/>
        <v>1.5058206720000018</v>
      </c>
      <c r="P587" s="16">
        <f t="shared" si="94"/>
        <v>0.14559294888345639</v>
      </c>
      <c r="Q587" s="16">
        <f t="shared" si="94"/>
        <v>6.7076864166999942E-2</v>
      </c>
      <c r="R587" s="16">
        <f t="shared" si="94"/>
        <v>3.9388484399770982E-3</v>
      </c>
      <c r="S587" s="16">
        <f t="shared" si="94"/>
        <v>1.1616136711305275E-4</v>
      </c>
      <c r="T587" s="16">
        <f t="shared" si="94"/>
        <v>3.5934315837109779E-6</v>
      </c>
      <c r="U587" s="16">
        <f t="shared" si="94"/>
        <v>9.0835379589889154E-8</v>
      </c>
      <c r="V587" s="16">
        <f t="shared" si="94"/>
        <v>1.7727646411067707E-9</v>
      </c>
      <c r="W587" s="16">
        <f t="shared" si="94"/>
        <v>2.7516292938846355E-11</v>
      </c>
    </row>
    <row r="588" spans="1:23" x14ac:dyDescent="0.4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7">D588</f>
        <v>0.5770000000000004</v>
      </c>
      <c r="H588" s="16">
        <f t="shared" ref="H588:H651" si="98">-E588/($H$2*D588*B588)</f>
        <v>4.0390940042633519</v>
      </c>
      <c r="I588" s="16">
        <f t="shared" si="95"/>
        <v>7.5657653077124669</v>
      </c>
      <c r="J588" s="16">
        <f t="shared" si="96"/>
        <v>3.2138414659507744</v>
      </c>
      <c r="L588" s="35">
        <f t="shared" si="91"/>
        <v>-7.0304842871833362E-3</v>
      </c>
      <c r="M588" s="35">
        <f t="shared" ref="M588:M651" si="99">$M$9*SUM(N588:W588)</f>
        <v>4.067691847885011</v>
      </c>
      <c r="N588" s="16">
        <f t="shared" si="92"/>
        <v>1</v>
      </c>
      <c r="O588" s="16">
        <f t="shared" ref="O588:O651" si="100">O$6*$G588^O$1</f>
        <v>1.5110537546666687</v>
      </c>
      <c r="P588" s="16">
        <f t="shared" si="94"/>
        <v>0.14660664705156309</v>
      </c>
      <c r="Q588" s="16">
        <f t="shared" si="94"/>
        <v>6.7778621158512825E-2</v>
      </c>
      <c r="R588" s="16">
        <f t="shared" si="94"/>
        <v>3.9938882413597431E-3</v>
      </c>
      <c r="S588" s="16">
        <f t="shared" si="94"/>
        <v>1.1819388607179199E-4</v>
      </c>
      <c r="T588" s="16">
        <f t="shared" si="94"/>
        <v>3.6690137338923718E-6</v>
      </c>
      <c r="U588" s="16">
        <f t="shared" si="94"/>
        <v>9.3068272259889922E-8</v>
      </c>
      <c r="V588" s="16">
        <f t="shared" si="94"/>
        <v>1.8226545185419376E-9</v>
      </c>
      <c r="W588" s="16">
        <f t="shared" si="94"/>
        <v>2.8388984617714603E-11</v>
      </c>
    </row>
    <row r="589" spans="1:23" x14ac:dyDescent="0.4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7"/>
        <v>0.5780000000000004</v>
      </c>
      <c r="H589" s="16">
        <f t="shared" si="98"/>
        <v>4.0495645262730813</v>
      </c>
      <c r="I589" s="16">
        <f t="shared" si="95"/>
        <v>7.5954960974498436</v>
      </c>
      <c r="J589" s="16">
        <f t="shared" si="96"/>
        <v>3.2213964471430567</v>
      </c>
      <c r="L589" s="35">
        <f t="shared" ref="L589:L652" si="101">H589/M589-1</f>
        <v>-7.0127233858163773E-3</v>
      </c>
      <c r="M589" s="35">
        <f t="shared" si="99"/>
        <v>4.0781635592361205</v>
      </c>
      <c r="N589" s="16">
        <f t="shared" ref="N589:N652" si="102">$N$8</f>
        <v>1</v>
      </c>
      <c r="O589" s="16">
        <f t="shared" si="100"/>
        <v>1.5162959146666686</v>
      </c>
      <c r="P589" s="16">
        <f t="shared" si="94"/>
        <v>0.14762562947140309</v>
      </c>
      <c r="Q589" s="16">
        <f t="shared" si="94"/>
        <v>6.8486485652653112E-2</v>
      </c>
      <c r="R589" s="16">
        <f t="shared" si="94"/>
        <v>4.0495998358904411E-3</v>
      </c>
      <c r="S589" s="16">
        <f t="shared" si="94"/>
        <v>1.2025835658432216E-4</v>
      </c>
      <c r="T589" s="16">
        <f t="shared" si="94"/>
        <v>3.7460506108267353E-6</v>
      </c>
      <c r="U589" s="16">
        <f t="shared" si="94"/>
        <v>9.5352043601328836E-8</v>
      </c>
      <c r="V589" s="16">
        <f t="shared" si="94"/>
        <v>1.8738583608533167E-9</v>
      </c>
      <c r="W589" s="16">
        <f t="shared" si="94"/>
        <v>2.9287770602447739E-11</v>
      </c>
    </row>
    <row r="590" spans="1:23" x14ac:dyDescent="0.4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7"/>
        <v>0.5790000000000004</v>
      </c>
      <c r="H590" s="16">
        <f t="shared" si="98"/>
        <v>4.0600684929195747</v>
      </c>
      <c r="I590" s="16">
        <f t="shared" si="95"/>
        <v>7.6253484152868172</v>
      </c>
      <c r="J590" s="16">
        <f t="shared" si="96"/>
        <v>3.2289767850739923</v>
      </c>
      <c r="L590" s="35">
        <f t="shared" si="101"/>
        <v>-6.9945619840273698E-3</v>
      </c>
      <c r="M590" s="35">
        <f t="shared" si="99"/>
        <v>4.0886669271737341</v>
      </c>
      <c r="N590" s="16">
        <f t="shared" si="102"/>
        <v>1</v>
      </c>
      <c r="O590" s="16">
        <f t="shared" si="100"/>
        <v>1.5215471520000019</v>
      </c>
      <c r="P590" s="16">
        <f t="shared" si="94"/>
        <v>0.1486499144751364</v>
      </c>
      <c r="Q590" s="16">
        <f t="shared" si="94"/>
        <v>6.920050009925896E-2</v>
      </c>
      <c r="R590" s="16">
        <f t="shared" si="94"/>
        <v>4.1059902396063195E-3</v>
      </c>
      <c r="S590" s="16">
        <f t="shared" si="94"/>
        <v>1.2235522434807678E-4</v>
      </c>
      <c r="T590" s="16">
        <f t="shared" si="94"/>
        <v>3.8245676238390359E-6</v>
      </c>
      <c r="U590" s="16">
        <f t="shared" si="94"/>
        <v>9.7687761888260887E-8</v>
      </c>
      <c r="V590" s="16">
        <f t="shared" si="94"/>
        <v>1.926408410775442E-9</v>
      </c>
      <c r="W590" s="16">
        <f t="shared" si="94"/>
        <v>3.0213383954936648E-11</v>
      </c>
    </row>
    <row r="591" spans="1:23" x14ac:dyDescent="0.4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7"/>
        <v>0.5800000000000004</v>
      </c>
      <c r="H591" s="16">
        <f t="shared" si="98"/>
        <v>4.0706060108419857</v>
      </c>
      <c r="I591" s="16">
        <f t="shared" si="95"/>
        <v>7.6553227388611074</v>
      </c>
      <c r="J591" s="16">
        <f t="shared" si="96"/>
        <v>3.2365825585307197</v>
      </c>
      <c r="L591" s="35">
        <f t="shared" si="101"/>
        <v>-6.9760023279851202E-3</v>
      </c>
      <c r="M591" s="35">
        <f t="shared" si="99"/>
        <v>4.0992020539129639</v>
      </c>
      <c r="N591" s="16">
        <f t="shared" si="102"/>
        <v>1</v>
      </c>
      <c r="O591" s="16">
        <f t="shared" si="100"/>
        <v>1.5268074666666687</v>
      </c>
      <c r="P591" s="16">
        <f t="shared" si="94"/>
        <v>0.14967952042666707</v>
      </c>
      <c r="Q591" s="16">
        <f t="shared" si="94"/>
        <v>6.9920707169068994E-2</v>
      </c>
      <c r="R591" s="16">
        <f t="shared" si="94"/>
        <v>4.1630665294999716E-3</v>
      </c>
      <c r="S591" s="16">
        <f t="shared" si="94"/>
        <v>1.2448494049100377E-4</v>
      </c>
      <c r="T591" s="16">
        <f t="shared" si="94"/>
        <v>3.9045905809952188E-6</v>
      </c>
      <c r="U591" s="16">
        <f t="shared" si="94"/>
        <v>1.0007651591975569E-7</v>
      </c>
      <c r="V591" s="16">
        <f t="shared" si="94"/>
        <v>1.980337644435639E-9</v>
      </c>
      <c r="W591" s="16">
        <f t="shared" si="94"/>
        <v>3.1166577009971929E-11</v>
      </c>
    </row>
    <row r="592" spans="1:23" x14ac:dyDescent="0.4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7"/>
        <v>0.58100000000000041</v>
      </c>
      <c r="H592" s="16">
        <f t="shared" si="98"/>
        <v>4.0811771870584792</v>
      </c>
      <c r="I592" s="16">
        <f t="shared" si="95"/>
        <v>7.6854195477625336</v>
      </c>
      <c r="J592" s="16">
        <f t="shared" si="96"/>
        <v>3.2442138465817285</v>
      </c>
      <c r="L592" s="35">
        <f t="shared" si="101"/>
        <v>-6.9570466844083301E-3</v>
      </c>
      <c r="M592" s="35">
        <f t="shared" si="99"/>
        <v>4.1097690421468309</v>
      </c>
      <c r="N592" s="16">
        <f t="shared" si="102"/>
        <v>1</v>
      </c>
      <c r="O592" s="16">
        <f t="shared" si="100"/>
        <v>1.5320768586666684</v>
      </c>
      <c r="P592" s="16">
        <f t="shared" si="94"/>
        <v>0.15071446572164307</v>
      </c>
      <c r="Q592" s="16">
        <f t="shared" si="94"/>
        <v>7.0647149754487132E-2</v>
      </c>
      <c r="R592" s="16">
        <f t="shared" si="94"/>
        <v>4.2208358439423822E-3</v>
      </c>
      <c r="S592" s="16">
        <f t="shared" si="94"/>
        <v>1.26647961628181E-4</v>
      </c>
      <c r="T592" s="16">
        <f t="shared" si="94"/>
        <v>3.9861456946545885E-6</v>
      </c>
      <c r="U592" s="16">
        <f t="shared" si="94"/>
        <v>1.025194153777752E-7</v>
      </c>
      <c r="V592" s="16">
        <f t="shared" si="94"/>
        <v>2.0356797867257191E-9</v>
      </c>
      <c r="W592" s="16">
        <f t="shared" si="94"/>
        <v>3.2148121847341351E-11</v>
      </c>
    </row>
    <row r="593" spans="1:23" x14ac:dyDescent="0.4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7"/>
        <v>0.58200000000000041</v>
      </c>
      <c r="H593" s="16">
        <f t="shared" si="98"/>
        <v>4.0917821289674503</v>
      </c>
      <c r="I593" s="16">
        <f t="shared" si="95"/>
        <v>7.7156393235406817</v>
      </c>
      <c r="J593" s="16">
        <f t="shared" si="96"/>
        <v>3.2518707285778006</v>
      </c>
      <c r="L593" s="35">
        <f t="shared" si="101"/>
        <v>-6.9376973403975084E-3</v>
      </c>
      <c r="M593" s="35">
        <f t="shared" si="99"/>
        <v>4.1203679950481549</v>
      </c>
      <c r="N593" s="16">
        <f t="shared" si="102"/>
        <v>1</v>
      </c>
      <c r="O593" s="16">
        <f t="shared" si="100"/>
        <v>1.5373553280000019</v>
      </c>
      <c r="P593" s="16">
        <f t="shared" si="94"/>
        <v>0.15175476878745642</v>
      </c>
      <c r="Q593" s="16">
        <f t="shared" si="94"/>
        <v>7.1379870970349105E-2</v>
      </c>
      <c r="R593" s="16">
        <f t="shared" si="94"/>
        <v>4.2793053831080641E-3</v>
      </c>
      <c r="S593" s="16">
        <f t="shared" si="94"/>
        <v>1.2884474991892424E-4</v>
      </c>
      <c r="T593" s="16">
        <f t="shared" si="94"/>
        <v>4.0692595870897671E-6</v>
      </c>
      <c r="U593" s="16">
        <f t="shared" si="94"/>
        <v>1.0501759119065877E-7</v>
      </c>
      <c r="V593" s="16">
        <f t="shared" si="94"/>
        <v>2.0924693269685146E-9</v>
      </c>
      <c r="W593" s="16">
        <f t="shared" si="94"/>
        <v>3.3158810774647215E-11</v>
      </c>
    </row>
    <row r="594" spans="1:23" x14ac:dyDescent="0.4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7"/>
        <v>0.58300000000000041</v>
      </c>
      <c r="H594" s="16">
        <f t="shared" si="98"/>
        <v>4.1024209443487702</v>
      </c>
      <c r="I594" s="16">
        <f t="shared" si="95"/>
        <v>7.7459825497126049</v>
      </c>
      <c r="J594" s="16">
        <f t="shared" si="96"/>
        <v>3.2595532841529589</v>
      </c>
      <c r="L594" s="35">
        <f t="shared" si="101"/>
        <v>-6.9179566032535611E-3</v>
      </c>
      <c r="M594" s="35">
        <f t="shared" si="99"/>
        <v>4.130999016271419</v>
      </c>
      <c r="N594" s="16">
        <f t="shared" si="102"/>
        <v>1</v>
      </c>
      <c r="O594" s="16">
        <f t="shared" si="100"/>
        <v>1.5426428746666687</v>
      </c>
      <c r="P594" s="16">
        <f t="shared" si="94"/>
        <v>0.15280044808324311</v>
      </c>
      <c r="Q594" s="16">
        <f t="shared" si="94"/>
        <v>7.2118914154690031E-2</v>
      </c>
      <c r="R594" s="16">
        <f t="shared" si="94"/>
        <v>4.3384824094023847E-3</v>
      </c>
      <c r="S594" s="16">
        <f t="shared" si="94"/>
        <v>1.3107577312438838E-4</v>
      </c>
      <c r="T594" s="16">
        <f t="shared" si="94"/>
        <v>4.1539592961748531E-6</v>
      </c>
      <c r="U594" s="16">
        <f t="shared" si="94"/>
        <v>1.0757219590229157E-7</v>
      </c>
      <c r="V594" s="16">
        <f t="shared" si="94"/>
        <v>2.1507415348843546E-9</v>
      </c>
      <c r="W594" s="16">
        <f t="shared" si="94"/>
        <v>3.4199456821067113E-11</v>
      </c>
    </row>
    <row r="595" spans="1:23" x14ac:dyDescent="0.4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7"/>
        <v>0.58400000000000041</v>
      </c>
      <c r="H595" s="16">
        <f t="shared" si="98"/>
        <v>4.1130937413650361</v>
      </c>
      <c r="I595" s="16">
        <f t="shared" si="95"/>
        <v>7.7764497117705709</v>
      </c>
      <c r="J595" s="16">
        <f t="shared" si="96"/>
        <v>3.2672615932254194</v>
      </c>
      <c r="L595" s="35">
        <f t="shared" si="101"/>
        <v>-6.8978268003014875E-3</v>
      </c>
      <c r="M595" s="35">
        <f t="shared" si="99"/>
        <v>4.1416622099546574</v>
      </c>
      <c r="N595" s="16">
        <f t="shared" si="102"/>
        <v>1</v>
      </c>
      <c r="O595" s="16">
        <f t="shared" si="100"/>
        <v>1.5479394986666686</v>
      </c>
      <c r="P595" s="16">
        <f t="shared" si="94"/>
        <v>0.15385152209988309</v>
      </c>
      <c r="Q595" s="16">
        <f t="shared" si="94"/>
        <v>7.2864322869513387E-2</v>
      </c>
      <c r="R595" s="16">
        <f t="shared" si="94"/>
        <v>4.3983742478911139E-3</v>
      </c>
      <c r="S595" s="16">
        <f t="shared" si="94"/>
        <v>1.3334150466566699E-4</v>
      </c>
      <c r="T595" s="16">
        <f t="shared" si="94"/>
        <v>4.2402722811425442E-6</v>
      </c>
      <c r="U595" s="16">
        <f t="shared" si="94"/>
        <v>1.1018440404703645E-7</v>
      </c>
      <c r="V595" s="16">
        <f t="shared" si="94"/>
        <v>2.2105324768627129E-9</v>
      </c>
      <c r="W595" s="16">
        <f t="shared" si="94"/>
        <v>3.5270894242287273E-11</v>
      </c>
    </row>
    <row r="596" spans="1:23" x14ac:dyDescent="0.4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7"/>
        <v>0.58500000000000041</v>
      </c>
      <c r="H596" s="16">
        <f t="shared" si="98"/>
        <v>4.1238006285628144</v>
      </c>
      <c r="I596" s="16">
        <f t="shared" si="95"/>
        <v>7.8070412971898246</v>
      </c>
      <c r="J596" s="16">
        <f t="shared" si="96"/>
        <v>3.2749957359985435</v>
      </c>
      <c r="L596" s="35">
        <f t="shared" si="101"/>
        <v>-6.8773102787136331E-3</v>
      </c>
      <c r="M596" s="35">
        <f t="shared" si="99"/>
        <v>4.1523576807213347</v>
      </c>
      <c r="N596" s="16">
        <f t="shared" si="102"/>
        <v>1</v>
      </c>
      <c r="O596" s="16">
        <f t="shared" si="100"/>
        <v>1.5532452000000021</v>
      </c>
      <c r="P596" s="16">
        <f t="shared" si="94"/>
        <v>0.15490800936000046</v>
      </c>
      <c r="Q596" s="16">
        <f t="shared" si="94"/>
        <v>7.3616140901561475E-2</v>
      </c>
      <c r="R596" s="16">
        <f t="shared" si="94"/>
        <v>4.4589882867321967E-3</v>
      </c>
      <c r="S596" s="16">
        <f t="shared" si="94"/>
        <v>1.3564242368239361E-4</v>
      </c>
      <c r="T596" s="16">
        <f t="shared" si="94"/>
        <v>4.3282264284109296E-6</v>
      </c>
      <c r="U596" s="16">
        <f t="shared" si="94"/>
        <v>1.1285541253050914E-7</v>
      </c>
      <c r="V596" s="16">
        <f t="shared" si="94"/>
        <v>2.2718790325443263E-9</v>
      </c>
      <c r="W596" s="16">
        <f t="shared" si="94"/>
        <v>3.6373979036841321E-11</v>
      </c>
    </row>
    <row r="597" spans="1:23" x14ac:dyDescent="0.4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7"/>
        <v>0.58600000000000041</v>
      </c>
      <c r="H597" s="16">
        <f t="shared" si="98"/>
        <v>4.1345417148738779</v>
      </c>
      <c r="I597" s="16">
        <f t="shared" si="95"/>
        <v>7.8377577954363824</v>
      </c>
      <c r="J597" s="16">
        <f t="shared" si="96"/>
        <v>3.2827557929617948</v>
      </c>
      <c r="L597" s="35">
        <f t="shared" si="101"/>
        <v>-6.8564094053404911E-3</v>
      </c>
      <c r="M597" s="35">
        <f t="shared" si="99"/>
        <v>4.1630855336822536</v>
      </c>
      <c r="N597" s="16">
        <f t="shared" si="102"/>
        <v>1</v>
      </c>
      <c r="O597" s="16">
        <f t="shared" si="100"/>
        <v>1.5585599786666686</v>
      </c>
      <c r="P597" s="16">
        <f t="shared" si="94"/>
        <v>0.15596992841796309</v>
      </c>
      <c r="Q597" s="16">
        <f t="shared" si="94"/>
        <v>7.4374412263086789E-2</v>
      </c>
      <c r="R597" s="16">
        <f t="shared" si="94"/>
        <v>4.5203319776097317E-3</v>
      </c>
      <c r="S597" s="16">
        <f t="shared" si="94"/>
        <v>1.3797901509184654E-4</v>
      </c>
      <c r="T597" s="16">
        <f t="shared" si="94"/>
        <v>4.4178500574806337E-6</v>
      </c>
      <c r="U597" s="16">
        <f t="shared" si="94"/>
        <v>1.1558644101627594E-7</v>
      </c>
      <c r="V597" s="16">
        <f t="shared" si="94"/>
        <v>2.3348189117191261E-9</v>
      </c>
      <c r="W597" s="16">
        <f t="shared" si="94"/>
        <v>3.7509589474091327E-11</v>
      </c>
    </row>
    <row r="598" spans="1:23" x14ac:dyDescent="0.4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7"/>
        <v>0.58700000000000041</v>
      </c>
      <c r="H598" s="16">
        <f t="shared" si="98"/>
        <v>4.1453171096164736</v>
      </c>
      <c r="I598" s="16">
        <f t="shared" si="95"/>
        <v>7.8685996979748722</v>
      </c>
      <c r="J598" s="16">
        <f t="shared" si="96"/>
        <v>3.2905418448917017</v>
      </c>
      <c r="L598" s="35">
        <f t="shared" si="101"/>
        <v>-6.8351265665306249E-3</v>
      </c>
      <c r="M598" s="35">
        <f t="shared" si="99"/>
        <v>4.1738458744374451</v>
      </c>
      <c r="N598" s="16">
        <f t="shared" si="102"/>
        <v>1</v>
      </c>
      <c r="O598" s="16">
        <f t="shared" si="100"/>
        <v>1.5638838346666686</v>
      </c>
      <c r="P598" s="16">
        <f t="shared" si="94"/>
        <v>0.15703729785988307</v>
      </c>
      <c r="Q598" s="16">
        <f t="shared" si="94"/>
        <v>7.5139181192625262E-2</v>
      </c>
      <c r="R598" s="16">
        <f t="shared" si="94"/>
        <v>4.5824128361702174E-3</v>
      </c>
      <c r="S598" s="16">
        <f t="shared" si="94"/>
        <v>1.4035176964856337E-4</v>
      </c>
      <c r="T598" s="16">
        <f t="shared" si="94"/>
        <v>4.5091719269031124E-6</v>
      </c>
      <c r="U598" s="16">
        <f t="shared" si="94"/>
        <v>1.1837873231855854E-7</v>
      </c>
      <c r="V598" s="16">
        <f t="shared" si="94"/>
        <v>2.3993906715454974E-9</v>
      </c>
      <c r="W598" s="16">
        <f t="shared" si="94"/>
        <v>3.8678626634094115E-11</v>
      </c>
    </row>
    <row r="599" spans="1:23" x14ac:dyDescent="0.4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7"/>
        <v>0.58800000000000041</v>
      </c>
      <c r="H599" s="16">
        <f t="shared" si="98"/>
        <v>4.1561269224965933</v>
      </c>
      <c r="I599" s="16">
        <f t="shared" si="95"/>
        <v>7.8995674982763955</v>
      </c>
      <c r="J599" s="16">
        <f t="shared" si="96"/>
        <v>3.2983539728528228</v>
      </c>
      <c r="L599" s="35">
        <f t="shared" si="101"/>
        <v>-6.8134641679534758E-3</v>
      </c>
      <c r="M599" s="35">
        <f t="shared" si="99"/>
        <v>4.1846388090780744</v>
      </c>
      <c r="N599" s="16">
        <f t="shared" si="102"/>
        <v>1</v>
      </c>
      <c r="O599" s="16">
        <f t="shared" si="100"/>
        <v>1.569216768000002</v>
      </c>
      <c r="P599" s="16">
        <f t="shared" si="94"/>
        <v>0.15811013630361645</v>
      </c>
      <c r="Q599" s="16">
        <f t="shared" si="94"/>
        <v>7.5910492155770379E-2</v>
      </c>
      <c r="R599" s="16">
        <f t="shared" si="94"/>
        <v>4.64523844246101E-3</v>
      </c>
      <c r="S599" s="16">
        <f t="shared" si="94"/>
        <v>1.4276118400446594E-4</v>
      </c>
      <c r="T599" s="16">
        <f t="shared" si="94"/>
        <v>4.6022212403207584E-6</v>
      </c>
      <c r="U599" s="16">
        <f t="shared" si="94"/>
        <v>1.2123355280102572E-7</v>
      </c>
      <c r="V599" s="16">
        <f t="shared" si="94"/>
        <v>2.465633734096347E-9</v>
      </c>
      <c r="W599" s="16">
        <f t="shared" si="94"/>
        <v>3.9882014959598065E-11</v>
      </c>
    </row>
    <row r="600" spans="1:23" x14ac:dyDescent="0.4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7"/>
        <v>0.58900000000000041</v>
      </c>
      <c r="H600" s="16">
        <f t="shared" si="98"/>
        <v>4.1669712636092378</v>
      </c>
      <c r="I600" s="16">
        <f t="shared" si="95"/>
        <v>7.9306616918264137</v>
      </c>
      <c r="J600" s="16">
        <f t="shared" si="96"/>
        <v>3.3061922581987133</v>
      </c>
      <c r="L600" s="35">
        <f t="shared" si="101"/>
        <v>-6.7914246344269458E-3</v>
      </c>
      <c r="M600" s="35">
        <f t="shared" si="99"/>
        <v>4.1954644441883611</v>
      </c>
      <c r="N600" s="16">
        <f t="shared" si="102"/>
        <v>1</v>
      </c>
      <c r="O600" s="16">
        <f t="shared" si="100"/>
        <v>1.5745587786666686</v>
      </c>
      <c r="P600" s="16">
        <f t="shared" si="94"/>
        <v>0.15918846239876311</v>
      </c>
      <c r="Q600" s="16">
        <f t="shared" si="94"/>
        <v>7.668838984594871E-2</v>
      </c>
      <c r="R600" s="16">
        <f t="shared" si="94"/>
        <v>4.708816441371045E-3</v>
      </c>
      <c r="S600" s="16">
        <f t="shared" si="94"/>
        <v>1.4520776076950103E-4</v>
      </c>
      <c r="T600" s="16">
        <f t="shared" si="94"/>
        <v>4.6970276525795933E-6</v>
      </c>
      <c r="U600" s="16">
        <f t="shared" si="94"/>
        <v>1.2415219278175751E-7</v>
      </c>
      <c r="V600" s="16">
        <f t="shared" si="94"/>
        <v>2.5335884042376562E-9</v>
      </c>
      <c r="W600" s="16">
        <f t="shared" si="94"/>
        <v>4.1120702820422606E-11</v>
      </c>
    </row>
    <row r="601" spans="1:23" x14ac:dyDescent="0.4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7"/>
        <v>0.59000000000000041</v>
      </c>
      <c r="H601" s="16">
        <f t="shared" si="98"/>
        <v>4.1778502434396678</v>
      </c>
      <c r="I601" s="16">
        <f t="shared" si="95"/>
        <v>7.9618827761326871</v>
      </c>
      <c r="J601" s="16">
        <f t="shared" si="96"/>
        <v>3.3140567825728962</v>
      </c>
      <c r="L601" s="35">
        <f t="shared" si="101"/>
        <v>-6.7690104097460901E-3</v>
      </c>
      <c r="M601" s="35">
        <f t="shared" si="99"/>
        <v>4.2063228868474916</v>
      </c>
      <c r="N601" s="16">
        <f t="shared" si="102"/>
        <v>1</v>
      </c>
      <c r="O601" s="16">
        <f t="shared" si="100"/>
        <v>1.5799098666666684</v>
      </c>
      <c r="P601" s="16">
        <f t="shared" si="94"/>
        <v>0.16027229482666708</v>
      </c>
      <c r="Q601" s="16">
        <f t="shared" si="94"/>
        <v>7.7472919185197026E-2</v>
      </c>
      <c r="R601" s="16">
        <f t="shared" si="94"/>
        <v>4.7731545430738254E-3</v>
      </c>
      <c r="S601" s="16">
        <f t="shared" si="94"/>
        <v>1.4769200857280007E-4</v>
      </c>
      <c r="T601" s="16">
        <f t="shared" si="94"/>
        <v>4.793621275915316E-6</v>
      </c>
      <c r="U601" s="16">
        <f t="shared" si="94"/>
        <v>1.2713596694446658E-7</v>
      </c>
      <c r="V601" s="16">
        <f t="shared" si="94"/>
        <v>2.6032958878452276E-9</v>
      </c>
      <c r="W601" s="16">
        <f t="shared" si="94"/>
        <v>4.2395663090476021E-11</v>
      </c>
    </row>
    <row r="602" spans="1:23" x14ac:dyDescent="0.4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7"/>
        <v>0.59100000000000041</v>
      </c>
      <c r="H602" s="16">
        <f t="shared" si="98"/>
        <v>4.1887639728647059</v>
      </c>
      <c r="I602" s="16">
        <f t="shared" si="95"/>
        <v>7.9932312507332348</v>
      </c>
      <c r="J602" s="16">
        <f t="shared" si="96"/>
        <v>3.3219476279098408</v>
      </c>
      <c r="L602" s="35">
        <f t="shared" si="101"/>
        <v>-6.7462239565035942E-3</v>
      </c>
      <c r="M602" s="35">
        <f t="shared" si="99"/>
        <v>4.2172142446315473</v>
      </c>
      <c r="N602" s="16">
        <f t="shared" si="102"/>
        <v>1</v>
      </c>
      <c r="O602" s="16">
        <f t="shared" si="100"/>
        <v>1.5852700320000022</v>
      </c>
      <c r="P602" s="16">
        <f t="shared" si="94"/>
        <v>0.16136165230041646</v>
      </c>
      <c r="Q602" s="16">
        <f t="shared" si="94"/>
        <v>7.8264125324940453E-2</v>
      </c>
      <c r="R602" s="16">
        <f t="shared" si="94"/>
        <v>4.8382605234726659E-3</v>
      </c>
      <c r="S602" s="16">
        <f t="shared" si="94"/>
        <v>1.5021444212436077E-4</v>
      </c>
      <c r="T602" s="16">
        <f t="shared" si="94"/>
        <v>4.8920326862134194E-6</v>
      </c>
      <c r="U602" s="16">
        <f t="shared" si="94"/>
        <v>1.3018621475606188E-7</v>
      </c>
      <c r="V602" s="16">
        <f t="shared" si="94"/>
        <v>2.6747983103654182E-9</v>
      </c>
      <c r="W602" s="16">
        <f t="shared" si="94"/>
        <v>4.3707893737672279E-11</v>
      </c>
    </row>
    <row r="603" spans="1:23" x14ac:dyDescent="0.4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7"/>
        <v>0.59200000000000041</v>
      </c>
      <c r="H603" s="16">
        <f t="shared" si="98"/>
        <v>4.1997125631540122</v>
      </c>
      <c r="I603" s="16">
        <f t="shared" si="95"/>
        <v>8.0247076172043155</v>
      </c>
      <c r="J603" s="16">
        <f t="shared" si="96"/>
        <v>3.3298648764359395</v>
      </c>
      <c r="L603" s="35">
        <f t="shared" si="101"/>
        <v>-6.7230677559173557E-3</v>
      </c>
      <c r="M603" s="35">
        <f t="shared" si="99"/>
        <v>4.2281386256154363</v>
      </c>
      <c r="N603" s="16">
        <f t="shared" si="102"/>
        <v>1</v>
      </c>
      <c r="O603" s="16">
        <f t="shared" si="100"/>
        <v>1.5906392746666687</v>
      </c>
      <c r="P603" s="16">
        <f t="shared" si="94"/>
        <v>0.16245655356484312</v>
      </c>
      <c r="Q603" s="16">
        <f t="shared" si="94"/>
        <v>7.9062053646771949E-2</v>
      </c>
      <c r="R603" s="16">
        <f t="shared" si="94"/>
        <v>4.9041422246481978E-3</v>
      </c>
      <c r="S603" s="16">
        <f t="shared" si="94"/>
        <v>1.527755822772541E-4</v>
      </c>
      <c r="T603" s="16">
        <f t="shared" si="94"/>
        <v>4.9922929293441161E-6</v>
      </c>
      <c r="U603" s="16">
        <f t="shared" si="94"/>
        <v>1.3330430089064068E-7</v>
      </c>
      <c r="V603" s="16">
        <f t="shared" si="94"/>
        <v>2.7481387357257387E-9</v>
      </c>
      <c r="W603" s="16">
        <f t="shared" si="94"/>
        <v>4.5058418427012244E-11</v>
      </c>
    </row>
    <row r="604" spans="1:23" x14ac:dyDescent="0.4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7"/>
        <v>0.59300000000000042</v>
      </c>
      <c r="H604" s="16">
        <f t="shared" si="98"/>
        <v>4.2106961259713742</v>
      </c>
      <c r="I604" s="16">
        <f t="shared" si="95"/>
        <v>8.0563123791684657</v>
      </c>
      <c r="J604" s="16">
        <f t="shared" si="96"/>
        <v>3.3378086106704883</v>
      </c>
      <c r="L604" s="35">
        <f t="shared" si="101"/>
        <v>-6.6995443076556249E-3</v>
      </c>
      <c r="M604" s="35">
        <f t="shared" si="99"/>
        <v>4.239096138374828</v>
      </c>
      <c r="N604" s="16">
        <f t="shared" si="102"/>
        <v>1</v>
      </c>
      <c r="O604" s="16">
        <f t="shared" si="100"/>
        <v>1.5960175946666686</v>
      </c>
      <c r="P604" s="16">
        <f t="shared" si="94"/>
        <v>0.16355701739652312</v>
      </c>
      <c r="Q604" s="16">
        <f t="shared" si="94"/>
        <v>7.9866749763233366E-2</v>
      </c>
      <c r="R604" s="16">
        <f t="shared" si="94"/>
        <v>4.9708075553081925E-3</v>
      </c>
      <c r="S604" s="16">
        <f t="shared" si="94"/>
        <v>1.5537595609036204E-4</v>
      </c>
      <c r="T604" s="16">
        <f t="shared" si="94"/>
        <v>5.0944335275729416E-6</v>
      </c>
      <c r="U604" s="16">
        <f t="shared" si="94"/>
        <v>1.3649161565999998E-7</v>
      </c>
      <c r="V604" s="16">
        <f t="shared" si="94"/>
        <v>2.8233611856013767E-9</v>
      </c>
      <c r="W604" s="16">
        <f t="shared" si="94"/>
        <v>4.6448287137101288E-11</v>
      </c>
    </row>
    <row r="605" spans="1:23" x14ac:dyDescent="0.4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7"/>
        <v>0.59400000000000042</v>
      </c>
      <c r="H605" s="16">
        <f t="shared" si="98"/>
        <v>4.2217147733759903</v>
      </c>
      <c r="I605" s="16">
        <f t="shared" si="95"/>
        <v>8.0880460423025511</v>
      </c>
      <c r="J605" s="16">
        <f t="shared" si="96"/>
        <v>3.345778913426678</v>
      </c>
      <c r="L605" s="35">
        <f t="shared" si="101"/>
        <v>-6.6756561296654748E-3</v>
      </c>
      <c r="M605" s="35">
        <f t="shared" si="99"/>
        <v>4.2500868919881016</v>
      </c>
      <c r="N605" s="16">
        <f t="shared" si="102"/>
        <v>1</v>
      </c>
      <c r="O605" s="16">
        <f t="shared" si="100"/>
        <v>1.601404992000002</v>
      </c>
      <c r="P605" s="16">
        <f t="shared" si="94"/>
        <v>0.16466306260377644</v>
      </c>
      <c r="Q605" s="16">
        <f t="shared" si="94"/>
        <v>8.0678259518597542E-2</v>
      </c>
      <c r="R605" s="16">
        <f t="shared" si="94"/>
        <v>5.0382644912396321E-3</v>
      </c>
      <c r="S605" s="16">
        <f t="shared" si="94"/>
        <v>1.5801609689164705E-4</v>
      </c>
      <c r="T605" s="16">
        <f t="shared" si="94"/>
        <v>5.1984864860476691E-6</v>
      </c>
      <c r="U605" s="16">
        <f t="shared" si="94"/>
        <v>1.3974957545075185E-7</v>
      </c>
      <c r="V605" s="16">
        <f t="shared" si="94"/>
        <v>2.9005106590436208E-9</v>
      </c>
      <c r="W605" s="16">
        <f t="shared" si="94"/>
        <v>4.7878576790377382E-11</v>
      </c>
    </row>
    <row r="606" spans="1:23" x14ac:dyDescent="0.4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7"/>
        <v>0.59500000000000042</v>
      </c>
      <c r="H606" s="16">
        <f t="shared" si="98"/>
        <v>4.2327686178237718</v>
      </c>
      <c r="I606" s="16">
        <f t="shared" si="95"/>
        <v>8.119909114345857</v>
      </c>
      <c r="J606" s="16">
        <f t="shared" si="96"/>
        <v>3.3537758678125797</v>
      </c>
      <c r="L606" s="35">
        <f t="shared" si="101"/>
        <v>-6.6514057579988295E-3</v>
      </c>
      <c r="M606" s="35">
        <f t="shared" si="99"/>
        <v>4.2611109960382931</v>
      </c>
      <c r="N606" s="16">
        <f t="shared" si="102"/>
        <v>1</v>
      </c>
      <c r="O606" s="16">
        <f t="shared" si="100"/>
        <v>1.6068014666666686</v>
      </c>
      <c r="P606" s="16">
        <f t="shared" si="94"/>
        <v>0.16577470802666713</v>
      </c>
      <c r="Q606" s="16">
        <f t="shared" si="94"/>
        <v>8.1496628989651904E-2</v>
      </c>
      <c r="R606" s="16">
        <f t="shared" si="94"/>
        <v>5.1065210757631069E-3</v>
      </c>
      <c r="S606" s="16">
        <f t="shared" si="94"/>
        <v>1.6069654434195879E-4</v>
      </c>
      <c r="T606" s="16">
        <f t="shared" si="94"/>
        <v>5.3044842993624281E-6</v>
      </c>
      <c r="U606" s="16">
        <f t="shared" si="94"/>
        <v>1.4307962316813608E-7</v>
      </c>
      <c r="V606" s="16">
        <f t="shared" si="94"/>
        <v>2.9796331524764383E-9</v>
      </c>
      <c r="W606" s="16">
        <f t="shared" si="94"/>
        <v>4.9350391897332045E-11</v>
      </c>
    </row>
    <row r="607" spans="1:23" x14ac:dyDescent="0.4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7"/>
        <v>0.59600000000000042</v>
      </c>
      <c r="H607" s="16">
        <f t="shared" si="98"/>
        <v>4.2438577721686581</v>
      </c>
      <c r="I607" s="16">
        <f t="shared" si="95"/>
        <v>8.1519021051082188</v>
      </c>
      <c r="J607" s="16">
        <f t="shared" si="96"/>
        <v>3.3617995572321395</v>
      </c>
      <c r="L607" s="35">
        <f t="shared" si="101"/>
        <v>-6.6267957466357164E-3</v>
      </c>
      <c r="M607" s="35">
        <f t="shared" si="99"/>
        <v>4.2721685606150528</v>
      </c>
      <c r="N607" s="16">
        <f t="shared" si="102"/>
        <v>1</v>
      </c>
      <c r="O607" s="16">
        <f t="shared" si="100"/>
        <v>1.6122070186666686</v>
      </c>
      <c r="P607" s="16">
        <f t="shared" si="94"/>
        <v>0.16689197253700311</v>
      </c>
      <c r="Q607" s="16">
        <f t="shared" si="94"/>
        <v>8.232190448648323E-2</v>
      </c>
      <c r="R607" s="16">
        <f t="shared" si="94"/>
        <v>5.1755854201894977E-3</v>
      </c>
      <c r="S607" s="16">
        <f t="shared" si="94"/>
        <v>1.6341784449938089E-4</v>
      </c>
      <c r="T607" s="16">
        <f t="shared" si="94"/>
        <v>5.4124599581997347E-6</v>
      </c>
      <c r="U607" s="16">
        <f t="shared" si="94"/>
        <v>1.4648322868661939E-7</v>
      </c>
      <c r="V607" s="16">
        <f t="shared" si="94"/>
        <v>3.0607756800674268E-9</v>
      </c>
      <c r="W607" s="16">
        <f t="shared" si="94"/>
        <v>5.0864865215009712E-11</v>
      </c>
    </row>
    <row r="608" spans="1:23" x14ac:dyDescent="0.4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7"/>
        <v>0.59700000000000042</v>
      </c>
      <c r="H608" s="16">
        <f t="shared" si="98"/>
        <v>4.2549823496639174</v>
      </c>
      <c r="I608" s="16">
        <f t="shared" si="95"/>
        <v>8.1840255264781696</v>
      </c>
      <c r="J608" s="16">
        <f t="shared" si="96"/>
        <v>3.369850065386176</v>
      </c>
      <c r="L608" s="35">
        <f t="shared" si="101"/>
        <v>-6.601828667313292E-3</v>
      </c>
      <c r="M608" s="35">
        <f t="shared" si="99"/>
        <v>4.2832596963166081</v>
      </c>
      <c r="N608" s="16">
        <f t="shared" si="102"/>
        <v>1</v>
      </c>
      <c r="O608" s="16">
        <f t="shared" si="100"/>
        <v>1.6176216480000019</v>
      </c>
      <c r="P608" s="16">
        <f t="shared" si="94"/>
        <v>0.16801487503833643</v>
      </c>
      <c r="Q608" s="16">
        <f t="shared" si="94"/>
        <v>8.3154132553263968E-2</v>
      </c>
      <c r="R608" s="16">
        <f t="shared" si="94"/>
        <v>5.2454657042789897E-3</v>
      </c>
      <c r="S608" s="16">
        <f t="shared" si="94"/>
        <v>1.6618054988412203E-4</v>
      </c>
      <c r="T608" s="16">
        <f t="shared" si="94"/>
        <v>5.5224469560512933E-6</v>
      </c>
      <c r="U608" s="16">
        <f t="shared" si="94"/>
        <v>1.4996188930737436E-7</v>
      </c>
      <c r="V608" s="16">
        <f t="shared" si="94"/>
        <v>3.1439862944795323E-9</v>
      </c>
      <c r="W608" s="16">
        <f t="shared" si="94"/>
        <v>5.2423158420077527E-11</v>
      </c>
    </row>
    <row r="609" spans="1:23" x14ac:dyDescent="0.4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7"/>
        <v>0.59800000000000042</v>
      </c>
      <c r="H609" s="16">
        <f t="shared" si="98"/>
        <v>4.266142463963444</v>
      </c>
      <c r="I609" s="16">
        <f t="shared" si="95"/>
        <v>8.2162798924311353</v>
      </c>
      <c r="J609" s="16">
        <f t="shared" si="96"/>
        <v>3.3779274762733822</v>
      </c>
      <c r="L609" s="35">
        <f t="shared" si="101"/>
        <v>-6.5765071093579763E-3</v>
      </c>
      <c r="M609" s="35">
        <f t="shared" si="99"/>
        <v>4.2943845142517372</v>
      </c>
      <c r="N609" s="16">
        <f t="shared" si="102"/>
        <v>1</v>
      </c>
      <c r="O609" s="16">
        <f t="shared" si="100"/>
        <v>1.6230453546666685</v>
      </c>
      <c r="P609" s="16">
        <f t="shared" si="94"/>
        <v>0.16914343446596314</v>
      </c>
      <c r="Q609" s="16">
        <f t="shared" si="94"/>
        <v>8.399335996903963E-2</v>
      </c>
      <c r="R609" s="16">
        <f t="shared" si="94"/>
        <v>5.3161701767023865E-3</v>
      </c>
      <c r="S609" s="16">
        <f t="shared" si="94"/>
        <v>1.6898521954395403E-4</v>
      </c>
      <c r="T609" s="16">
        <f t="shared" si="94"/>
        <v>5.6344792960182954E-6</v>
      </c>
      <c r="U609" s="16">
        <f t="shared" si="94"/>
        <v>1.5351713022272986E-7</v>
      </c>
      <c r="V609" s="16">
        <f t="shared" si="94"/>
        <v>3.2293141080099505E-9</v>
      </c>
      <c r="W609" s="16">
        <f t="shared" si="94"/>
        <v>5.4026462796762195E-11</v>
      </c>
    </row>
    <row r="610" spans="1:23" x14ac:dyDescent="0.4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7"/>
        <v>0.59900000000000042</v>
      </c>
      <c r="H610" s="16">
        <f t="shared" si="98"/>
        <v>4.2773382291231039</v>
      </c>
      <c r="I610" s="16">
        <f t="shared" si="95"/>
        <v>8.2486657190376604</v>
      </c>
      <c r="J610" s="16">
        <f t="shared" si="96"/>
        <v>3.386031874191326</v>
      </c>
      <c r="L610" s="35">
        <f t="shared" si="101"/>
        <v>-6.5508336795040423E-3</v>
      </c>
      <c r="M610" s="35">
        <f t="shared" si="99"/>
        <v>4.3055431260417354</v>
      </c>
      <c r="N610" s="16">
        <f t="shared" si="102"/>
        <v>1</v>
      </c>
      <c r="O610" s="16">
        <f t="shared" si="100"/>
        <v>1.6284781386666687</v>
      </c>
      <c r="P610" s="16">
        <f t="shared" si="94"/>
        <v>0.17027766978692313</v>
      </c>
      <c r="Q610" s="16">
        <f t="shared" si="94"/>
        <v>8.4839633748517634E-2</v>
      </c>
      <c r="R610" s="16">
        <f t="shared" si="94"/>
        <v>5.3877071555047638E-3</v>
      </c>
      <c r="S610" s="16">
        <f t="shared" si="94"/>
        <v>1.7183241912020156E-4</v>
      </c>
      <c r="T610" s="16">
        <f t="shared" si="94"/>
        <v>5.748591497692077E-6</v>
      </c>
      <c r="U610" s="16">
        <f t="shared" si="94"/>
        <v>1.5715050498768896E-7</v>
      </c>
      <c r="V610" s="16">
        <f t="shared" si="94"/>
        <v>3.3168093141228157E-9</v>
      </c>
      <c r="W610" s="16">
        <f t="shared" si="94"/>
        <v>5.5675999939957053E-11</v>
      </c>
    </row>
    <row r="611" spans="1:23" x14ac:dyDescent="0.4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7"/>
        <v>0.60000000000000042</v>
      </c>
      <c r="H611" s="16">
        <f t="shared" si="98"/>
        <v>4.2885697596020478</v>
      </c>
      <c r="I611" s="16">
        <f t="shared" si="95"/>
        <v>8.2811835244716629</v>
      </c>
      <c r="J611" s="16">
        <f t="shared" si="96"/>
        <v>3.3941633437374619</v>
      </c>
      <c r="L611" s="35">
        <f t="shared" si="101"/>
        <v>-6.5248110017269711E-3</v>
      </c>
      <c r="M611" s="35">
        <f t="shared" si="99"/>
        <v>4.3167356438224074</v>
      </c>
      <c r="N611" s="16">
        <f t="shared" si="102"/>
        <v>1</v>
      </c>
      <c r="O611" s="16">
        <f t="shared" si="100"/>
        <v>1.633920000000002</v>
      </c>
      <c r="P611" s="16">
        <f t="shared" si="94"/>
        <v>0.17141760000000048</v>
      </c>
      <c r="Q611" s="16">
        <f t="shared" si="94"/>
        <v>8.5693001142857508E-2</v>
      </c>
      <c r="R611" s="16">
        <f t="shared" si="94"/>
        <v>5.4600850285714585E-3</v>
      </c>
      <c r="S611" s="16">
        <f t="shared" si="94"/>
        <v>1.7472272091428688E-4</v>
      </c>
      <c r="T611" s="16">
        <f t="shared" si="94"/>
        <v>5.8648186041159312E-6</v>
      </c>
      <c r="U611" s="16">
        <f t="shared" ref="P611:W643" si="103">U$6*$G611^U$1</f>
        <v>1.6086359599860864E-7</v>
      </c>
      <c r="V611" s="16">
        <f t="shared" si="103"/>
        <v>3.4065232093823045E-9</v>
      </c>
      <c r="W611" s="16">
        <f t="shared" si="103"/>
        <v>5.7373022473807321E-11</v>
      </c>
    </row>
    <row r="612" spans="1:23" x14ac:dyDescent="0.4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7"/>
        <v>0.60100000000000042</v>
      </c>
      <c r="H612" s="16">
        <f t="shared" si="98"/>
        <v>4.2998371702640465</v>
      </c>
      <c r="I612" s="16">
        <f t="shared" si="95"/>
        <v>8.313833829018721</v>
      </c>
      <c r="J612" s="16">
        <f t="shared" si="96"/>
        <v>3.4023219698101412</v>
      </c>
      <c r="L612" s="35">
        <f t="shared" si="101"/>
        <v>-6.4984417170680375E-3</v>
      </c>
      <c r="M612" s="35">
        <f t="shared" si="99"/>
        <v>4.3279621802460504</v>
      </c>
      <c r="N612" s="16">
        <f t="shared" si="102"/>
        <v>1</v>
      </c>
      <c r="O612" s="16">
        <f t="shared" si="100"/>
        <v>1.6393709386666686</v>
      </c>
      <c r="P612" s="16">
        <f t="shared" si="103"/>
        <v>0.17256324413572316</v>
      </c>
      <c r="Q612" s="16">
        <f t="shared" si="103"/>
        <v>8.6553509640462295E-2</v>
      </c>
      <c r="R612" s="16">
        <f t="shared" si="103"/>
        <v>5.5333122540964013E-3</v>
      </c>
      <c r="S612" s="16">
        <f t="shared" si="103"/>
        <v>1.7765670395483352E-4</v>
      </c>
      <c r="T612" s="16">
        <f t="shared" si="103"/>
        <v>5.9831961888288953E-6</v>
      </c>
      <c r="U612" s="16">
        <f t="shared" si="103"/>
        <v>1.6465801497913821E-7</v>
      </c>
      <c r="V612" s="16">
        <f t="shared" si="103"/>
        <v>3.4985082157929293E-9</v>
      </c>
      <c r="W612" s="16">
        <f t="shared" si="103"/>
        <v>5.9118814786087649E-11</v>
      </c>
    </row>
    <row r="613" spans="1:23" x14ac:dyDescent="0.4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7"/>
        <v>0.60200000000000042</v>
      </c>
      <c r="H613" s="16">
        <f t="shared" si="98"/>
        <v>4.3111405763788051</v>
      </c>
      <c r="I613" s="16">
        <f t="shared" si="95"/>
        <v>8.3466171550844077</v>
      </c>
      <c r="J613" s="16">
        <f t="shared" si="96"/>
        <v>3.4105078376096292</v>
      </c>
      <c r="L613" s="35">
        <f t="shared" si="101"/>
        <v>-6.4717284834686639E-3</v>
      </c>
      <c r="M613" s="35">
        <f t="shared" si="99"/>
        <v>4.3392228484834536</v>
      </c>
      <c r="N613" s="16">
        <f t="shared" si="102"/>
        <v>1</v>
      </c>
      <c r="O613" s="16">
        <f t="shared" si="100"/>
        <v>1.6448309546666686</v>
      </c>
      <c r="P613" s="16">
        <f t="shared" si="103"/>
        <v>0.17371462125636317</v>
      </c>
      <c r="Q613" s="16">
        <f t="shared" si="103"/>
        <v>8.7421206967771406E-2</v>
      </c>
      <c r="R613" s="16">
        <f t="shared" si="103"/>
        <v>5.607397361052791E-3</v>
      </c>
      <c r="S613" s="16">
        <f t="shared" si="103"/>
        <v>1.8063495406533142E-4</v>
      </c>
      <c r="T613" s="16">
        <f t="shared" si="103"/>
        <v>6.1037603629923041E-6</v>
      </c>
      <c r="U613" s="16">
        <f t="shared" si="103"/>
        <v>1.6853540347351363E-7</v>
      </c>
      <c r="V613" s="16">
        <f t="shared" si="103"/>
        <v>3.5928179035538419E-9</v>
      </c>
      <c r="W613" s="16">
        <f t="shared" si="103"/>
        <v>6.0914693778691389E-11</v>
      </c>
    </row>
    <row r="614" spans="1:23" x14ac:dyDescent="0.4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7"/>
        <v>0.60300000000000042</v>
      </c>
      <c r="H614" s="16">
        <f t="shared" si="98"/>
        <v>4.3224800936233256</v>
      </c>
      <c r="I614" s="16">
        <f t="shared" si="95"/>
        <v>8.3795340272026362</v>
      </c>
      <c r="J614" s="16">
        <f t="shared" si="96"/>
        <v>3.4187210326391226</v>
      </c>
      <c r="L614" s="35">
        <f t="shared" si="101"/>
        <v>-6.4446739755910087E-3</v>
      </c>
      <c r="M614" s="35">
        <f t="shared" si="99"/>
        <v>4.3505177622258895</v>
      </c>
      <c r="N614" s="16">
        <f t="shared" si="102"/>
        <v>1</v>
      </c>
      <c r="O614" s="16">
        <f t="shared" si="100"/>
        <v>1.6503000480000021</v>
      </c>
      <c r="P614" s="16">
        <f t="shared" si="103"/>
        <v>0.17487175045593648</v>
      </c>
      <c r="Q614" s="16">
        <f t="shared" si="103"/>
        <v>8.8296141090054639E-2</v>
      </c>
      <c r="R614" s="16">
        <f t="shared" si="103"/>
        <v>5.6823489496661437E-3</v>
      </c>
      <c r="S614" s="16">
        <f t="shared" si="103"/>
        <v>1.8365806393236977E-4</v>
      </c>
      <c r="T614" s="16">
        <f t="shared" si="103"/>
        <v>6.2265477826000105E-6</v>
      </c>
      <c r="U614" s="16">
        <f t="shared" si="103"/>
        <v>1.7249743334730749E-7</v>
      </c>
      <c r="V614" s="16">
        <f t="shared" si="103"/>
        <v>3.6895070142341884E-9</v>
      </c>
      <c r="W614" s="16">
        <f t="shared" si="103"/>
        <v>6.2762009634558179E-11</v>
      </c>
    </row>
    <row r="615" spans="1:23" x14ac:dyDescent="0.4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7"/>
        <v>0.60400000000000043</v>
      </c>
      <c r="H615" s="16">
        <f t="shared" si="98"/>
        <v>4.3338558380832488</v>
      </c>
      <c r="I615" s="16">
        <f t="shared" si="95"/>
        <v>8.4125849720440637</v>
      </c>
      <c r="J615" s="16">
        <f t="shared" si="96"/>
        <v>3.4269616407057715</v>
      </c>
      <c r="L615" s="35">
        <f t="shared" si="101"/>
        <v>-6.4172808846508778E-3</v>
      </c>
      <c r="M615" s="35">
        <f t="shared" si="99"/>
        <v>4.3618470356871351</v>
      </c>
      <c r="N615" s="16">
        <f t="shared" si="102"/>
        <v>1</v>
      </c>
      <c r="O615" s="16">
        <f t="shared" si="100"/>
        <v>1.6557782186666687</v>
      </c>
      <c r="P615" s="16">
        <f t="shared" si="103"/>
        <v>0.17603465086020317</v>
      </c>
      <c r="Q615" s="16">
        <f t="shared" si="103"/>
        <v>8.917836021220775E-2</v>
      </c>
      <c r="R615" s="16">
        <f t="shared" si="103"/>
        <v>5.7581756918897034E-3</v>
      </c>
      <c r="S615" s="16">
        <f t="shared" si="103"/>
        <v>1.8672663317443884E-4</v>
      </c>
      <c r="T615" s="16">
        <f t="shared" si="103"/>
        <v>6.3515956557730704E-6</v>
      </c>
      <c r="U615" s="16">
        <f t="shared" si="103"/>
        <v>1.7654580729573423E-7</v>
      </c>
      <c r="V615" s="16">
        <f t="shared" si="103"/>
        <v>3.7886314843765096E-9</v>
      </c>
      <c r="W615" s="16">
        <f t="shared" si="103"/>
        <v>6.4662146601370888E-11</v>
      </c>
    </row>
    <row r="616" spans="1:23" x14ac:dyDescent="0.4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7"/>
        <v>0.60500000000000043</v>
      </c>
      <c r="H616" s="16">
        <f t="shared" si="98"/>
        <v>4.3452679262542038</v>
      </c>
      <c r="I616" s="16">
        <f t="shared" si="95"/>
        <v>8.4457705184245118</v>
      </c>
      <c r="J616" s="16">
        <f t="shared" si="96"/>
        <v>3.43522974792171</v>
      </c>
      <c r="L616" s="35">
        <f t="shared" si="101"/>
        <v>-6.3895519182448623E-3</v>
      </c>
      <c r="M616" s="35">
        <f t="shared" si="99"/>
        <v>4.3732107836054794</v>
      </c>
      <c r="N616" s="16">
        <f t="shared" si="102"/>
        <v>1</v>
      </c>
      <c r="O616" s="16">
        <f t="shared" si="100"/>
        <v>1.6612654666666686</v>
      </c>
      <c r="P616" s="16">
        <f t="shared" si="103"/>
        <v>0.17720334162666712</v>
      </c>
      <c r="Q616" s="16">
        <f t="shared" si="103"/>
        <v>9.0067912779549064E-2</v>
      </c>
      <c r="R616" s="16">
        <f t="shared" si="103"/>
        <v>5.8348863318822093E-3</v>
      </c>
      <c r="S616" s="16">
        <f t="shared" si="103"/>
        <v>1.8984126841130563E-4</v>
      </c>
      <c r="T616" s="16">
        <f t="shared" si="103"/>
        <v>6.4789417501396943E-6</v>
      </c>
      <c r="U616" s="16">
        <f t="shared" si="103"/>
        <v>1.8068225935961032E-7</v>
      </c>
      <c r="V616" s="16">
        <f t="shared" si="103"/>
        <v>3.8902484695353783E-9</v>
      </c>
      <c r="W616" s="16">
        <f t="shared" si="103"/>
        <v>6.6616523792359722E-11</v>
      </c>
    </row>
    <row r="617" spans="1:23" x14ac:dyDescent="0.4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7"/>
        <v>0.60600000000000043</v>
      </c>
      <c r="H617" s="16">
        <f t="shared" si="98"/>
        <v>4.3567164750431555</v>
      </c>
      <c r="I617" s="16">
        <f t="shared" si="95"/>
        <v>8.4790911973134317</v>
      </c>
      <c r="J617" s="16">
        <f t="shared" si="96"/>
        <v>3.4435254407050833</v>
      </c>
      <c r="L617" s="35">
        <f t="shared" si="101"/>
        <v>-6.3614898001815856E-3</v>
      </c>
      <c r="M617" s="35">
        <f t="shared" si="99"/>
        <v>4.3846091212457434</v>
      </c>
      <c r="N617" s="16">
        <f t="shared" si="102"/>
        <v>1</v>
      </c>
      <c r="O617" s="16">
        <f t="shared" si="100"/>
        <v>1.666761792000002</v>
      </c>
      <c r="P617" s="16">
        <f t="shared" si="103"/>
        <v>0.17837784194457648</v>
      </c>
      <c r="Q617" s="16">
        <f t="shared" si="103"/>
        <v>9.0964847478617772E-2</v>
      </c>
      <c r="R617" s="16">
        <f t="shared" si="103"/>
        <v>5.9124896864880911E-3</v>
      </c>
      <c r="S617" s="16">
        <f t="shared" si="103"/>
        <v>1.9300258333396832E-4</v>
      </c>
      <c r="T617" s="16">
        <f t="shared" si="103"/>
        <v>6.608624400301471E-6</v>
      </c>
      <c r="U617" s="16">
        <f t="shared" si="103"/>
        <v>1.8490855544907541E-7</v>
      </c>
      <c r="V617" s="16">
        <f t="shared" si="103"/>
        <v>3.994416368758632E-9</v>
      </c>
      <c r="W617" s="16">
        <f t="shared" si="103"/>
        <v>6.8626596004558928E-11</v>
      </c>
    </row>
    <row r="618" spans="1:23" x14ac:dyDescent="0.4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7"/>
        <v>0.60700000000000043</v>
      </c>
      <c r="H618" s="16">
        <f t="shared" si="98"/>
        <v>4.36820160176977</v>
      </c>
      <c r="I618" s="16">
        <f t="shared" si="95"/>
        <v>8.5125475418423946</v>
      </c>
      <c r="J618" s="16">
        <f t="shared" si="96"/>
        <v>3.4518488057810832</v>
      </c>
      <c r="L618" s="35">
        <f t="shared" si="101"/>
        <v>-6.3330972703117272E-3</v>
      </c>
      <c r="M618" s="35">
        <f t="shared" si="99"/>
        <v>4.3960421644013152</v>
      </c>
      <c r="N618" s="16">
        <f t="shared" si="102"/>
        <v>1</v>
      </c>
      <c r="O618" s="16">
        <f t="shared" si="100"/>
        <v>1.6722671946666687</v>
      </c>
      <c r="P618" s="16">
        <f t="shared" si="103"/>
        <v>0.17955817103492316</v>
      </c>
      <c r="Q618" s="16">
        <f t="shared" si="103"/>
        <v>9.1869213237973035E-2</v>
      </c>
      <c r="R618" s="16">
        <f t="shared" si="103"/>
        <v>5.9909946457199943E-3</v>
      </c>
      <c r="S618" s="16">
        <f t="shared" si="103"/>
        <v>1.9621119877519019E-4</v>
      </c>
      <c r="T618" s="16">
        <f t="shared" si="103"/>
        <v>6.7406825153864926E-6</v>
      </c>
      <c r="U618" s="16">
        <f t="shared" si="103"/>
        <v>1.892264938751727E-7</v>
      </c>
      <c r="V618" s="16">
        <f t="shared" si="103"/>
        <v>4.1011948495184476E-9</v>
      </c>
      <c r="W618" s="16">
        <f t="shared" si="103"/>
        <v>7.0693854554864307E-11</v>
      </c>
    </row>
    <row r="619" spans="1:23" x14ac:dyDescent="0.4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7"/>
        <v>0.60800000000000043</v>
      </c>
      <c r="H619" s="16">
        <f t="shared" si="98"/>
        <v>4.3797234241677909</v>
      </c>
      <c r="I619" s="16">
        <f t="shared" si="95"/>
        <v>8.5461400873136277</v>
      </c>
      <c r="J619" s="16">
        <f t="shared" si="96"/>
        <v>3.460199930182986</v>
      </c>
      <c r="L619" s="35">
        <f t="shared" si="101"/>
        <v>-6.3043770843527192E-3</v>
      </c>
      <c r="M619" s="35">
        <f t="shared" si="99"/>
        <v>4.4075100293961711</v>
      </c>
      <c r="N619" s="16">
        <f t="shared" si="102"/>
        <v>1</v>
      </c>
      <c r="O619" s="16">
        <f t="shared" si="100"/>
        <v>1.6777816746666689</v>
      </c>
      <c r="P619" s="16">
        <f t="shared" si="103"/>
        <v>0.18074434815044321</v>
      </c>
      <c r="Q619" s="16">
        <f t="shared" si="103"/>
        <v>9.2781059228994975E-2</v>
      </c>
      <c r="R619" s="16">
        <f t="shared" si="103"/>
        <v>6.0704101732437605E-3</v>
      </c>
      <c r="S619" s="16">
        <f t="shared" si="103"/>
        <v>1.9946774278062088E-4</v>
      </c>
      <c r="T619" s="16">
        <f t="shared" si="103"/>
        <v>6.8751555866904939E-6</v>
      </c>
      <c r="U619" s="16">
        <f t="shared" si="103"/>
        <v>1.9363790588939873E-7</v>
      </c>
      <c r="V619" s="16">
        <f t="shared" si="103"/>
        <v>4.2106448730999299E-9</v>
      </c>
      <c r="W619" s="16">
        <f t="shared" si="103"/>
        <v>7.2819828134250978E-11</v>
      </c>
    </row>
    <row r="620" spans="1:23" x14ac:dyDescent="0.4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7"/>
        <v>0.60900000000000043</v>
      </c>
      <c r="H620" s="16">
        <f t="shared" si="98"/>
        <v>4.39128206038641</v>
      </c>
      <c r="I620" s="16">
        <f t="shared" si="95"/>
        <v>8.5798693712085772</v>
      </c>
      <c r="J620" s="16">
        <f t="shared" si="96"/>
        <v>3.4685789012531942</v>
      </c>
      <c r="L620" s="35">
        <f t="shared" si="101"/>
        <v>-6.2753320137224344E-3</v>
      </c>
      <c r="M620" s="35">
        <f t="shared" si="99"/>
        <v>4.4190128330869305</v>
      </c>
      <c r="N620" s="16">
        <f t="shared" si="102"/>
        <v>1</v>
      </c>
      <c r="O620" s="16">
        <f t="shared" si="100"/>
        <v>1.6833052320000021</v>
      </c>
      <c r="P620" s="16">
        <f t="shared" si="103"/>
        <v>0.1819363925756165</v>
      </c>
      <c r="Q620" s="16">
        <f t="shared" si="103"/>
        <v>9.3700434866686555E-2</v>
      </c>
      <c r="R620" s="16">
        <f t="shared" si="103"/>
        <v>6.1507453068657724E-3</v>
      </c>
      <c r="S620" s="16">
        <f t="shared" si="103"/>
        <v>2.0277285068050557E-4</v>
      </c>
      <c r="T620" s="16">
        <f t="shared" si="103"/>
        <v>7.0120836954066834E-6</v>
      </c>
      <c r="U620" s="16">
        <f t="shared" si="103"/>
        <v>1.981446562313242E-7</v>
      </c>
      <c r="V620" s="16">
        <f t="shared" si="103"/>
        <v>4.3228287204546968E-9</v>
      </c>
      <c r="W620" s="16">
        <f t="shared" si="103"/>
        <v>7.5006083680512781E-11</v>
      </c>
    </row>
    <row r="621" spans="1:23" x14ac:dyDescent="0.4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7"/>
        <v>0.61000000000000043</v>
      </c>
      <c r="H621" s="16">
        <f t="shared" si="98"/>
        <v>4.4028776289916332</v>
      </c>
      <c r="I621" s="16">
        <f t="shared" si="95"/>
        <v>8.6137359331965033</v>
      </c>
      <c r="J621" s="16">
        <f t="shared" si="96"/>
        <v>3.4769858066442825</v>
      </c>
      <c r="L621" s="35">
        <f t="shared" si="101"/>
        <v>-6.2459648453694339E-3</v>
      </c>
      <c r="M621" s="35">
        <f t="shared" si="99"/>
        <v>4.4305506928648946</v>
      </c>
      <c r="N621" s="16">
        <f t="shared" si="102"/>
        <v>1</v>
      </c>
      <c r="O621" s="16">
        <f t="shared" si="100"/>
        <v>1.6888378666666688</v>
      </c>
      <c r="P621" s="16">
        <f t="shared" si="103"/>
        <v>0.18313432362666718</v>
      </c>
      <c r="Q621" s="16">
        <f t="shared" si="103"/>
        <v>9.4627389810477122E-2</v>
      </c>
      <c r="R621" s="16">
        <f t="shared" si="103"/>
        <v>6.2320091590227569E-3</v>
      </c>
      <c r="S621" s="16">
        <f t="shared" si="103"/>
        <v>2.0612716516198854E-4</v>
      </c>
      <c r="T621" s="16">
        <f t="shared" si="103"/>
        <v>7.1515075204453185E-6</v>
      </c>
      <c r="U621" s="16">
        <f t="shared" si="103"/>
        <v>2.0274864368439673E-7</v>
      </c>
      <c r="V621" s="16">
        <f t="shared" si="103"/>
        <v>4.437810018527301E-9</v>
      </c>
      <c r="W621" s="16">
        <f t="shared" si="103"/>
        <v>7.7254227269895265E-11</v>
      </c>
    </row>
    <row r="622" spans="1:23" x14ac:dyDescent="0.4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7"/>
        <v>0.61100000000000043</v>
      </c>
      <c r="H622" s="16">
        <f t="shared" si="98"/>
        <v>4.4145102489676642</v>
      </c>
      <c r="I622" s="16">
        <f t="shared" si="95"/>
        <v>8.6477403151431194</v>
      </c>
      <c r="J622" s="16">
        <f t="shared" si="96"/>
        <v>3.4854207343200483</v>
      </c>
      <c r="L622" s="35">
        <f t="shared" si="101"/>
        <v>-6.2162783816046563E-3</v>
      </c>
      <c r="M622" s="35">
        <f t="shared" si="99"/>
        <v>4.4421237266581022</v>
      </c>
      <c r="N622" s="16">
        <f t="shared" si="102"/>
        <v>1</v>
      </c>
      <c r="O622" s="16">
        <f t="shared" si="100"/>
        <v>1.6943795786666687</v>
      </c>
      <c r="P622" s="16">
        <f t="shared" si="103"/>
        <v>0.18433816065156319</v>
      </c>
      <c r="Q622" s="16">
        <f t="shared" si="103"/>
        <v>9.5561973965026886E-2</v>
      </c>
      <c r="R622" s="16">
        <f t="shared" si="103"/>
        <v>6.3142109172739554E-3</v>
      </c>
      <c r="S622" s="16">
        <f t="shared" si="103"/>
        <v>2.0953133634201188E-4</v>
      </c>
      <c r="T622" s="16">
        <f t="shared" si="103"/>
        <v>7.2934683463437131E-6</v>
      </c>
      <c r="U622" s="16">
        <f t="shared" si="103"/>
        <v>2.0745180164002936E-7</v>
      </c>
      <c r="V622" s="16">
        <f t="shared" si="103"/>
        <v>4.5556537670622066E-9</v>
      </c>
      <c r="W622" s="16">
        <f t="shared" si="103"/>
        <v>7.956590502799683E-11</v>
      </c>
    </row>
    <row r="623" spans="1:23" x14ac:dyDescent="0.4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7"/>
        <v>0.61200000000000043</v>
      </c>
      <c r="H623" s="16">
        <f t="shared" si="98"/>
        <v>4.4261800397183126</v>
      </c>
      <c r="I623" s="16">
        <f t="shared" si="95"/>
        <v>8.6818830611192652</v>
      </c>
      <c r="J623" s="16">
        <f t="shared" si="96"/>
        <v>3.4938837725565639</v>
      </c>
      <c r="L623" s="35">
        <f t="shared" si="101"/>
        <v>-6.1862754399281128E-3</v>
      </c>
      <c r="M623" s="35">
        <f t="shared" si="99"/>
        <v>4.453732052933395</v>
      </c>
      <c r="N623" s="16">
        <f t="shared" si="102"/>
        <v>1</v>
      </c>
      <c r="O623" s="16">
        <f t="shared" si="100"/>
        <v>1.6999303680000022</v>
      </c>
      <c r="P623" s="16">
        <f t="shared" si="103"/>
        <v>0.18554792303001655</v>
      </c>
      <c r="Q623" s="16">
        <f t="shared" si="103"/>
        <v>9.650423748103315E-2</v>
      </c>
      <c r="R623" s="16">
        <f t="shared" si="103"/>
        <v>6.3973598447957742E-3</v>
      </c>
      <c r="S623" s="16">
        <f t="shared" si="103"/>
        <v>2.1298602184081707E-4</v>
      </c>
      <c r="T623" s="16">
        <f t="shared" si="103"/>
        <v>7.4380080712677953E-6</v>
      </c>
      <c r="U623" s="16">
        <f t="shared" si="103"/>
        <v>2.1225609867008983E-7</v>
      </c>
      <c r="V623" s="16">
        <f t="shared" si="103"/>
        <v>4.6764263658994257E-9</v>
      </c>
      <c r="W623" s="16">
        <f t="shared" si="103"/>
        <v>8.1942804060324544E-11</v>
      </c>
    </row>
    <row r="624" spans="1:23" x14ac:dyDescent="0.4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7"/>
        <v>0.61300000000000043</v>
      </c>
      <c r="H624" s="16">
        <f t="shared" si="98"/>
        <v>4.4378871210683775</v>
      </c>
      <c r="I624" s="16">
        <f t="shared" si="95"/>
        <v>8.7161647174095993</v>
      </c>
      <c r="J624" s="16">
        <f t="shared" si="96"/>
        <v>3.5023750099432327</v>
      </c>
      <c r="L624" s="35">
        <f t="shared" si="101"/>
        <v>-6.1559588528597997E-3</v>
      </c>
      <c r="M624" s="35">
        <f t="shared" si="99"/>
        <v>4.4653757906984737</v>
      </c>
      <c r="N624" s="16">
        <f t="shared" si="102"/>
        <v>1</v>
      </c>
      <c r="O624" s="16">
        <f t="shared" si="100"/>
        <v>1.7054902346666687</v>
      </c>
      <c r="P624" s="16">
        <f t="shared" si="103"/>
        <v>0.18676363017348316</v>
      </c>
      <c r="Q624" s="16">
        <f t="shared" si="103"/>
        <v>9.7454230756037444E-2</v>
      </c>
      <c r="R624" s="16">
        <f t="shared" si="103"/>
        <v>6.481465280878845E-3</v>
      </c>
      <c r="S624" s="16">
        <f t="shared" si="103"/>
        <v>2.1649188685605035E-4</v>
      </c>
      <c r="T624" s="16">
        <f t="shared" si="103"/>
        <v>7.5851692151059457E-6</v>
      </c>
      <c r="U624" s="16">
        <f t="shared" si="103"/>
        <v>2.1716353910789717E-7</v>
      </c>
      <c r="V624" s="16">
        <f t="shared" si="103"/>
        <v>4.8001956427667955E-9</v>
      </c>
      <c r="W624" s="16">
        <f t="shared" si="103"/>
        <v>8.4386653402893031E-11</v>
      </c>
    </row>
    <row r="625" spans="1:23" x14ac:dyDescent="0.4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7"/>
        <v>0.61400000000000043</v>
      </c>
      <c r="H625" s="16">
        <f t="shared" si="98"/>
        <v>4.4496316132650326</v>
      </c>
      <c r="I625" s="16">
        <f t="shared" si="95"/>
        <v>8.7505858325213577</v>
      </c>
      <c r="J625" s="16">
        <f t="shared" si="96"/>
        <v>3.5108945353838528</v>
      </c>
      <c r="L625" s="35">
        <f t="shared" si="101"/>
        <v>-6.1253314677777171E-3</v>
      </c>
      <c r="M625" s="35">
        <f t="shared" si="99"/>
        <v>4.4770550595039857</v>
      </c>
      <c r="N625" s="16">
        <f t="shared" si="102"/>
        <v>1</v>
      </c>
      <c r="O625" s="16">
        <f t="shared" si="100"/>
        <v>1.7110591786666689</v>
      </c>
      <c r="P625" s="16">
        <f t="shared" si="103"/>
        <v>0.18798530152516321</v>
      </c>
      <c r="Q625" s="16">
        <f t="shared" si="103"/>
        <v>9.8412004435234429E-2</v>
      </c>
      <c r="R625" s="16">
        <f t="shared" si="103"/>
        <v>6.5665366414275547E-3</v>
      </c>
      <c r="S625" s="16">
        <f t="shared" si="103"/>
        <v>2.2004960423747786E-4</v>
      </c>
      <c r="T625" s="16">
        <f t="shared" si="103"/>
        <v>7.7349949276561604E-6</v>
      </c>
      <c r="U625" s="16">
        <f t="shared" si="103"/>
        <v>2.2217616363784125E-7</v>
      </c>
      <c r="V625" s="16">
        <f t="shared" si="103"/>
        <v>4.9270308815771591E-9</v>
      </c>
      <c r="W625" s="16">
        <f t="shared" si="103"/>
        <v>8.6899224993266223E-11</v>
      </c>
    </row>
    <row r="626" spans="1:23" x14ac:dyDescent="0.4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7"/>
        <v>0.61500000000000044</v>
      </c>
      <c r="H626" s="16">
        <f t="shared" si="98"/>
        <v>4.4614136369792448</v>
      </c>
      <c r="I626" s="16">
        <f t="shared" si="95"/>
        <v>8.7851469571931169</v>
      </c>
      <c r="J626" s="16">
        <f t="shared" si="96"/>
        <v>3.5194424380976796</v>
      </c>
      <c r="L626" s="35">
        <f t="shared" si="101"/>
        <v>-6.0943961467431196E-3</v>
      </c>
      <c r="M626" s="35">
        <f t="shared" si="99"/>
        <v>4.4887699794455944</v>
      </c>
      <c r="N626" s="16">
        <f t="shared" si="102"/>
        <v>1</v>
      </c>
      <c r="O626" s="16">
        <f t="shared" si="100"/>
        <v>1.7166372000000021</v>
      </c>
      <c r="P626" s="16">
        <f t="shared" si="103"/>
        <v>0.18921295656000053</v>
      </c>
      <c r="Q626" s="16">
        <f t="shared" si="103"/>
        <v>9.9377609412281576E-2</v>
      </c>
      <c r="R626" s="16">
        <f t="shared" si="103"/>
        <v>6.6525834194619904E-3</v>
      </c>
      <c r="S626" s="16">
        <f t="shared" si="103"/>
        <v>2.2365985456231243E-4</v>
      </c>
      <c r="T626" s="16">
        <f t="shared" si="103"/>
        <v>7.8875289969072943E-6</v>
      </c>
      <c r="U626" s="16">
        <f t="shared" si="103"/>
        <v>2.2729604989373452E-7</v>
      </c>
      <c r="V626" s="16">
        <f t="shared" si="103"/>
        <v>5.0570028512386975E-9</v>
      </c>
      <c r="W626" s="16">
        <f t="shared" si="103"/>
        <v>8.9482334662444867E-11</v>
      </c>
    </row>
    <row r="627" spans="1:23" x14ac:dyDescent="0.4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7"/>
        <v>0.61600000000000044</v>
      </c>
      <c r="H627" s="16">
        <f t="shared" si="98"/>
        <v>4.4732333133071931</v>
      </c>
      <c r="I627" s="16">
        <f t="shared" si="95"/>
        <v>8.8198486444036082</v>
      </c>
      <c r="J627" s="16">
        <f t="shared" si="96"/>
        <v>3.5280188076204975</v>
      </c>
      <c r="L627" s="35">
        <f t="shared" si="101"/>
        <v>-6.0631557663334279E-3</v>
      </c>
      <c r="M627" s="35">
        <f t="shared" si="99"/>
        <v>4.5005206711660763</v>
      </c>
      <c r="N627" s="16">
        <f t="shared" si="102"/>
        <v>1</v>
      </c>
      <c r="O627" s="16">
        <f t="shared" si="100"/>
        <v>1.7222242986666687</v>
      </c>
      <c r="P627" s="16">
        <f t="shared" si="103"/>
        <v>0.19044661478468317</v>
      </c>
      <c r="Q627" s="16">
        <f t="shared" si="103"/>
        <v>0.10035109683011076</v>
      </c>
      <c r="R627" s="16">
        <f t="shared" si="103"/>
        <v>6.7396151856223985E-3</v>
      </c>
      <c r="S627" s="16">
        <f t="shared" si="103"/>
        <v>2.2732332621115881E-4</v>
      </c>
      <c r="T627" s="16">
        <f t="shared" si="103"/>
        <v>8.0428158574155312E-6</v>
      </c>
      <c r="U627" s="16">
        <f t="shared" si="103"/>
        <v>2.3252531306601695E-7</v>
      </c>
      <c r="V627" s="16">
        <f t="shared" si="103"/>
        <v>5.1901838349869783E-9</v>
      </c>
      <c r="W627" s="16">
        <f t="shared" si="103"/>
        <v>9.2137843148015046E-11</v>
      </c>
    </row>
    <row r="628" spans="1:23" x14ac:dyDescent="0.4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7"/>
        <v>0.61700000000000044</v>
      </c>
      <c r="H628" s="16">
        <f t="shared" si="98"/>
        <v>4.4850907637716757</v>
      </c>
      <c r="I628" s="16">
        <f t="shared" si="95"/>
        <v>8.8546914493805673</v>
      </c>
      <c r="J628" s="16">
        <f t="shared" si="96"/>
        <v>3.5366237338056892</v>
      </c>
      <c r="L628" s="35">
        <f t="shared" si="101"/>
        <v>-6.0316132174723647E-3</v>
      </c>
      <c r="M628" s="35">
        <f t="shared" si="99"/>
        <v>4.5123072558574018</v>
      </c>
      <c r="N628" s="16">
        <f t="shared" si="102"/>
        <v>1</v>
      </c>
      <c r="O628" s="16">
        <f t="shared" si="100"/>
        <v>1.727820474666669</v>
      </c>
      <c r="P628" s="16">
        <f t="shared" si="103"/>
        <v>0.19168629573764323</v>
      </c>
      <c r="Q628" s="16">
        <f t="shared" si="103"/>
        <v>0.10133251808174082</v>
      </c>
      <c r="R628" s="16">
        <f t="shared" si="103"/>
        <v>6.8276415886760851E-3</v>
      </c>
      <c r="S628" s="16">
        <f t="shared" si="103"/>
        <v>2.31040715444579E-4</v>
      </c>
      <c r="T628" s="16">
        <f t="shared" si="103"/>
        <v>8.2009005987768262E-6</v>
      </c>
      <c r="U628" s="16">
        <f t="shared" si="103"/>
        <v>2.3786610651792426E-7</v>
      </c>
      <c r="V628" s="16">
        <f t="shared" si="103"/>
        <v>5.3266476602471884E-9</v>
      </c>
      <c r="W628" s="16">
        <f t="shared" si="103"/>
        <v>9.4867657128975193E-11</v>
      </c>
    </row>
    <row r="629" spans="1:23" x14ac:dyDescent="0.4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7"/>
        <v>0.61800000000000044</v>
      </c>
      <c r="H629" s="16">
        <f t="shared" si="98"/>
        <v>4.4969861103235198</v>
      </c>
      <c r="I629" s="16">
        <f t="shared" si="95"/>
        <v>8.8896759296096146</v>
      </c>
      <c r="J629" s="16">
        <f t="shared" si="96"/>
        <v>3.5452573068253175</v>
      </c>
      <c r="L629" s="35">
        <f t="shared" si="101"/>
        <v>-5.9997714052700823E-3</v>
      </c>
      <c r="M629" s="35">
        <f t="shared" si="99"/>
        <v>4.5241298552628546</v>
      </c>
      <c r="N629" s="16">
        <f t="shared" si="102"/>
        <v>1</v>
      </c>
      <c r="O629" s="16">
        <f t="shared" si="100"/>
        <v>1.7334257280000023</v>
      </c>
      <c r="P629" s="16">
        <f t="shared" si="103"/>
        <v>0.19293201898905654</v>
      </c>
      <c r="Q629" s="16">
        <f t="shared" si="103"/>
        <v>0.10232192481109123</v>
      </c>
      <c r="R629" s="16">
        <f t="shared" si="103"/>
        <v>6.9166723560267701E-3</v>
      </c>
      <c r="S629" s="16">
        <f t="shared" si="103"/>
        <v>2.3481272648028198E-4</v>
      </c>
      <c r="T629" s="16">
        <f t="shared" si="103"/>
        <v>8.3618289741962995E-6</v>
      </c>
      <c r="U629" s="16">
        <f t="shared" si="103"/>
        <v>2.4332062241073921E-7</v>
      </c>
      <c r="V629" s="16">
        <f t="shared" si="103"/>
        <v>5.4664697290352513E-9</v>
      </c>
      <c r="W629" s="16">
        <f t="shared" si="103"/>
        <v>9.7673730282669592E-11</v>
      </c>
    </row>
    <row r="630" spans="1:23" x14ac:dyDescent="0.4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7"/>
        <v>0.61900000000000044</v>
      </c>
      <c r="H630" s="16">
        <f t="shared" si="98"/>
        <v>4.5089194753430242</v>
      </c>
      <c r="I630" s="16">
        <f t="shared" si="95"/>
        <v>8.924802644843183</v>
      </c>
      <c r="J630" s="16">
        <f t="shared" si="96"/>
        <v>3.5539196171711995</v>
      </c>
      <c r="L630" s="35">
        <f t="shared" si="101"/>
        <v>-5.9676332488475259E-3</v>
      </c>
      <c r="M630" s="35">
        <f t="shared" si="99"/>
        <v>4.5359885916791214</v>
      </c>
      <c r="N630" s="16">
        <f t="shared" si="102"/>
        <v>1</v>
      </c>
      <c r="O630" s="16">
        <f t="shared" si="100"/>
        <v>1.7390400586666688</v>
      </c>
      <c r="P630" s="16">
        <f t="shared" si="103"/>
        <v>0.19418380414084319</v>
      </c>
      <c r="Q630" s="16">
        <f t="shared" si="103"/>
        <v>0.10331936891379784</v>
      </c>
      <c r="R630" s="16">
        <f t="shared" si="103"/>
        <v>7.0067172942265034E-3</v>
      </c>
      <c r="S630" s="16">
        <f t="shared" si="103"/>
        <v>2.3864007157094443E-4</v>
      </c>
      <c r="T630" s="16">
        <f t="shared" si="103"/>
        <v>8.5256474091556877E-6</v>
      </c>
      <c r="U630" s="16">
        <f t="shared" si="103"/>
        <v>2.4889109233824815E-7</v>
      </c>
      <c r="V630" s="16">
        <f t="shared" si="103"/>
        <v>5.6097270489068015E-9</v>
      </c>
      <c r="W630" s="16">
        <f t="shared" si="103"/>
        <v>1.0055806436426582E-10</v>
      </c>
    </row>
    <row r="631" spans="1:23" x14ac:dyDescent="0.4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7"/>
        <v>0.62000000000000044</v>
      </c>
      <c r="H631" s="16">
        <f t="shared" si="98"/>
        <v>4.5208909816413945</v>
      </c>
      <c r="I631" s="16">
        <f t="shared" si="95"/>
        <v>8.9600721571094653</v>
      </c>
      <c r="J631" s="16">
        <f t="shared" si="96"/>
        <v>3.5626107556559972</v>
      </c>
      <c r="L631" s="35">
        <f t="shared" si="101"/>
        <v>-5.9352016811721198E-3</v>
      </c>
      <c r="M631" s="35">
        <f t="shared" si="99"/>
        <v>4.5478835879584203</v>
      </c>
      <c r="N631" s="16">
        <f t="shared" si="102"/>
        <v>1</v>
      </c>
      <c r="O631" s="16">
        <f t="shared" si="100"/>
        <v>1.7446634666666687</v>
      </c>
      <c r="P631" s="16">
        <f t="shared" si="103"/>
        <v>0.19544167082666719</v>
      </c>
      <c r="Q631" s="16">
        <f t="shared" si="103"/>
        <v>0.10432490253802913</v>
      </c>
      <c r="R631" s="16">
        <f t="shared" si="103"/>
        <v>7.097786289489991E-3</v>
      </c>
      <c r="S631" s="16">
        <f t="shared" si="103"/>
        <v>2.4252347108266276E-4</v>
      </c>
      <c r="T631" s="16">
        <f t="shared" si="103"/>
        <v>8.6924030101795503E-6</v>
      </c>
      <c r="U631" s="16">
        <f t="shared" si="103"/>
        <v>2.5457978797051607E-7</v>
      </c>
      <c r="V631" s="16">
        <f t="shared" si="103"/>
        <v>5.7564982644627364E-9</v>
      </c>
      <c r="W631" s="16">
        <f t="shared" si="103"/>
        <v>1.0352271030921539E-10</v>
      </c>
    </row>
    <row r="632" spans="1:23" x14ac:dyDescent="0.4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7"/>
        <v>0.62100000000000044</v>
      </c>
      <c r="H632" s="16">
        <f t="shared" si="98"/>
        <v>4.5329007524621741</v>
      </c>
      <c r="I632" s="16">
        <f t="shared" si="95"/>
        <v>8.995485030721408</v>
      </c>
      <c r="J632" s="16">
        <f t="shared" si="96"/>
        <v>3.5713308134143009</v>
      </c>
      <c r="L632" s="35">
        <f t="shared" si="101"/>
        <v>-5.9024796488900133E-3</v>
      </c>
      <c r="M632" s="35">
        <f t="shared" si="99"/>
        <v>4.5598149675106097</v>
      </c>
      <c r="N632" s="16">
        <f t="shared" si="102"/>
        <v>1</v>
      </c>
      <c r="O632" s="16">
        <f t="shared" si="100"/>
        <v>1.7502959520000023</v>
      </c>
      <c r="P632" s="16">
        <f t="shared" si="103"/>
        <v>0.19670563871193658</v>
      </c>
      <c r="Q632" s="16">
        <f t="shared" si="103"/>
        <v>0.10533857808530429</v>
      </c>
      <c r="R632" s="16">
        <f t="shared" si="103"/>
        <v>7.1898893082114846E-3</v>
      </c>
      <c r="S632" s="16">
        <f t="shared" si="103"/>
        <v>2.4646365357404345E-4</v>
      </c>
      <c r="T632" s="16">
        <f t="shared" si="103"/>
        <v>8.8621435737014312E-6</v>
      </c>
      <c r="U632" s="16">
        <f t="shared" si="103"/>
        <v>2.6038902170710846E-7</v>
      </c>
      <c r="V632" s="16">
        <f t="shared" si="103"/>
        <v>5.9068636894206569E-9</v>
      </c>
      <c r="W632" s="16">
        <f t="shared" si="103"/>
        <v>1.0656976935915204E-10</v>
      </c>
    </row>
    <row r="633" spans="1:23" x14ac:dyDescent="0.4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7"/>
        <v>0.62200000000000044</v>
      </c>
      <c r="H633" s="16">
        <f t="shared" si="98"/>
        <v>4.5449489114826855</v>
      </c>
      <c r="I633" s="16">
        <f t="shared" si="95"/>
        <v>9.031041832285748</v>
      </c>
      <c r="J633" s="16">
        <f t="shared" si="96"/>
        <v>3.5800798819037287</v>
      </c>
      <c r="L633" s="35">
        <f t="shared" si="101"/>
        <v>-5.8694701121617676E-3</v>
      </c>
      <c r="M633" s="35">
        <f t="shared" si="99"/>
        <v>4.5717828543053241</v>
      </c>
      <c r="N633" s="16">
        <f t="shared" si="102"/>
        <v>1</v>
      </c>
      <c r="O633" s="16">
        <f t="shared" si="100"/>
        <v>1.7559375146666689</v>
      </c>
      <c r="P633" s="16">
        <f t="shared" si="103"/>
        <v>0.19797572749380324</v>
      </c>
      <c r="Q633" s="16">
        <f t="shared" si="103"/>
        <v>0.10636044821131226</v>
      </c>
      <c r="R633" s="16">
        <f t="shared" si="103"/>
        <v>7.2830363974841373E-3</v>
      </c>
      <c r="S633" s="16">
        <f t="shared" si="103"/>
        <v>2.5046135587593397E-4</v>
      </c>
      <c r="T633" s="16">
        <f t="shared" si="103"/>
        <v>9.034917595030766E-6</v>
      </c>
      <c r="U633" s="16">
        <f t="shared" si="103"/>
        <v>2.6632114733987721E-7</v>
      </c>
      <c r="V633" s="16">
        <f t="shared" si="103"/>
        <v>6.0609053392612469E-9</v>
      </c>
      <c r="W633" s="16">
        <f t="shared" si="103"/>
        <v>1.0970139421168429E-10</v>
      </c>
    </row>
    <row r="634" spans="1:23" x14ac:dyDescent="0.4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7"/>
        <v>0.62300000000000044</v>
      </c>
      <c r="H634" s="16">
        <f t="shared" si="98"/>
        <v>4.5570355828154741</v>
      </c>
      <c r="I634" s="16">
        <f t="shared" si="95"/>
        <v>9.0667431307120658</v>
      </c>
      <c r="J634" s="16">
        <f t="shared" si="96"/>
        <v>3.5888580529060152</v>
      </c>
      <c r="L634" s="35">
        <f t="shared" si="101"/>
        <v>-5.8361760444969324E-3</v>
      </c>
      <c r="M634" s="35">
        <f t="shared" si="99"/>
        <v>4.5837873728741094</v>
      </c>
      <c r="N634" s="16">
        <f t="shared" si="102"/>
        <v>1</v>
      </c>
      <c r="O634" s="16">
        <f t="shared" si="100"/>
        <v>1.761588154666669</v>
      </c>
      <c r="P634" s="16">
        <f t="shared" si="103"/>
        <v>0.19925195690116324</v>
      </c>
      <c r="Q634" s="16">
        <f t="shared" si="103"/>
        <v>0.10739056582673258</v>
      </c>
      <c r="R634" s="16">
        <f t="shared" si="103"/>
        <v>7.3772376856219377E-3</v>
      </c>
      <c r="S634" s="16">
        <f t="shared" si="103"/>
        <v>2.5451732317180095E-4</v>
      </c>
      <c r="T634" s="16">
        <f t="shared" si="103"/>
        <v>9.2107742774217324E-6</v>
      </c>
      <c r="U634" s="16">
        <f t="shared" si="103"/>
        <v>2.7237856072544192E-7</v>
      </c>
      <c r="V634" s="16">
        <f t="shared" si="103"/>
        <v>6.2187069644591297E-9</v>
      </c>
      <c r="W634" s="16">
        <f t="shared" si="103"/>
        <v>1.1291979019455256E-10</v>
      </c>
    </row>
    <row r="635" spans="1:23" x14ac:dyDescent="0.4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7"/>
        <v>0.62400000000000044</v>
      </c>
      <c r="H635" s="16">
        <f t="shared" si="98"/>
        <v>4.5691608910097958</v>
      </c>
      <c r="I635" s="16">
        <f t="shared" si="95"/>
        <v>9.1025894972218993</v>
      </c>
      <c r="J635" s="16">
        <f t="shared" si="96"/>
        <v>3.5976654185281185</v>
      </c>
      <c r="L635" s="35">
        <f t="shared" si="101"/>
        <v>-5.8026004325812952E-3</v>
      </c>
      <c r="M635" s="35">
        <f t="shared" si="99"/>
        <v>4.5958286483125637</v>
      </c>
      <c r="N635" s="16">
        <f t="shared" si="102"/>
        <v>1</v>
      </c>
      <c r="O635" s="16">
        <f t="shared" si="100"/>
        <v>1.7672478720000022</v>
      </c>
      <c r="P635" s="16">
        <f t="shared" si="103"/>
        <v>0.20053434669465656</v>
      </c>
      <c r="Q635" s="16">
        <f t="shared" si="103"/>
        <v>0.10842898409805708</v>
      </c>
      <c r="R635" s="16">
        <f t="shared" si="103"/>
        <v>7.4725033826840937E-3</v>
      </c>
      <c r="S635" s="16">
        <f t="shared" si="103"/>
        <v>2.5863230907875609E-4</v>
      </c>
      <c r="T635" s="16">
        <f t="shared" si="103"/>
        <v>9.3897635412447426E-6</v>
      </c>
      <c r="U635" s="16">
        <f t="shared" si="103"/>
        <v>2.7856370046748326E-7</v>
      </c>
      <c r="V635" s="16">
        <f t="shared" si="103"/>
        <v>6.3803540843074667E-9</v>
      </c>
      <c r="W635" s="16">
        <f t="shared" si="103"/>
        <v>1.1622721646462259E-10</v>
      </c>
    </row>
    <row r="636" spans="1:23" x14ac:dyDescent="0.4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7"/>
        <v>0.62500000000000044</v>
      </c>
      <c r="H636" s="16">
        <f t="shared" si="98"/>
        <v>4.5813249610530393</v>
      </c>
      <c r="I636" s="16">
        <f t="shared" si="95"/>
        <v>9.1385815053578767</v>
      </c>
      <c r="J636" s="16">
        <f t="shared" si="96"/>
        <v>3.6065020712033182</v>
      </c>
      <c r="L636" s="35">
        <f t="shared" si="101"/>
        <v>-5.7687462761183417E-3</v>
      </c>
      <c r="M636" s="35">
        <f t="shared" si="99"/>
        <v>4.6079068062824815</v>
      </c>
      <c r="N636" s="16">
        <f t="shared" si="102"/>
        <v>1</v>
      </c>
      <c r="O636" s="16">
        <f t="shared" si="100"/>
        <v>1.7729166666666689</v>
      </c>
      <c r="P636" s="16">
        <f t="shared" si="103"/>
        <v>0.20182291666666724</v>
      </c>
      <c r="Q636" s="16">
        <f t="shared" si="103"/>
        <v>0.10947575644841319</v>
      </c>
      <c r="R636" s="16">
        <f t="shared" si="103"/>
        <v>7.5688437810020283E-3</v>
      </c>
      <c r="S636" s="16">
        <f t="shared" si="103"/>
        <v>2.6280707572923749E-4</v>
      </c>
      <c r="T636" s="16">
        <f t="shared" si="103"/>
        <v>9.5719360332618665E-6</v>
      </c>
      <c r="U636" s="16">
        <f t="shared" si="103"/>
        <v>2.8487904860898459E-7</v>
      </c>
      <c r="V636" s="16">
        <f t="shared" si="103"/>
        <v>6.5459340213461625E-9</v>
      </c>
      <c r="W636" s="16">
        <f t="shared" si="103"/>
        <v>1.1962598723220342E-10</v>
      </c>
    </row>
    <row r="637" spans="1:23" x14ac:dyDescent="0.4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7"/>
        <v>0.62600000000000044</v>
      </c>
      <c r="H637" s="16">
        <f t="shared" si="98"/>
        <v>4.5935279183722111</v>
      </c>
      <c r="I637" s="16">
        <f t="shared" si="95"/>
        <v>9.1747197309928961</v>
      </c>
      <c r="J637" s="16">
        <f t="shared" si="96"/>
        <v>3.6153681036923353</v>
      </c>
      <c r="L637" s="35">
        <f t="shared" si="101"/>
        <v>-5.7346165876606126E-3</v>
      </c>
      <c r="M637" s="35">
        <f t="shared" si="99"/>
        <v>4.6200219730140137</v>
      </c>
      <c r="N637" s="16">
        <f t="shared" si="102"/>
        <v>1</v>
      </c>
      <c r="O637" s="16">
        <f t="shared" si="100"/>
        <v>1.7785945386666688</v>
      </c>
      <c r="P637" s="16">
        <f t="shared" si="103"/>
        <v>0.20311768664132324</v>
      </c>
      <c r="Q637" s="16">
        <f t="shared" si="103"/>
        <v>0.11053093655838833</v>
      </c>
      <c r="R637" s="16">
        <f t="shared" si="103"/>
        <v>7.6662692557088559E-3</v>
      </c>
      <c r="S637" s="16">
        <f t="shared" si="103"/>
        <v>2.6704239385334826E-4</v>
      </c>
      <c r="T637" s="16">
        <f t="shared" si="103"/>
        <v>9.7573431360069774E-6</v>
      </c>
      <c r="U637" s="16">
        <f t="shared" si="103"/>
        <v>2.9132713133454294E-7</v>
      </c>
      <c r="V637" s="16">
        <f t="shared" si="103"/>
        <v>6.7155359364032639E-9</v>
      </c>
      <c r="W637" s="16">
        <f t="shared" si="103"/>
        <v>1.2311847301117986E-10</v>
      </c>
    </row>
    <row r="638" spans="1:23" x14ac:dyDescent="0.4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7"/>
        <v>0.62700000000000045</v>
      </c>
      <c r="H638" s="16">
        <f t="shared" si="98"/>
        <v>4.605769888835396</v>
      </c>
      <c r="I638" s="16">
        <f t="shared" si="95"/>
        <v>9.2110047523393401</v>
      </c>
      <c r="J638" s="16">
        <f t="shared" si="96"/>
        <v>3.62426360908443</v>
      </c>
      <c r="L638" s="35">
        <f t="shared" si="101"/>
        <v>-5.7002143924477222E-3</v>
      </c>
      <c r="M638" s="35">
        <f t="shared" si="99"/>
        <v>4.6321742753078317</v>
      </c>
      <c r="N638" s="16">
        <f t="shared" si="102"/>
        <v>1</v>
      </c>
      <c r="O638" s="16">
        <f t="shared" si="100"/>
        <v>1.7842814880000022</v>
      </c>
      <c r="P638" s="16">
        <f t="shared" si="103"/>
        <v>0.2044186764744966</v>
      </c>
      <c r="Q638" s="16">
        <f t="shared" si="103"/>
        <v>0.11159457836685593</v>
      </c>
      <c r="R638" s="16">
        <f t="shared" si="103"/>
        <v>7.7647902652714634E-3</v>
      </c>
      <c r="S638" s="16">
        <f t="shared" si="103"/>
        <v>2.7133904286185865E-4</v>
      </c>
      <c r="T638" s="16">
        <f t="shared" si="103"/>
        <v>9.9460369772717738E-6</v>
      </c>
      <c r="U638" s="16">
        <f t="shared" si="103"/>
        <v>2.9791051968288614E-7</v>
      </c>
      <c r="V638" s="16">
        <f t="shared" si="103"/>
        <v>6.8892508642596188E-9</v>
      </c>
      <c r="W638" s="16">
        <f t="shared" si="103"/>
        <v>1.267071018954631E-10</v>
      </c>
    </row>
    <row r="639" spans="1:23" x14ac:dyDescent="0.4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7"/>
        <v>0.62800000000000045</v>
      </c>
      <c r="H639" s="16">
        <f t="shared" si="98"/>
        <v>4.6180509987532634</v>
      </c>
      <c r="I639" s="16">
        <f t="shared" si="95"/>
        <v>9.2474371499583228</v>
      </c>
      <c r="J639" s="16">
        <f t="shared" si="96"/>
        <v>3.6331886807985327</v>
      </c>
      <c r="L639" s="35">
        <f t="shared" si="101"/>
        <v>-5.665542728234052E-3</v>
      </c>
      <c r="M639" s="35">
        <f t="shared" si="99"/>
        <v>4.6443638405372925</v>
      </c>
      <c r="N639" s="16">
        <f t="shared" si="102"/>
        <v>1</v>
      </c>
      <c r="O639" s="16">
        <f t="shared" si="100"/>
        <v>1.789977514666669</v>
      </c>
      <c r="P639" s="16">
        <f t="shared" si="103"/>
        <v>0.20572590605380325</v>
      </c>
      <c r="Q639" s="16">
        <f t="shared" si="103"/>
        <v>0.11266673607180251</v>
      </c>
      <c r="R639" s="16">
        <f t="shared" si="103"/>
        <v>7.8644173520251003E-3</v>
      </c>
      <c r="S639" s="16">
        <f t="shared" si="103"/>
        <v>2.7569781092987304E-4</v>
      </c>
      <c r="T639" s="16">
        <f t="shared" si="103"/>
        <v>1.0138070439698574E-5</v>
      </c>
      <c r="U639" s="16">
        <f t="shared" si="103"/>
        <v>3.0463183026972098E-7</v>
      </c>
      <c r="V639" s="16">
        <f t="shared" si="103"/>
        <v>7.0671717499466947E-9</v>
      </c>
      <c r="W639" s="16">
        <f t="shared" si="103"/>
        <v>1.3039436086226813E-10</v>
      </c>
    </row>
    <row r="640" spans="1:23" x14ac:dyDescent="0.4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7"/>
        <v>0.62900000000000045</v>
      </c>
      <c r="H640" s="16">
        <f t="shared" si="98"/>
        <v>4.630371374880518</v>
      </c>
      <c r="I640" s="16">
        <f t="shared" si="95"/>
        <v>9.2840175067689827</v>
      </c>
      <c r="J640" s="16">
        <f t="shared" si="96"/>
        <v>3.6421434125843546</v>
      </c>
      <c r="L640" s="35">
        <f t="shared" si="101"/>
        <v>-5.6306046451322089E-3</v>
      </c>
      <c r="M640" s="35">
        <f t="shared" si="99"/>
        <v>4.6565907966506188</v>
      </c>
      <c r="N640" s="16">
        <f t="shared" si="102"/>
        <v>1</v>
      </c>
      <c r="O640" s="16">
        <f t="shared" si="100"/>
        <v>1.795682618666669</v>
      </c>
      <c r="P640" s="16">
        <f t="shared" si="103"/>
        <v>0.20703939529860327</v>
      </c>
      <c r="Q640" s="16">
        <f t="shared" si="103"/>
        <v>0.1137474641311562</v>
      </c>
      <c r="R640" s="16">
        <f t="shared" si="103"/>
        <v>7.96516114271059E-3</v>
      </c>
      <c r="S640" s="16">
        <f t="shared" si="103"/>
        <v>2.8011949508117024E-4</v>
      </c>
      <c r="T640" s="16">
        <f t="shared" si="103"/>
        <v>1.0333497170481066E-5</v>
      </c>
      <c r="U640" s="16">
        <f t="shared" si="103"/>
        <v>3.1149372602105185E-7</v>
      </c>
      <c r="V640" s="16">
        <f t="shared" si="103"/>
        <v>7.2493934856879504E-9</v>
      </c>
      <c r="W640" s="16">
        <f t="shared" si="103"/>
        <v>1.3418279710274015E-10</v>
      </c>
    </row>
    <row r="641" spans="1:23" x14ac:dyDescent="0.4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7"/>
        <v>0.63000000000000045</v>
      </c>
      <c r="H641" s="16">
        <f t="shared" si="98"/>
        <v>4.6427311444174064</v>
      </c>
      <c r="I641" s="16">
        <f t="shared" si="95"/>
        <v>9.3207464080578095</v>
      </c>
      <c r="J641" s="16">
        <f t="shared" si="96"/>
        <v>3.6511278985235172</v>
      </c>
      <c r="L641" s="35">
        <f t="shared" si="101"/>
        <v>-5.5954032054441605E-3</v>
      </c>
      <c r="M641" s="35">
        <f t="shared" si="99"/>
        <v>4.6688552721730785</v>
      </c>
      <c r="N641" s="16">
        <f t="shared" si="102"/>
        <v>1</v>
      </c>
      <c r="O641" s="16">
        <f t="shared" si="100"/>
        <v>1.8013968000000025</v>
      </c>
      <c r="P641" s="16">
        <f t="shared" si="103"/>
        <v>0.20835916416000061</v>
      </c>
      <c r="Q641" s="16">
        <f t="shared" si="103"/>
        <v>0.11483681726361651</v>
      </c>
      <c r="R641" s="16">
        <f t="shared" si="103"/>
        <v>8.0670323490140625E-3</v>
      </c>
      <c r="S641" s="16">
        <f t="shared" si="103"/>
        <v>2.8460490127321658E-4</v>
      </c>
      <c r="T641" s="16">
        <f t="shared" si="103"/>
        <v>1.0532371591173876E-5</v>
      </c>
      <c r="U641" s="16">
        <f t="shared" si="103"/>
        <v>3.1849891691709844E-7</v>
      </c>
      <c r="V641" s="16">
        <f t="shared" si="103"/>
        <v>7.4360129484939146E-9</v>
      </c>
      <c r="W641" s="16">
        <f t="shared" si="103"/>
        <v>1.3807501938045565E-10</v>
      </c>
    </row>
    <row r="642" spans="1:23" x14ac:dyDescent="0.4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7"/>
        <v>0.63100000000000045</v>
      </c>
      <c r="H642" s="16">
        <f t="shared" si="98"/>
        <v>4.6551304350111993</v>
      </c>
      <c r="I642" s="16">
        <f t="shared" si="95"/>
        <v>9.3576244414880083</v>
      </c>
      <c r="J642" s="16">
        <f t="shared" si="96"/>
        <v>3.6601422330306841</v>
      </c>
      <c r="L642" s="35">
        <f t="shared" si="101"/>
        <v>-5.5599414835005856E-3</v>
      </c>
      <c r="M642" s="35">
        <f t="shared" si="99"/>
        <v>4.6811573962091781</v>
      </c>
      <c r="N642" s="16">
        <f t="shared" si="102"/>
        <v>1</v>
      </c>
      <c r="O642" s="16">
        <f t="shared" si="100"/>
        <v>1.8071200586666689</v>
      </c>
      <c r="P642" s="16">
        <f t="shared" si="103"/>
        <v>0.20968523262084324</v>
      </c>
      <c r="Q642" s="16">
        <f t="shared" si="103"/>
        <v>0.11593485044948558</v>
      </c>
      <c r="R642" s="16">
        <f t="shared" si="103"/>
        <v>8.1700417681093256E-3</v>
      </c>
      <c r="S642" s="16">
        <f t="shared" si="103"/>
        <v>2.8915484448286061E-4</v>
      </c>
      <c r="T642" s="16">
        <f t="shared" si="103"/>
        <v>1.0734748907612158E-5</v>
      </c>
      <c r="U642" s="16">
        <f t="shared" si="103"/>
        <v>3.2565016074695395E-7</v>
      </c>
      <c r="V642" s="16">
        <f t="shared" si="103"/>
        <v>7.6271290384216535E-9</v>
      </c>
      <c r="W642" s="16">
        <f t="shared" si="103"/>
        <v>1.4207369941833957E-10</v>
      </c>
    </row>
    <row r="643" spans="1:23" x14ac:dyDescent="0.4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7"/>
        <v>0.63200000000000045</v>
      </c>
      <c r="H643" s="16">
        <f t="shared" si="98"/>
        <v>4.6675693747577141</v>
      </c>
      <c r="I643" s="16">
        <f t="shared" si="95"/>
        <v>9.3946521971089023</v>
      </c>
      <c r="J643" s="16">
        <f t="shared" si="96"/>
        <v>3.6691865108546873</v>
      </c>
      <c r="L643" s="35">
        <f t="shared" si="101"/>
        <v>-5.5242225654923427E-3</v>
      </c>
      <c r="M643" s="35">
        <f t="shared" si="99"/>
        <v>4.6934972984448606</v>
      </c>
      <c r="N643" s="16">
        <f t="shared" si="102"/>
        <v>1</v>
      </c>
      <c r="O643" s="16">
        <f t="shared" si="100"/>
        <v>1.8128523946666688</v>
      </c>
      <c r="P643" s="16">
        <f t="shared" si="103"/>
        <v>0.21101762069572325</v>
      </c>
      <c r="Q643" s="16">
        <f t="shared" si="103"/>
        <v>0.1170416189315006</v>
      </c>
      <c r="R643" s="16">
        <f t="shared" si="103"/>
        <v>8.2742002832027883E-3</v>
      </c>
      <c r="S643" s="16">
        <f t="shared" si="103"/>
        <v>2.9377014879271068E-4</v>
      </c>
      <c r="T643" s="16">
        <f t="shared" ref="P643:W675" si="104">T$6*$G643^T$1</f>
        <v>1.0940685119942173E-5</v>
      </c>
      <c r="U643" s="16">
        <f t="shared" si="104"/>
        <v>3.3295026387411728E-7</v>
      </c>
      <c r="V643" s="16">
        <f t="shared" si="104"/>
        <v>7.8228427175091532E-9</v>
      </c>
      <c r="W643" s="16">
        <f t="shared" si="104"/>
        <v>1.4618157331454412E-10</v>
      </c>
    </row>
    <row r="644" spans="1:23" x14ac:dyDescent="0.4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7"/>
        <v>0.63300000000000045</v>
      </c>
      <c r="H644" s="16">
        <f t="shared" si="98"/>
        <v>4.6800480922028083</v>
      </c>
      <c r="I644" s="16">
        <f t="shared" si="95"/>
        <v>9.4318302673653687</v>
      </c>
      <c r="J644" s="16">
        <f t="shared" si="96"/>
        <v>3.6782608270796704</v>
      </c>
      <c r="L644" s="35">
        <f t="shared" si="101"/>
        <v>-5.4882495493108197E-3</v>
      </c>
      <c r="M644" s="35">
        <f t="shared" si="99"/>
        <v>4.7058751091497122</v>
      </c>
      <c r="N644" s="16">
        <f t="shared" si="102"/>
        <v>1</v>
      </c>
      <c r="O644" s="16">
        <f t="shared" si="100"/>
        <v>1.8185938080000024</v>
      </c>
      <c r="P644" s="16">
        <f t="shared" si="104"/>
        <v>0.21235634843097662</v>
      </c>
      <c r="Q644" s="16">
        <f t="shared" si="104"/>
        <v>0.11815717821566757</v>
      </c>
      <c r="R644" s="16">
        <f t="shared" si="104"/>
        <v>8.3795188640810054E-3</v>
      </c>
      <c r="S644" s="16">
        <f t="shared" si="104"/>
        <v>2.9845164747820081E-4</v>
      </c>
      <c r="T644" s="16">
        <f t="shared" si="104"/>
        <v>1.1150237032763912E-5</v>
      </c>
      <c r="U644" s="16">
        <f t="shared" si="104"/>
        <v>3.4040208201303969E-7</v>
      </c>
      <c r="V644" s="16">
        <f t="shared" si="104"/>
        <v>8.0232570493954734E-9</v>
      </c>
      <c r="W644" s="16">
        <f t="shared" si="104"/>
        <v>1.5040144298784689E-10</v>
      </c>
    </row>
    <row r="645" spans="1:23" x14ac:dyDescent="0.4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7"/>
        <v>0.63400000000000045</v>
      </c>
      <c r="H645" s="16">
        <f t="shared" si="98"/>
        <v>4.6925667163438849</v>
      </c>
      <c r="I645" s="16">
        <f t="shared" si="95"/>
        <v>9.4691592471073243</v>
      </c>
      <c r="J645" s="16">
        <f t="shared" si="96"/>
        <v>3.6873652771262275</v>
      </c>
      <c r="L645" s="35">
        <f t="shared" si="101"/>
        <v>-5.4520255443838428E-3</v>
      </c>
      <c r="M645" s="35">
        <f t="shared" si="99"/>
        <v>4.7182909591791651</v>
      </c>
      <c r="N645" s="16">
        <f t="shared" si="102"/>
        <v>1</v>
      </c>
      <c r="O645" s="16">
        <f t="shared" si="100"/>
        <v>1.8243442986666691</v>
      </c>
      <c r="P645" s="16">
        <f t="shared" si="104"/>
        <v>0.21370143590468327</v>
      </c>
      <c r="Q645" s="16">
        <f t="shared" si="104"/>
        <v>0.11928158407209634</v>
      </c>
      <c r="R645" s="16">
        <f t="shared" si="104"/>
        <v>8.4860085676608174E-3</v>
      </c>
      <c r="S645" s="16">
        <f t="shared" si="104"/>
        <v>3.0320018309534899E-4</v>
      </c>
      <c r="T645" s="16">
        <f t="shared" si="104"/>
        <v>1.1363462265386879E-5</v>
      </c>
      <c r="U645" s="16">
        <f t="shared" si="104"/>
        <v>3.4800852101682704E-7</v>
      </c>
      <c r="V645" s="16">
        <f t="shared" si="104"/>
        <v>8.2284772396376422E-9</v>
      </c>
      <c r="W645" s="16">
        <f t="shared" si="104"/>
        <v>1.5473617765313652E-10</v>
      </c>
    </row>
    <row r="646" spans="1:23" x14ac:dyDescent="0.4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7"/>
        <v>0.63500000000000045</v>
      </c>
      <c r="H646" s="16">
        <f t="shared" si="98"/>
        <v>4.7051253766314138</v>
      </c>
      <c r="I646" s="16">
        <f t="shared" si="95"/>
        <v>9.5066397335992416</v>
      </c>
      <c r="J646" s="16">
        <f t="shared" si="96"/>
        <v>3.6964999567525489</v>
      </c>
      <c r="L646" s="35">
        <f t="shared" si="101"/>
        <v>-5.4155536715142505E-3</v>
      </c>
      <c r="M646" s="35">
        <f t="shared" si="99"/>
        <v>4.7307449799767243</v>
      </c>
      <c r="N646" s="16">
        <f t="shared" si="102"/>
        <v>1</v>
      </c>
      <c r="O646" s="16">
        <f t="shared" si="100"/>
        <v>1.8301038666666689</v>
      </c>
      <c r="P646" s="16">
        <f t="shared" si="104"/>
        <v>0.21505290322666723</v>
      </c>
      <c r="Q646" s="16">
        <f t="shared" si="104"/>
        <v>0.12041489253583722</v>
      </c>
      <c r="R646" s="16">
        <f t="shared" si="104"/>
        <v>8.5936805385421252E-3</v>
      </c>
      <c r="S646" s="16">
        <f t="shared" si="104"/>
        <v>3.0801660756921362E-4</v>
      </c>
      <c r="T646" s="16">
        <f t="shared" si="104"/>
        <v>1.1580419262200123E-5</v>
      </c>
      <c r="U646" s="16">
        <f t="shared" si="104"/>
        <v>3.5577253767624014E-7</v>
      </c>
      <c r="V646" s="16">
        <f t="shared" si="104"/>
        <v>8.4386106767354165E-9</v>
      </c>
      <c r="W646" s="16">
        <f t="shared" si="104"/>
        <v>1.5918871532756224E-10</v>
      </c>
    </row>
    <row r="647" spans="1:23" x14ac:dyDescent="0.4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7"/>
        <v>0.63600000000000045</v>
      </c>
      <c r="H647" s="16">
        <f t="shared" si="98"/>
        <v>4.7177242029704738</v>
      </c>
      <c r="I647" s="16">
        <f t="shared" si="95"/>
        <v>9.5442723265297076</v>
      </c>
      <c r="J647" s="16">
        <f t="shared" si="96"/>
        <v>3.7056649620555748</v>
      </c>
      <c r="L647" s="35">
        <f t="shared" si="101"/>
        <v>-5.3788370627139148E-3</v>
      </c>
      <c r="M647" s="35">
        <f t="shared" si="99"/>
        <v>4.7432373035761968</v>
      </c>
      <c r="N647" s="16">
        <f t="shared" si="102"/>
        <v>1</v>
      </c>
      <c r="O647" s="16">
        <f t="shared" si="100"/>
        <v>1.8358725120000023</v>
      </c>
      <c r="P647" s="16">
        <f t="shared" si="104"/>
        <v>0.21641077053849661</v>
      </c>
      <c r="Q647" s="16">
        <f t="shared" si="104"/>
        <v>0.12155715990771865</v>
      </c>
      <c r="R647" s="16">
        <f t="shared" si="104"/>
        <v>8.7025460095632948E-3</v>
      </c>
      <c r="S647" s="16">
        <f t="shared" si="104"/>
        <v>3.1290178228305065E-4</v>
      </c>
      <c r="T647" s="16">
        <f t="shared" si="104"/>
        <v>1.1801167303157579E-5</v>
      </c>
      <c r="U647" s="16">
        <f t="shared" si="104"/>
        <v>3.6369714053013601E-7</v>
      </c>
      <c r="V647" s="16">
        <f t="shared" si="104"/>
        <v>8.6537669738751806E-9</v>
      </c>
      <c r="W647" s="16">
        <f t="shared" si="104"/>
        <v>1.6376206436793548E-10</v>
      </c>
    </row>
    <row r="648" spans="1:23" x14ac:dyDescent="0.4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7"/>
        <v>0.63700000000000045</v>
      </c>
      <c r="H648" s="16">
        <f t="shared" si="98"/>
        <v>4.7303633257222666</v>
      </c>
      <c r="I648" s="16">
        <f t="shared" si="95"/>
        <v>9.5820576280210066</v>
      </c>
      <c r="J648" s="16">
        <f t="shared" si="96"/>
        <v>3.7148603894721428</v>
      </c>
      <c r="L648" s="35">
        <f t="shared" si="101"/>
        <v>-5.341878861041871E-3</v>
      </c>
      <c r="M648" s="35">
        <f t="shared" si="99"/>
        <v>4.7557680626039085</v>
      </c>
      <c r="N648" s="16">
        <f t="shared" si="102"/>
        <v>1</v>
      </c>
      <c r="O648" s="16">
        <f t="shared" si="100"/>
        <v>1.8416502346666692</v>
      </c>
      <c r="P648" s="16">
        <f t="shared" si="104"/>
        <v>0.21777505801348332</v>
      </c>
      <c r="Q648" s="16">
        <f t="shared" si="104"/>
        <v>0.12270844275518622</v>
      </c>
      <c r="R648" s="16">
        <f t="shared" si="104"/>
        <v>8.8126163023591539E-3</v>
      </c>
      <c r="S648" s="16">
        <f t="shared" si="104"/>
        <v>3.178565781681757E-4</v>
      </c>
      <c r="T648" s="16">
        <f t="shared" si="104"/>
        <v>1.2025766514379737E-5</v>
      </c>
      <c r="U648" s="16">
        <f t="shared" si="104"/>
        <v>3.7178539068749411E-7</v>
      </c>
      <c r="V648" s="16">
        <f t="shared" si="104"/>
        <v>8.8740580114043532E-9</v>
      </c>
      <c r="W648" s="16">
        <f t="shared" si="104"/>
        <v>1.6845930503997837E-10</v>
      </c>
    </row>
    <row r="649" spans="1:23" x14ac:dyDescent="0.4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7"/>
        <v>0.63800000000000046</v>
      </c>
      <c r="H649" s="16">
        <f t="shared" si="98"/>
        <v>4.7430428757056475</v>
      </c>
      <c r="I649" s="16">
        <f t="shared" si="95"/>
        <v>9.6199962426387717</v>
      </c>
      <c r="J649" s="16">
        <f t="shared" si="96"/>
        <v>3.7240863357801506</v>
      </c>
      <c r="L649" s="35">
        <f t="shared" si="101"/>
        <v>-5.304682220446888E-3</v>
      </c>
      <c r="M649" s="35">
        <f t="shared" si="99"/>
        <v>4.7683373902809629</v>
      </c>
      <c r="N649" s="16">
        <f t="shared" si="102"/>
        <v>1</v>
      </c>
      <c r="O649" s="16">
        <f t="shared" si="100"/>
        <v>1.8474370346666689</v>
      </c>
      <c r="P649" s="16">
        <f t="shared" si="104"/>
        <v>0.21914578585668326</v>
      </c>
      <c r="Q649" s="16">
        <f t="shared" si="104"/>
        <v>0.12386879791314304</v>
      </c>
      <c r="R649" s="16">
        <f t="shared" si="104"/>
        <v>8.9239028279216748E-3</v>
      </c>
      <c r="S649" s="16">
        <f t="shared" si="104"/>
        <v>3.228818757945382E-4</v>
      </c>
      <c r="T649" s="16">
        <f t="shared" si="104"/>
        <v>1.2254277878872932E-5</v>
      </c>
      <c r="U649" s="16">
        <f t="shared" si="104"/>
        <v>3.8004040266117797E-7</v>
      </c>
      <c r="V649" s="16">
        <f t="shared" si="104"/>
        <v>9.0995979800480426E-9</v>
      </c>
      <c r="W649" s="16">
        <f t="shared" si="104"/>
        <v>1.7328359112003185E-10</v>
      </c>
    </row>
    <row r="650" spans="1:23" x14ac:dyDescent="0.4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7"/>
        <v>0.63900000000000046</v>
      </c>
      <c r="H650" s="16">
        <f t="shared" si="98"/>
        <v>4.7557629841986744</v>
      </c>
      <c r="I650" s="16">
        <f t="shared" si="95"/>
        <v>9.6580887774016482</v>
      </c>
      <c r="J650" s="16">
        <f t="shared" si="96"/>
        <v>3.7333428980997176</v>
      </c>
      <c r="L650" s="35">
        <f t="shared" si="101"/>
        <v>-5.267250305603266E-3</v>
      </c>
      <c r="M650" s="35">
        <f t="shared" si="99"/>
        <v>4.7809454204254829</v>
      </c>
      <c r="N650" s="16">
        <f t="shared" si="102"/>
        <v>1</v>
      </c>
      <c r="O650" s="16">
        <f t="shared" si="100"/>
        <v>1.8532329120000024</v>
      </c>
      <c r="P650" s="16">
        <f t="shared" si="104"/>
        <v>0.22052297430489667</v>
      </c>
      <c r="Q650" s="16">
        <f t="shared" si="104"/>
        <v>0.12503828248479182</v>
      </c>
      <c r="R650" s="16">
        <f t="shared" si="104"/>
        <v>9.0364170871633179E-3</v>
      </c>
      <c r="S650" s="16">
        <f t="shared" si="104"/>
        <v>3.2797856546201053E-4</v>
      </c>
      <c r="T650" s="16">
        <f t="shared" si="104"/>
        <v>1.2486763247367255E-5</v>
      </c>
      <c r="U650" s="16">
        <f t="shared" si="104"/>
        <v>3.8846534521358109E-7</v>
      </c>
      <c r="V650" s="16">
        <f t="shared" si="104"/>
        <v>9.3305034248797001E-9</v>
      </c>
      <c r="W650" s="16">
        <f t="shared" si="104"/>
        <v>1.7823815152983903E-10</v>
      </c>
    </row>
    <row r="651" spans="1:23" x14ac:dyDescent="0.4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7"/>
        <v>0.64000000000000046</v>
      </c>
      <c r="H651" s="16">
        <f t="shared" si="98"/>
        <v>4.7685237829401625</v>
      </c>
      <c r="I651" s="16">
        <f t="shared" ref="I651:I714" si="105">$J$1*COSH(4*G651)</f>
        <v>9.6963358417910008</v>
      </c>
      <c r="J651" s="16">
        <f t="shared" ref="J651:J714" si="106">$J$1*SINH(4*G651)/(4*G651)</f>
        <v>3.742630173894355</v>
      </c>
      <c r="L651" s="35">
        <f t="shared" si="101"/>
        <v>-5.2295862917454139E-3</v>
      </c>
      <c r="M651" s="35">
        <f t="shared" si="99"/>
        <v>4.7935922874548531</v>
      </c>
      <c r="N651" s="16">
        <f t="shared" si="102"/>
        <v>1</v>
      </c>
      <c r="O651" s="16">
        <f t="shared" si="100"/>
        <v>1.8590378666666689</v>
      </c>
      <c r="P651" s="16">
        <f t="shared" si="104"/>
        <v>0.22190664362666729</v>
      </c>
      <c r="Q651" s="16">
        <f t="shared" si="104"/>
        <v>0.12621695384247725</v>
      </c>
      <c r="R651" s="16">
        <f t="shared" si="104"/>
        <v>9.1501706714829639E-3</v>
      </c>
      <c r="S651" s="16">
        <f t="shared" si="104"/>
        <v>3.3314754729239353E-4</v>
      </c>
      <c r="T651" s="16">
        <f t="shared" si="104"/>
        <v>1.2723285349274088E-5</v>
      </c>
      <c r="U651" s="16">
        <f t="shared" si="104"/>
        <v>3.9706344221429894E-7</v>
      </c>
      <c r="V651" s="16">
        <f t="shared" si="104"/>
        <v>9.566893290057474E-9</v>
      </c>
      <c r="W651" s="16">
        <f t="shared" si="104"/>
        <v>1.8332629200503144E-10</v>
      </c>
    </row>
    <row r="652" spans="1:23" x14ac:dyDescent="0.4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7">D652</f>
        <v>0.64100000000000046</v>
      </c>
      <c r="H652" s="16">
        <f t="shared" ref="H652:H715" si="108">-E652/($H$2*D652*B652)</f>
        <v>4.7813254041312359</v>
      </c>
      <c r="I652" s="16">
        <f t="shared" si="105"/>
        <v>9.7347380477606773</v>
      </c>
      <c r="J652" s="16">
        <f t="shared" si="106"/>
        <v>3.7519482609721284</v>
      </c>
      <c r="L652" s="35">
        <f t="shared" si="101"/>
        <v>-5.1916933645113073E-3</v>
      </c>
      <c r="M652" s="35">
        <f t="shared" ref="M652:M715" si="109">$M$9*SUM(N652:W652)</f>
        <v>4.8062781263880003</v>
      </c>
      <c r="N652" s="16">
        <f t="shared" si="102"/>
        <v>1</v>
      </c>
      <c r="O652" s="16">
        <f t="shared" ref="O652:O715" si="110">O$6*$G652^O$1</f>
        <v>1.8648518986666691</v>
      </c>
      <c r="P652" s="16">
        <f t="shared" si="104"/>
        <v>0.22329681412228333</v>
      </c>
      <c r="Q652" s="16">
        <f t="shared" si="104"/>
        <v>0.12740486962853109</v>
      </c>
      <c r="R652" s="16">
        <f t="shared" si="104"/>
        <v>9.2651752633346133E-3</v>
      </c>
      <c r="S652" s="16">
        <f t="shared" si="104"/>
        <v>3.383897313221506E-4</v>
      </c>
      <c r="T652" s="16">
        <f t="shared" si="104"/>
        <v>1.2963907803764735E-5</v>
      </c>
      <c r="U652" s="16">
        <f t="shared" si="104"/>
        <v>4.058379735099935E-7</v>
      </c>
      <c r="V652" s="16">
        <f t="shared" si="104"/>
        <v>9.8088889643388191E-9</v>
      </c>
      <c r="W652" s="16">
        <f t="shared" si="104"/>
        <v>1.8855139679796513E-10</v>
      </c>
    </row>
    <row r="653" spans="1:23" x14ac:dyDescent="0.4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7"/>
        <v>0.64200000000000046</v>
      </c>
      <c r="H653" s="16">
        <f t="shared" si="108"/>
        <v>4.7941679804368684</v>
      </c>
      <c r="I653" s="16">
        <f t="shared" si="105"/>
        <v>9.773296009746792</v>
      </c>
      <c r="J653" s="16">
        <f t="shared" si="106"/>
        <v>3.7612972574868428</v>
      </c>
      <c r="L653" s="35">
        <f t="shared" ref="L653:L716" si="111">H653/M653-1</f>
        <v>-5.1535747197826165E-3</v>
      </c>
      <c r="M653" s="35">
        <f t="shared" si="109"/>
        <v>4.8190030728476509</v>
      </c>
      <c r="N653" s="16">
        <f t="shared" ref="N653:N716" si="112">$N$8</f>
        <v>1</v>
      </c>
      <c r="O653" s="16">
        <f t="shared" si="110"/>
        <v>1.8706750080000023</v>
      </c>
      <c r="P653" s="16">
        <f t="shared" si="104"/>
        <v>0.22469350612377664</v>
      </c>
      <c r="Q653" s="16">
        <f t="shared" si="104"/>
        <v>0.12860208775611734</v>
      </c>
      <c r="R653" s="16">
        <f t="shared" si="104"/>
        <v>9.3814426367986575E-3</v>
      </c>
      <c r="S653" s="16">
        <f t="shared" si="104"/>
        <v>3.4370603759586554E-4</v>
      </c>
      <c r="T653" s="16">
        <f t="shared" si="104"/>
        <v>1.3208695130970866E-5</v>
      </c>
      <c r="U653" s="16">
        <f t="shared" si="104"/>
        <v>4.1479227580658921E-7</v>
      </c>
      <c r="V653" s="16">
        <f t="shared" si="104"/>
        <v>1.0056614327385136E-8</v>
      </c>
      <c r="W653" s="16">
        <f t="shared" si="104"/>
        <v>1.939169304155496E-10</v>
      </c>
    </row>
    <row r="654" spans="1:23" x14ac:dyDescent="0.4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7"/>
        <v>0.64300000000000046</v>
      </c>
      <c r="H654" s="16">
        <f t="shared" si="108"/>
        <v>4.8070516449874656</v>
      </c>
      <c r="I654" s="16">
        <f t="shared" si="105"/>
        <v>9.8120103446775602</v>
      </c>
      <c r="J654" s="16">
        <f t="shared" si="106"/>
        <v>3.7706772619392148</v>
      </c>
      <c r="L654" s="35">
        <f t="shared" si="111"/>
        <v>-5.1152335635219481E-3</v>
      </c>
      <c r="M654" s="35">
        <f t="shared" si="109"/>
        <v>4.8317672630626101</v>
      </c>
      <c r="N654" s="16">
        <f t="shared" si="112"/>
        <v>1</v>
      </c>
      <c r="O654" s="16">
        <f t="shared" si="110"/>
        <v>1.8765071946666689</v>
      </c>
      <c r="P654" s="16">
        <f t="shared" si="104"/>
        <v>0.22609673999492327</v>
      </c>
      <c r="Q654" s="16">
        <f t="shared" si="104"/>
        <v>0.1298086664100794</v>
      </c>
      <c r="R654" s="16">
        <f t="shared" si="104"/>
        <v>9.4989846581559276E-3</v>
      </c>
      <c r="S654" s="16">
        <f t="shared" si="104"/>
        <v>3.4909739626043693E-4</v>
      </c>
      <c r="T654" s="16">
        <f t="shared" si="104"/>
        <v>1.3457712763308307E-5</v>
      </c>
      <c r="U654" s="16">
        <f t="shared" si="104"/>
        <v>4.2392974356396669E-7</v>
      </c>
      <c r="V654" s="16">
        <f t="shared" si="104"/>
        <v>1.0310195796869337E-8</v>
      </c>
      <c r="W654" s="16">
        <f t="shared" si="104"/>
        <v>1.994264393927409E-10</v>
      </c>
    </row>
    <row r="655" spans="1:23" x14ac:dyDescent="0.4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7"/>
        <v>0.64400000000000046</v>
      </c>
      <c r="H655" s="16">
        <f t="shared" si="108"/>
        <v>4.8199765313804406</v>
      </c>
      <c r="I655" s="16">
        <f t="shared" si="105"/>
        <v>9.8508816719831671</v>
      </c>
      <c r="J655" s="16">
        <f t="shared" si="106"/>
        <v>3.7800883731780619</v>
      </c>
      <c r="L655" s="35">
        <f t="shared" si="111"/>
        <v>-5.0766731116116404E-3</v>
      </c>
      <c r="M655" s="35">
        <f t="shared" si="109"/>
        <v>4.8445708338700468</v>
      </c>
      <c r="N655" s="16">
        <f t="shared" si="112"/>
        <v>1</v>
      </c>
      <c r="O655" s="16">
        <f t="shared" si="110"/>
        <v>1.8823484586666692</v>
      </c>
      <c r="P655" s="16">
        <f t="shared" si="104"/>
        <v>0.22750653613124333</v>
      </c>
      <c r="Q655" s="16">
        <f t="shared" si="104"/>
        <v>0.1310246640477887</v>
      </c>
      <c r="R655" s="16">
        <f t="shared" si="104"/>
        <v>9.6178132864643828E-3</v>
      </c>
      <c r="S655" s="16">
        <f t="shared" si="104"/>
        <v>3.5456474766000869E-4</v>
      </c>
      <c r="T655" s="16">
        <f t="shared" si="104"/>
        <v>1.371102705692509E-5</v>
      </c>
      <c r="U655" s="16">
        <f t="shared" si="104"/>
        <v>4.3325382990330612E-7</v>
      </c>
      <c r="V655" s="16">
        <f t="shared" si="104"/>
        <v>1.0569762376398694E-8</v>
      </c>
      <c r="W655" s="16">
        <f t="shared" si="104"/>
        <v>2.0508355410236704E-10</v>
      </c>
    </row>
    <row r="656" spans="1:23" x14ac:dyDescent="0.4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7"/>
        <v>0.64500000000000046</v>
      </c>
      <c r="H656" s="16">
        <f t="shared" si="108"/>
        <v>4.8329427736817898</v>
      </c>
      <c r="I656" s="16">
        <f t="shared" si="105"/>
        <v>9.8899106136056769</v>
      </c>
      <c r="J656" s="16">
        <f t="shared" si="106"/>
        <v>3.7895306904014867</v>
      </c>
      <c r="L656" s="35">
        <f t="shared" si="111"/>
        <v>-5.0378965896935579E-3</v>
      </c>
      <c r="M656" s="35">
        <f t="shared" si="109"/>
        <v>4.8574139227177797</v>
      </c>
      <c r="N656" s="16">
        <f t="shared" si="112"/>
        <v>1</v>
      </c>
      <c r="O656" s="16">
        <f t="shared" si="110"/>
        <v>1.8881988000000023</v>
      </c>
      <c r="P656" s="16">
        <f t="shared" si="104"/>
        <v>0.22892291496000067</v>
      </c>
      <c r="Q656" s="16">
        <f t="shared" si="104"/>
        <v>0.13225013939999372</v>
      </c>
      <c r="R656" s="16">
        <f t="shared" si="104"/>
        <v>9.737940574138489E-3</v>
      </c>
      <c r="S656" s="16">
        <f t="shared" si="104"/>
        <v>3.6010904243164186E-4</v>
      </c>
      <c r="T656" s="16">
        <f t="shared" si="104"/>
        <v>1.3968705303274966E-5</v>
      </c>
      <c r="U656" s="16">
        <f t="shared" si="104"/>
        <v>4.4276804752723634E-7</v>
      </c>
      <c r="V656" s="16">
        <f t="shared" si="104"/>
        <v>1.0835445704265807E-8</v>
      </c>
      <c r="W656" s="16">
        <f t="shared" si="104"/>
        <v>2.1089199060197377E-10</v>
      </c>
    </row>
    <row r="657" spans="1:23" x14ac:dyDescent="0.4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7"/>
        <v>0.64600000000000046</v>
      </c>
      <c r="H657" s="16">
        <f t="shared" si="108"/>
        <v>4.845950506427652</v>
      </c>
      <c r="I657" s="16">
        <f t="shared" si="105"/>
        <v>9.9290977940089888</v>
      </c>
      <c r="J657" s="16">
        <f t="shared" si="106"/>
        <v>3.7990043131580733</v>
      </c>
      <c r="L657" s="35">
        <f t="shared" si="111"/>
        <v>-4.9989072330155482E-3</v>
      </c>
      <c r="M657" s="35">
        <f t="shared" si="109"/>
        <v>4.8702966676665822</v>
      </c>
      <c r="N657" s="16">
        <f t="shared" si="112"/>
        <v>1</v>
      </c>
      <c r="O657" s="16">
        <f t="shared" si="110"/>
        <v>1.894058218666669</v>
      </c>
      <c r="P657" s="16">
        <f t="shared" si="104"/>
        <v>0.2303458969402033</v>
      </c>
      <c r="Q657" s="16">
        <f t="shared" si="104"/>
        <v>0.13348515147167161</v>
      </c>
      <c r="R657" s="16">
        <f t="shared" si="104"/>
        <v>9.8593786675313586E-3</v>
      </c>
      <c r="S657" s="16">
        <f t="shared" si="104"/>
        <v>3.6573124160173536E-4</v>
      </c>
      <c r="T657" s="16">
        <f t="shared" si="104"/>
        <v>1.4230815740817715E-5</v>
      </c>
      <c r="U657" s="16">
        <f t="shared" si="104"/>
        <v>4.5247596965295946E-7</v>
      </c>
      <c r="V657" s="16">
        <f t="shared" si="104"/>
        <v>1.1107380103040865E-8</v>
      </c>
      <c r="W657" s="16">
        <f t="shared" si="104"/>
        <v>2.1685555251839102E-10</v>
      </c>
    </row>
    <row r="658" spans="1:23" x14ac:dyDescent="0.4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7"/>
        <v>0.64700000000000046</v>
      </c>
      <c r="H658" s="16">
        <f t="shared" si="108"/>
        <v>4.8589998646259307</v>
      </c>
      <c r="I658" s="16">
        <f t="shared" si="105"/>
        <v>9.9684438401888276</v>
      </c>
      <c r="J658" s="16">
        <f t="shared" si="106"/>
        <v>3.8085093413480799</v>
      </c>
      <c r="L658" s="35">
        <f t="shared" si="111"/>
        <v>-4.959708286266018E-3</v>
      </c>
      <c r="M658" s="35">
        <f t="shared" si="109"/>
        <v>4.8832192073924885</v>
      </c>
      <c r="N658" s="16">
        <f t="shared" si="112"/>
        <v>1</v>
      </c>
      <c r="O658" s="16">
        <f t="shared" si="110"/>
        <v>1.8999267146666692</v>
      </c>
      <c r="P658" s="16">
        <f t="shared" si="104"/>
        <v>0.23177550256260335</v>
      </c>
      <c r="Q658" s="16">
        <f t="shared" si="104"/>
        <v>0.13472975954288019</v>
      </c>
      <c r="R658" s="16">
        <f t="shared" si="104"/>
        <v>9.9821398075195765E-3</v>
      </c>
      <c r="S658" s="16">
        <f t="shared" si="104"/>
        <v>3.7143231668319718E-4</v>
      </c>
      <c r="T658" s="16">
        <f t="shared" si="104"/>
        <v>1.4497427566847244E-5</v>
      </c>
      <c r="U658" s="16">
        <f t="shared" si="104"/>
        <v>4.6238123095850429E-7</v>
      </c>
      <c r="V658" s="16">
        <f t="shared" si="104"/>
        <v>1.1385702630018162E-8</v>
      </c>
      <c r="W658" s="16">
        <f t="shared" si="104"/>
        <v>2.2297813297072656E-10</v>
      </c>
    </row>
    <row r="659" spans="1:23" x14ac:dyDescent="0.4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7"/>
        <v>0.64800000000000046</v>
      </c>
      <c r="H659" s="16">
        <f t="shared" si="108"/>
        <v>4.8720909837578725</v>
      </c>
      <c r="I659" s="16">
        <f t="shared" si="105"/>
        <v>10.007949381682771</v>
      </c>
      <c r="J659" s="16">
        <f t="shared" si="106"/>
        <v>3.818045875224644</v>
      </c>
      <c r="L659" s="35">
        <f t="shared" si="111"/>
        <v>-4.9203030034147277E-3</v>
      </c>
      <c r="M659" s="35">
        <f t="shared" si="109"/>
        <v>4.8961816811890913</v>
      </c>
      <c r="N659" s="16">
        <f t="shared" si="112"/>
        <v>1</v>
      </c>
      <c r="O659" s="16">
        <f t="shared" si="110"/>
        <v>1.9058042880000026</v>
      </c>
      <c r="P659" s="16">
        <f t="shared" si="104"/>
        <v>0.23321175234969665</v>
      </c>
      <c r="Q659" s="16">
        <f t="shared" si="104"/>
        <v>0.13598402316961145</v>
      </c>
      <c r="R659" s="16">
        <f t="shared" si="104"/>
        <v>1.0106236330090725E-2</v>
      </c>
      <c r="S659" s="16">
        <f t="shared" si="104"/>
        <v>3.7721324977337082E-4</v>
      </c>
      <c r="T659" s="16">
        <f t="shared" si="104"/>
        <v>1.4768610949448738E-5</v>
      </c>
      <c r="U659" s="16">
        <f t="shared" si="104"/>
        <v>4.7248752854227287E-7</v>
      </c>
      <c r="V659" s="16">
        <f t="shared" si="104"/>
        <v>1.1670553128530285E-8</v>
      </c>
      <c r="W659" s="16">
        <f t="shared" si="104"/>
        <v>2.2926371653250938E-10</v>
      </c>
    </row>
    <row r="660" spans="1:23" x14ac:dyDescent="0.4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7"/>
        <v>0.64900000000000047</v>
      </c>
      <c r="H660" s="16">
        <f t="shared" si="108"/>
        <v>4.8852239997796776</v>
      </c>
      <c r="I660" s="16">
        <f t="shared" si="105"/>
        <v>10.047615050580321</v>
      </c>
      <c r="J660" s="16">
        <f t="shared" si="106"/>
        <v>3.8276140153949858</v>
      </c>
      <c r="L660" s="35">
        <f t="shared" si="111"/>
        <v>-4.880694647558359E-3</v>
      </c>
      <c r="M660" s="35">
        <f t="shared" si="109"/>
        <v>4.909184228969889</v>
      </c>
      <c r="N660" s="16">
        <f t="shared" si="112"/>
        <v>1</v>
      </c>
      <c r="O660" s="16">
        <f t="shared" si="110"/>
        <v>1.9116909386666692</v>
      </c>
      <c r="P660" s="16">
        <f t="shared" si="104"/>
        <v>0.23465466685572334</v>
      </c>
      <c r="Q660" s="16">
        <f t="shared" si="104"/>
        <v>0.13724800218464686</v>
      </c>
      <c r="R660" s="16">
        <f t="shared" si="104"/>
        <v>1.023168066693372E-2</v>
      </c>
      <c r="S660" s="16">
        <f t="shared" si="104"/>
        <v>3.83075033652725E-4</v>
      </c>
      <c r="T660" s="16">
        <f t="shared" si="104"/>
        <v>1.5044437039586165E-5</v>
      </c>
      <c r="U660" s="16">
        <f t="shared" si="104"/>
        <v>4.8279862289605661E-7</v>
      </c>
      <c r="V660" s="16">
        <f t="shared" si="104"/>
        <v>1.1962074280143659E-8</v>
      </c>
      <c r="W660" s="16">
        <f t="shared" si="104"/>
        <v>2.3571638123372147E-10</v>
      </c>
    </row>
    <row r="661" spans="1:23" x14ac:dyDescent="0.4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7"/>
        <v>0.65000000000000047</v>
      </c>
      <c r="H661" s="16">
        <f t="shared" si="108"/>
        <v>4.8983990491240936</v>
      </c>
      <c r="I661" s="16">
        <f t="shared" si="105"/>
        <v>10.087441481533029</v>
      </c>
      <c r="J661" s="16">
        <f t="shared" si="106"/>
        <v>3.8372138628216201</v>
      </c>
      <c r="L661" s="35">
        <f t="shared" si="111"/>
        <v>-4.8408864907594218E-3</v>
      </c>
      <c r="M661" s="35">
        <f t="shared" si="109"/>
        <v>4.9222269912705867</v>
      </c>
      <c r="N661" s="16">
        <f t="shared" si="112"/>
        <v>1</v>
      </c>
      <c r="O661" s="16">
        <f t="shared" si="110"/>
        <v>1.917586666666669</v>
      </c>
      <c r="P661" s="16">
        <f t="shared" si="104"/>
        <v>0.23610426666666734</v>
      </c>
      <c r="Q661" s="16">
        <f t="shared" si="104"/>
        <v>0.1385217566984133</v>
      </c>
      <c r="R661" s="16">
        <f t="shared" si="104"/>
        <v>1.0358485346031806E-2</v>
      </c>
      <c r="S661" s="16">
        <f t="shared" si="104"/>
        <v>3.8901867188430615E-4</v>
      </c>
      <c r="T661" s="16">
        <f t="shared" si="104"/>
        <v>1.5324977983321172E-5</v>
      </c>
      <c r="U661" s="16">
        <f t="shared" si="104"/>
        <v>4.9331833889167278E-7</v>
      </c>
      <c r="V661" s="16">
        <f t="shared" si="104"/>
        <v>1.2260411657748944E-8</v>
      </c>
      <c r="W661" s="16">
        <f t="shared" si="104"/>
        <v>2.4234030060345902E-10</v>
      </c>
    </row>
    <row r="662" spans="1:23" x14ac:dyDescent="0.4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7"/>
        <v>0.65100000000000047</v>
      </c>
      <c r="H662" s="16">
        <f t="shared" si="108"/>
        <v>4.9116162687020335</v>
      </c>
      <c r="I662" s="16">
        <f t="shared" si="105"/>
        <v>10.127429311764642</v>
      </c>
      <c r="J662" s="16">
        <f t="shared" si="106"/>
        <v>3.8468455188235686</v>
      </c>
      <c r="L662" s="35">
        <f t="shared" si="111"/>
        <v>-4.8008818138900455E-3</v>
      </c>
      <c r="M662" s="35">
        <f t="shared" si="109"/>
        <v>4.9353101092514464</v>
      </c>
      <c r="N662" s="16">
        <f t="shared" si="112"/>
        <v>1</v>
      </c>
      <c r="O662" s="16">
        <f t="shared" si="110"/>
        <v>1.9234914720000025</v>
      </c>
      <c r="P662" s="16">
        <f t="shared" si="104"/>
        <v>0.23756057240025666</v>
      </c>
      <c r="Q662" s="16">
        <f t="shared" si="104"/>
        <v>0.13980534709984088</v>
      </c>
      <c r="R662" s="16">
        <f t="shared" si="104"/>
        <v>1.048666299225836E-2</v>
      </c>
      <c r="S662" s="16">
        <f t="shared" si="104"/>
        <v>3.9504517891396362E-4</v>
      </c>
      <c r="T662" s="16">
        <f t="shared" si="104"/>
        <v>1.5610306934164748E-5</v>
      </c>
      <c r="U662" s="16">
        <f t="shared" si="104"/>
        <v>5.0405056678140685E-7</v>
      </c>
      <c r="V662" s="16">
        <f t="shared" si="104"/>
        <v>1.2565713779560426E-8</v>
      </c>
      <c r="W662" s="16">
        <f t="shared" si="104"/>
        <v>2.4913974575398814E-10</v>
      </c>
    </row>
    <row r="663" spans="1:23" x14ac:dyDescent="0.4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7"/>
        <v>0.65200000000000047</v>
      </c>
      <c r="H663" s="16">
        <f t="shared" si="108"/>
        <v>4.9248757959042138</v>
      </c>
      <c r="I663" s="16">
        <f t="shared" si="105"/>
        <v>10.167579181081294</v>
      </c>
      <c r="J663" s="16">
        <f t="shared" si="106"/>
        <v>3.8565090850775801</v>
      </c>
      <c r="L663" s="35">
        <f t="shared" si="111"/>
        <v>-4.7606839064708861E-3</v>
      </c>
      <c r="M663" s="35">
        <f t="shared" si="109"/>
        <v>4.9484337246996288</v>
      </c>
      <c r="N663" s="16">
        <f t="shared" si="112"/>
        <v>1</v>
      </c>
      <c r="O663" s="16">
        <f t="shared" si="110"/>
        <v>1.929405354666669</v>
      </c>
      <c r="P663" s="16">
        <f t="shared" si="104"/>
        <v>0.23902360470596334</v>
      </c>
      <c r="Q663" s="16">
        <f t="shared" si="104"/>
        <v>0.14109883405722165</v>
      </c>
      <c r="R663" s="16">
        <f t="shared" si="104"/>
        <v>1.0616226327975438E-2</v>
      </c>
      <c r="S663" s="16">
        <f t="shared" si="104"/>
        <v>4.011555801713491E-4</v>
      </c>
      <c r="T663" s="16">
        <f t="shared" si="104"/>
        <v>1.5900498065562833E-5</v>
      </c>
      <c r="U663" s="16">
        <f t="shared" si="104"/>
        <v>5.1499926321242159E-7</v>
      </c>
      <c r="V663" s="16">
        <f t="shared" si="104"/>
        <v>1.2878132164038446E-8</v>
      </c>
      <c r="W663" s="16">
        <f t="shared" si="104"/>
        <v>2.5611908750696642E-10</v>
      </c>
    </row>
    <row r="664" spans="1:23" x14ac:dyDescent="0.4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7"/>
        <v>0.65300000000000047</v>
      </c>
      <c r="H664" s="16">
        <f t="shared" si="108"/>
        <v>4.9381777686027659</v>
      </c>
      <c r="I664" s="16">
        <f t="shared" si="105"/>
        <v>10.207891731881753</v>
      </c>
      <c r="J664" s="16">
        <f t="shared" si="106"/>
        <v>3.8662046636193539</v>
      </c>
      <c r="L664" s="35">
        <f t="shared" si="111"/>
        <v>-4.7202960665149174E-3</v>
      </c>
      <c r="M664" s="35">
        <f t="shared" si="109"/>
        <v>4.9615979800315371</v>
      </c>
      <c r="N664" s="16">
        <f t="shared" si="112"/>
        <v>1</v>
      </c>
      <c r="O664" s="16">
        <f t="shared" si="110"/>
        <v>1.9353283146666691</v>
      </c>
      <c r="P664" s="16">
        <f t="shared" si="104"/>
        <v>0.24049338426500336</v>
      </c>
      <c r="Q664" s="16">
        <f t="shared" si="104"/>
        <v>0.14240227851907006</v>
      </c>
      <c r="R664" s="16">
        <f t="shared" si="104"/>
        <v>1.0747188173635082E-2</v>
      </c>
      <c r="S664" s="16">
        <f t="shared" si="104"/>
        <v>4.073509121716949E-4</v>
      </c>
      <c r="T664" s="16">
        <f t="shared" si="104"/>
        <v>1.6195626583517063E-5</v>
      </c>
      <c r="U664" s="16">
        <f t="shared" si="104"/>
        <v>5.2616845225530955E-7</v>
      </c>
      <c r="V664" s="16">
        <f t="shared" si="104"/>
        <v>1.319782138574909E-8</v>
      </c>
      <c r="W664" s="16">
        <f t="shared" si="104"/>
        <v>2.6328279856261482E-10</v>
      </c>
    </row>
    <row r="665" spans="1:23" x14ac:dyDescent="0.4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7"/>
        <v>0.65400000000000047</v>
      </c>
      <c r="H665" s="16">
        <f t="shared" si="108"/>
        <v>4.9515223251528599</v>
      </c>
      <c r="I665" s="16">
        <f t="shared" si="105"/>
        <v>10.248367609167692</v>
      </c>
      <c r="J665" s="16">
        <f t="shared" si="106"/>
        <v>3.8759323568447681</v>
      </c>
      <c r="L665" s="35">
        <f t="shared" si="111"/>
        <v>-4.6797216003739983E-3</v>
      </c>
      <c r="M665" s="35">
        <f t="shared" si="109"/>
        <v>4.9748030182951819</v>
      </c>
      <c r="N665" s="16">
        <f t="shared" si="112"/>
        <v>1</v>
      </c>
      <c r="O665" s="16">
        <f t="shared" si="110"/>
        <v>1.9412603520000025</v>
      </c>
      <c r="P665" s="16">
        <f t="shared" si="104"/>
        <v>0.24196993179033668</v>
      </c>
      <c r="Q665" s="16">
        <f t="shared" si="104"/>
        <v>0.14371574171498427</v>
      </c>
      <c r="R665" s="16">
        <f t="shared" si="104"/>
        <v>1.0879561448383415E-2</v>
      </c>
      <c r="S665" s="16">
        <f t="shared" si="104"/>
        <v>4.1363222261837928E-4</v>
      </c>
      <c r="T665" s="16">
        <f t="shared" si="104"/>
        <v>1.6495768739342E-5</v>
      </c>
      <c r="U665" s="16">
        <f t="shared" si="104"/>
        <v>5.3756222644696492E-7</v>
      </c>
      <c r="V665" s="16">
        <f t="shared" si="104"/>
        <v>1.3524939132175899E-8</v>
      </c>
      <c r="W665" s="16">
        <f t="shared" si="104"/>
        <v>2.7063545571264347E-10</v>
      </c>
    </row>
    <row r="666" spans="1:23" x14ac:dyDescent="0.4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7"/>
        <v>0.65500000000000047</v>
      </c>
      <c r="H666" s="16">
        <f t="shared" si="108"/>
        <v>4.9649096043943501</v>
      </c>
      <c r="I666" s="16">
        <f t="shared" si="105"/>
        <v>10.289007460554007</v>
      </c>
      <c r="J666" s="16">
        <f t="shared" si="106"/>
        <v>3.8856922675111107</v>
      </c>
      <c r="L666" s="35">
        <f t="shared" si="111"/>
        <v>-4.638963822579556E-3</v>
      </c>
      <c r="M666" s="35">
        <f t="shared" si="109"/>
        <v>4.9880489831725425</v>
      </c>
      <c r="N666" s="16">
        <f t="shared" si="112"/>
        <v>1</v>
      </c>
      <c r="O666" s="16">
        <f t="shared" si="110"/>
        <v>1.947201466666669</v>
      </c>
      <c r="P666" s="16">
        <f t="shared" si="104"/>
        <v>0.24345326802666734</v>
      </c>
      <c r="Q666" s="16">
        <f t="shared" si="104"/>
        <v>0.14503928515650932</v>
      </c>
      <c r="R666" s="16">
        <f t="shared" si="104"/>
        <v>1.101335917066752E-2</v>
      </c>
      <c r="S666" s="16">
        <f t="shared" si="104"/>
        <v>4.2000057050627906E-4</v>
      </c>
      <c r="T666" s="16">
        <f t="shared" si="104"/>
        <v>1.6801001842560058E-5</v>
      </c>
      <c r="U666" s="16">
        <f t="shared" si="104"/>
        <v>5.4918474784794977E-7</v>
      </c>
      <c r="V666" s="16">
        <f t="shared" si="104"/>
        <v>1.3859646261498054E-8</v>
      </c>
      <c r="W666" s="16">
        <f t="shared" si="104"/>
        <v>2.7818174209774085E-10</v>
      </c>
    </row>
    <row r="667" spans="1:23" x14ac:dyDescent="0.4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7"/>
        <v>0.65600000000000047</v>
      </c>
      <c r="H667" s="16">
        <f t="shared" si="108"/>
        <v>4.9783397456534333</v>
      </c>
      <c r="I667" s="16">
        <f t="shared" si="105"/>
        <v>10.329811936279192</v>
      </c>
      <c r="J667" s="16">
        <f t="shared" si="106"/>
        <v>3.8954844987383175</v>
      </c>
      <c r="L667" s="35">
        <f t="shared" si="111"/>
        <v>-4.5980260556828245E-3</v>
      </c>
      <c r="M667" s="35">
        <f t="shared" si="109"/>
        <v>5.0013360189819371</v>
      </c>
      <c r="N667" s="16">
        <f t="shared" si="112"/>
        <v>1</v>
      </c>
      <c r="O667" s="16">
        <f t="shared" si="110"/>
        <v>1.9531516586666691</v>
      </c>
      <c r="P667" s="16">
        <f t="shared" si="104"/>
        <v>0.24494341375044337</v>
      </c>
      <c r="Q667" s="16">
        <f t="shared" si="104"/>
        <v>0.14637297063800109</v>
      </c>
      <c r="R667" s="16">
        <f t="shared" si="104"/>
        <v>1.1148594458845119E-2</v>
      </c>
      <c r="S667" s="16">
        <f t="shared" si="104"/>
        <v>4.2645702622591823E-4</v>
      </c>
      <c r="T667" s="16">
        <f t="shared" si="104"/>
        <v>1.7111404273935386E-5</v>
      </c>
      <c r="U667" s="16">
        <f t="shared" si="104"/>
        <v>5.6104024911453485E-7</v>
      </c>
      <c r="V667" s="16">
        <f t="shared" si="104"/>
        <v>1.4202106861350163E-8</v>
      </c>
      <c r="W667" s="16">
        <f t="shared" si="104"/>
        <v>2.8592644951045577E-10</v>
      </c>
    </row>
    <row r="668" spans="1:23" x14ac:dyDescent="0.4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7"/>
        <v>0.65700000000000047</v>
      </c>
      <c r="H668" s="16">
        <f t="shared" si="108"/>
        <v>4.991812888744291</v>
      </c>
      <c r="I668" s="16">
        <f t="shared" si="105"/>
        <v>10.370781689215725</v>
      </c>
      <c r="J668" s="16">
        <f t="shared" si="106"/>
        <v>3.9053091540102138</v>
      </c>
      <c r="L668" s="35">
        <f t="shared" si="111"/>
        <v>-4.5569116301017454E-3</v>
      </c>
      <c r="M668" s="35">
        <f t="shared" si="109"/>
        <v>5.0146642706804103</v>
      </c>
      <c r="N668" s="16">
        <f t="shared" si="112"/>
        <v>1</v>
      </c>
      <c r="O668" s="16">
        <f t="shared" si="110"/>
        <v>1.9591109280000025</v>
      </c>
      <c r="P668" s="16">
        <f t="shared" si="104"/>
        <v>0.24644038976985669</v>
      </c>
      <c r="Q668" s="16">
        <f t="shared" si="104"/>
        <v>0.14771686023749186</v>
      </c>
      <c r="R668" s="16">
        <f t="shared" si="104"/>
        <v>1.1285280531797028E-2</v>
      </c>
      <c r="S668" s="16">
        <f t="shared" si="104"/>
        <v>4.3300267166841439E-4</v>
      </c>
      <c r="T668" s="16">
        <f t="shared" si="104"/>
        <v>1.7427055498647986E-5</v>
      </c>
      <c r="U668" s="16">
        <f t="shared" si="104"/>
        <v>5.7313303458559363E-7</v>
      </c>
      <c r="V668" s="16">
        <f t="shared" si="104"/>
        <v>1.4552488308578659E-8</v>
      </c>
      <c r="W668" s="16">
        <f t="shared" si="104"/>
        <v>2.9387448074431246E-10</v>
      </c>
    </row>
    <row r="669" spans="1:23" x14ac:dyDescent="0.4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7"/>
        <v>0.65800000000000047</v>
      </c>
      <c r="H669" s="16">
        <f t="shared" si="108"/>
        <v>5.0053291739707273</v>
      </c>
      <c r="I669" s="16">
        <f t="shared" si="105"/>
        <v>10.411917374880531</v>
      </c>
      <c r="J669" s="16">
        <f t="shared" si="106"/>
        <v>3.9151663371757568</v>
      </c>
      <c r="L669" s="35">
        <f t="shared" si="111"/>
        <v>-4.5156238839683116E-3</v>
      </c>
      <c r="M669" s="35">
        <f t="shared" si="109"/>
        <v>5.0280338838661152</v>
      </c>
      <c r="N669" s="16">
        <f t="shared" si="112"/>
        <v>1</v>
      </c>
      <c r="O669" s="16">
        <f t="shared" si="110"/>
        <v>1.9650792746666692</v>
      </c>
      <c r="P669" s="16">
        <f t="shared" si="104"/>
        <v>0.24794421692484339</v>
      </c>
      <c r="Q669" s="16">
        <f t="shared" si="104"/>
        <v>0.14907101631755737</v>
      </c>
      <c r="R669" s="16">
        <f t="shared" si="104"/>
        <v>1.1423430709542479E-2</v>
      </c>
      <c r="S669" s="16">
        <f t="shared" si="104"/>
        <v>4.3963860033123173E-4</v>
      </c>
      <c r="T669" s="16">
        <f t="shared" si="104"/>
        <v>1.7748036079609481E-5</v>
      </c>
      <c r="U669" s="16">
        <f t="shared" si="104"/>
        <v>5.8546748138453722E-7</v>
      </c>
      <c r="V669" s="16">
        <f t="shared" si="104"/>
        <v>1.4910961330010301E-8</v>
      </c>
      <c r="W669" s="16">
        <f t="shared" si="104"/>
        <v>3.0203085199001587E-10</v>
      </c>
    </row>
    <row r="670" spans="1:23" x14ac:dyDescent="0.4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7"/>
        <v>0.65900000000000047</v>
      </c>
      <c r="H670" s="16">
        <f t="shared" si="108"/>
        <v>5.0188887421278556</v>
      </c>
      <c r="I670" s="16">
        <f t="shared" si="105"/>
        <v>10.453219651445455</v>
      </c>
      <c r="J670" s="16">
        <f t="shared" si="106"/>
        <v>3.9250561524502912</v>
      </c>
      <c r="L670" s="35">
        <f t="shared" si="111"/>
        <v>-4.4741661629678076E-3</v>
      </c>
      <c r="M670" s="35">
        <f t="shared" si="109"/>
        <v>5.0414450047807087</v>
      </c>
      <c r="N670" s="16">
        <f t="shared" si="112"/>
        <v>1</v>
      </c>
      <c r="O670" s="16">
        <f t="shared" si="110"/>
        <v>1.9710566986666693</v>
      </c>
      <c r="P670" s="16">
        <f t="shared" si="104"/>
        <v>0.24945491608708339</v>
      </c>
      <c r="Q670" s="16">
        <f t="shared" si="104"/>
        <v>0.15043550152618468</v>
      </c>
      <c r="R670" s="16">
        <f t="shared" si="104"/>
        <v>1.1563058413857184E-2</v>
      </c>
      <c r="S670" s="16">
        <f t="shared" si="104"/>
        <v>4.4636591742473948E-4</v>
      </c>
      <c r="T670" s="16">
        <f t="shared" si="104"/>
        <v>1.8074427690921544E-5</v>
      </c>
      <c r="U670" s="16">
        <f t="shared" si="104"/>
        <v>5.9804804053646569E-7</v>
      </c>
      <c r="V670" s="16">
        <f t="shared" si="104"/>
        <v>1.5277700064248071E-8</v>
      </c>
      <c r="W670" s="16">
        <f t="shared" si="104"/>
        <v>3.1040069527961292E-10</v>
      </c>
    </row>
    <row r="671" spans="1:23" x14ac:dyDescent="0.4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7"/>
        <v>0.66000000000000048</v>
      </c>
      <c r="H671" s="16">
        <f t="shared" si="108"/>
        <v>5.0324917345037683</v>
      </c>
      <c r="I671" s="16">
        <f t="shared" si="105"/>
        <v>10.494689179747803</v>
      </c>
      <c r="J671" s="16">
        <f t="shared" si="106"/>
        <v>3.934978704416801</v>
      </c>
      <c r="L671" s="35">
        <f t="shared" si="111"/>
        <v>-4.432541820184821E-3</v>
      </c>
      <c r="M671" s="35">
        <f t="shared" si="109"/>
        <v>5.0548977803117596</v>
      </c>
      <c r="N671" s="16">
        <f t="shared" si="112"/>
        <v>1</v>
      </c>
      <c r="O671" s="16">
        <f t="shared" si="110"/>
        <v>1.9770432000000027</v>
      </c>
      <c r="P671" s="16">
        <f t="shared" si="104"/>
        <v>0.25097250816000072</v>
      </c>
      <c r="Q671" s="16">
        <f t="shared" si="104"/>
        <v>0.15181037879764184</v>
      </c>
      <c r="R671" s="16">
        <f t="shared" si="104"/>
        <v>1.1704177168894315E-2</v>
      </c>
      <c r="S671" s="16">
        <f t="shared" si="104"/>
        <v>4.5318573997958856E-4</v>
      </c>
      <c r="T671" s="16">
        <f t="shared" si="104"/>
        <v>1.8406313131478696E-5</v>
      </c>
      <c r="U671" s="16">
        <f t="shared" si="104"/>
        <v>6.1087923810073394E-7</v>
      </c>
      <c r="V671" s="16">
        <f t="shared" si="104"/>
        <v>1.5652882124510594E-8</v>
      </c>
      <c r="W671" s="16">
        <f t="shared" si="104"/>
        <v>3.1898926097950061E-10</v>
      </c>
    </row>
    <row r="672" spans="1:23" x14ac:dyDescent="0.4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7"/>
        <v>0.66100000000000048</v>
      </c>
      <c r="H672" s="16">
        <f t="shared" si="108"/>
        <v>5.04613829288121</v>
      </c>
      <c r="I672" s="16">
        <f t="shared" si="105"/>
        <v>10.536326623300916</v>
      </c>
      <c r="J672" s="16">
        <f t="shared" si="106"/>
        <v>3.9449340980271681</v>
      </c>
      <c r="L672" s="35">
        <f t="shared" si="111"/>
        <v>-4.390754215948145E-3</v>
      </c>
      <c r="M672" s="35">
        <f t="shared" si="109"/>
        <v>5.0683923579951564</v>
      </c>
      <c r="N672" s="16">
        <f t="shared" si="112"/>
        <v>1</v>
      </c>
      <c r="O672" s="16">
        <f t="shared" si="110"/>
        <v>1.9830387786666692</v>
      </c>
      <c r="P672" s="16">
        <f t="shared" si="104"/>
        <v>0.25249701407876335</v>
      </c>
      <c r="Q672" s="16">
        <f t="shared" si="104"/>
        <v>0.15319571135334872</v>
      </c>
      <c r="R672" s="16">
        <f t="shared" si="104"/>
        <v>1.184680060180824E-2</v>
      </c>
      <c r="S672" s="16">
        <f t="shared" si="104"/>
        <v>4.6009919695490361E-4</v>
      </c>
      <c r="T672" s="16">
        <f t="shared" si="104"/>
        <v>1.874377633871643E-5</v>
      </c>
      <c r="U672" s="16">
        <f t="shared" si="104"/>
        <v>6.2396567631911107E-7</v>
      </c>
      <c r="V672" s="16">
        <f t="shared" si="104"/>
        <v>1.6036688662530748E-8</v>
      </c>
      <c r="W672" s="16">
        <f t="shared" si="104"/>
        <v>3.2780192033317456E-10</v>
      </c>
    </row>
    <row r="673" spans="1:23" x14ac:dyDescent="0.4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7"/>
        <v>0.66200000000000048</v>
      </c>
      <c r="H673" s="16">
        <f t="shared" si="108"/>
        <v>5.0598285595392412</v>
      </c>
      <c r="I673" s="16">
        <f t="shared" si="105"/>
        <v>10.578132648304774</v>
      </c>
      <c r="J673" s="16">
        <f t="shared" si="106"/>
        <v>3.9549224386034396</v>
      </c>
      <c r="L673" s="35">
        <f t="shared" si="111"/>
        <v>-4.3488067176793432E-3</v>
      </c>
      <c r="M673" s="35">
        <f t="shared" si="109"/>
        <v>5.0819288860175229</v>
      </c>
      <c r="N673" s="16">
        <f t="shared" si="112"/>
        <v>1</v>
      </c>
      <c r="O673" s="16">
        <f t="shared" si="110"/>
        <v>1.9890434346666692</v>
      </c>
      <c r="P673" s="16">
        <f t="shared" si="104"/>
        <v>0.25402845481028341</v>
      </c>
      <c r="Q673" s="16">
        <f t="shared" si="104"/>
        <v>0.15459156270274921</v>
      </c>
      <c r="R673" s="16">
        <f t="shared" si="104"/>
        <v>1.1990942443381185E-2</v>
      </c>
      <c r="S673" s="16">
        <f t="shared" si="104"/>
        <v>4.6710742934730237E-4</v>
      </c>
      <c r="T673" s="16">
        <f t="shared" si="104"/>
        <v>1.9086902402506242E-5</v>
      </c>
      <c r="U673" s="16">
        <f t="shared" si="104"/>
        <v>6.373120347797303E-7</v>
      </c>
      <c r="V673" s="16">
        <f t="shared" si="104"/>
        <v>1.6429304433529907E-8</v>
      </c>
      <c r="W673" s="16">
        <f t="shared" si="104"/>
        <v>3.368441680546382E-10</v>
      </c>
    </row>
    <row r="674" spans="1:23" x14ac:dyDescent="0.4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7"/>
        <v>0.66300000000000048</v>
      </c>
      <c r="H674" s="16">
        <f t="shared" si="108"/>
        <v>5.0735626772549445</v>
      </c>
      <c r="I674" s="16">
        <f t="shared" si="105"/>
        <v>10.620107923656674</v>
      </c>
      <c r="J674" s="16">
        <f t="shared" si="106"/>
        <v>3.9649438318390953</v>
      </c>
      <c r="L674" s="35">
        <f t="shared" si="111"/>
        <v>-4.306702699736209E-3</v>
      </c>
      <c r="M674" s="35">
        <f t="shared" si="109"/>
        <v>5.0955075132186494</v>
      </c>
      <c r="N674" s="16">
        <f t="shared" si="112"/>
        <v>1</v>
      </c>
      <c r="O674" s="16">
        <f t="shared" si="110"/>
        <v>1.9950571680000027</v>
      </c>
      <c r="P674" s="16">
        <f t="shared" si="104"/>
        <v>0.25556685135321677</v>
      </c>
      <c r="Q674" s="16">
        <f t="shared" si="104"/>
        <v>0.15599799664418434</v>
      </c>
      <c r="R674" s="16">
        <f t="shared" si="104"/>
        <v>1.2136616528652666E-2</v>
      </c>
      <c r="S674" s="16">
        <f t="shared" si="104"/>
        <v>4.7421159030074062E-4</v>
      </c>
      <c r="T674" s="16">
        <f t="shared" si="104"/>
        <v>1.9435777579198742E-5</v>
      </c>
      <c r="U674" s="16">
        <f t="shared" si="104"/>
        <v>6.5092307159701532E-7</v>
      </c>
      <c r="V674" s="16">
        <f t="shared" si="104"/>
        <v>1.683091786228405E-8</v>
      </c>
      <c r="W674" s="16">
        <f t="shared" si="104"/>
        <v>3.4612162497339641E-10</v>
      </c>
    </row>
    <row r="675" spans="1:23" x14ac:dyDescent="0.4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7"/>
        <v>0.66400000000000048</v>
      </c>
      <c r="H675" s="16">
        <f t="shared" si="108"/>
        <v>5.0873407893051263</v>
      </c>
      <c r="I675" s="16">
        <f t="shared" si="105"/>
        <v>10.662253120961914</v>
      </c>
      <c r="J675" s="16">
        <f t="shared" si="106"/>
        <v>3.974998383800318</v>
      </c>
      <c r="L675" s="35">
        <f t="shared" si="111"/>
        <v>-4.2644455432568895E-3</v>
      </c>
      <c r="M675" s="35">
        <f t="shared" si="109"/>
        <v>5.1091283890939252</v>
      </c>
      <c r="N675" s="16">
        <f t="shared" si="112"/>
        <v>1</v>
      </c>
      <c r="O675" s="16">
        <f t="shared" si="110"/>
        <v>2.0010799786666693</v>
      </c>
      <c r="P675" s="16">
        <f t="shared" si="104"/>
        <v>0.25711222473796336</v>
      </c>
      <c r="Q675" s="16">
        <f t="shared" si="104"/>
        <v>0.15741507726576748</v>
      </c>
      <c r="R675" s="16">
        <f t="shared" si="104"/>
        <v>1.2283836797551842E-2</v>
      </c>
      <c r="S675" s="16">
        <f t="shared" ref="P675:W707" si="113">S$6*$G675^S$1</f>
        <v>4.8141284521719329E-4</v>
      </c>
      <c r="T675" s="16">
        <f t="shared" si="113"/>
        <v>1.9790489305816309E-5</v>
      </c>
      <c r="U675" s="16">
        <f t="shared" si="113"/>
        <v>6.6480362460778668E-7</v>
      </c>
      <c r="V675" s="16">
        <f t="shared" si="113"/>
        <v>1.7241721110298539E-8</v>
      </c>
      <c r="W675" s="16">
        <f t="shared" si="113"/>
        <v>3.5564004073198572E-10</v>
      </c>
    </row>
    <row r="676" spans="1:23" x14ac:dyDescent="0.4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7"/>
        <v>0.66500000000000048</v>
      </c>
      <c r="H676" s="16">
        <f t="shared" si="108"/>
        <v>5.1011630394680125</v>
      </c>
      <c r="I676" s="16">
        <f t="shared" si="105"/>
        <v>10.704568914544552</v>
      </c>
      <c r="J676" s="16">
        <f t="shared" si="106"/>
        <v>3.9850862009272774</v>
      </c>
      <c r="L676" s="35">
        <f t="shared" si="111"/>
        <v>-4.2220386360074524E-3</v>
      </c>
      <c r="M676" s="35">
        <f t="shared" si="109"/>
        <v>5.1227916637967796</v>
      </c>
      <c r="N676" s="16">
        <f t="shared" si="112"/>
        <v>1</v>
      </c>
      <c r="O676" s="16">
        <f t="shared" si="110"/>
        <v>2.0071118666666692</v>
      </c>
      <c r="P676" s="16">
        <f t="shared" si="113"/>
        <v>0.25866459602666741</v>
      </c>
      <c r="Q676" s="16">
        <f t="shared" si="113"/>
        <v>0.15884286894626026</v>
      </c>
      <c r="R676" s="16">
        <f t="shared" si="113"/>
        <v>1.2432617295532749E-2</v>
      </c>
      <c r="S676" s="16">
        <f t="shared" si="113"/>
        <v>4.8871237186817588E-4</v>
      </c>
      <c r="T676" s="16">
        <f t="shared" si="113"/>
        <v>2.0151126214396675E-5</v>
      </c>
      <c r="U676" s="16">
        <f t="shared" si="113"/>
        <v>6.7895861258373972E-7</v>
      </c>
      <c r="V676" s="16">
        <f t="shared" si="113"/>
        <v>1.7661910144108512E-8</v>
      </c>
      <c r="W676" s="16">
        <f t="shared" si="113"/>
        <v>3.6540529653700111E-10</v>
      </c>
    </row>
    <row r="677" spans="1:23" x14ac:dyDescent="0.4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7"/>
        <v>0.66600000000000048</v>
      </c>
      <c r="H677" s="16">
        <f t="shared" si="108"/>
        <v>5.1150295720249366</v>
      </c>
      <c r="I677" s="16">
        <f t="shared" si="105"/>
        <v>10.747055981458187</v>
      </c>
      <c r="J677" s="16">
        <f t="shared" si="106"/>
        <v>3.9952073900354064</v>
      </c>
      <c r="L677" s="35">
        <f t="shared" si="111"/>
        <v>-4.1794853722320058E-3</v>
      </c>
      <c r="M677" s="35">
        <f t="shared" si="109"/>
        <v>5.1364974881411287</v>
      </c>
      <c r="N677" s="16">
        <f t="shared" si="112"/>
        <v>1</v>
      </c>
      <c r="O677" s="16">
        <f t="shared" si="110"/>
        <v>2.0131528320000025</v>
      </c>
      <c r="P677" s="16">
        <f t="shared" si="113"/>
        <v>0.26022398631321675</v>
      </c>
      <c r="Q677" s="16">
        <f t="shared" si="113"/>
        <v>0.16028143635594988</v>
      </c>
      <c r="R677" s="16">
        <f t="shared" si="113"/>
        <v>1.2582972174212356E-2</v>
      </c>
      <c r="S677" s="16">
        <f t="shared" si="113"/>
        <v>4.9611136050710608E-4</v>
      </c>
      <c r="T677" s="16">
        <f t="shared" si="113"/>
        <v>2.05177781464886E-5</v>
      </c>
      <c r="U677" s="16">
        <f t="shared" si="113"/>
        <v>6.9339303646048845E-7</v>
      </c>
      <c r="V677" s="16">
        <f t="shared" si="113"/>
        <v>1.8091684804721695E-8</v>
      </c>
      <c r="W677" s="16">
        <f t="shared" si="113"/>
        <v>3.7542340796459169E-10</v>
      </c>
    </row>
    <row r="678" spans="1:23" x14ac:dyDescent="0.4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7"/>
        <v>0.66700000000000048</v>
      </c>
      <c r="H678" s="16">
        <f t="shared" si="108"/>
        <v>5.1289405317620709</v>
      </c>
      <c r="I678" s="16">
        <f t="shared" si="105"/>
        <v>10.789715001496795</v>
      </c>
      <c r="J678" s="16">
        <f t="shared" si="106"/>
        <v>4.0053620583166918</v>
      </c>
      <c r="L678" s="35">
        <f t="shared" si="111"/>
        <v>-4.1367891524978218E-3</v>
      </c>
      <c r="M678" s="35">
        <f t="shared" si="109"/>
        <v>5.1502460136038426</v>
      </c>
      <c r="N678" s="16">
        <f t="shared" si="112"/>
        <v>1</v>
      </c>
      <c r="O678" s="16">
        <f t="shared" si="110"/>
        <v>2.0192028746666693</v>
      </c>
      <c r="P678" s="16">
        <f t="shared" si="113"/>
        <v>0.26179041672324344</v>
      </c>
      <c r="Q678" s="16">
        <f t="shared" si="113"/>
        <v>0.16173084445752819</v>
      </c>
      <c r="R678" s="16">
        <f t="shared" si="113"/>
        <v>1.2734915692011569E-2</v>
      </c>
      <c r="S678" s="16">
        <f t="shared" si="113"/>
        <v>5.036110139825193E-4</v>
      </c>
      <c r="T678" s="16">
        <f t="shared" si="113"/>
        <v>2.0890536167801341E-5</v>
      </c>
      <c r="U678" s="16">
        <f t="shared" si="113"/>
        <v>7.0811198058338917E-7</v>
      </c>
      <c r="V678" s="16">
        <f t="shared" si="113"/>
        <v>1.8531248878221407E-8</v>
      </c>
      <c r="W678" s="16">
        <f t="shared" si="113"/>
        <v>3.8570052782142951E-10</v>
      </c>
    </row>
    <row r="679" spans="1:23" x14ac:dyDescent="0.4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7"/>
        <v>0.66800000000000048</v>
      </c>
      <c r="H679" s="16">
        <f t="shared" si="108"/>
        <v>5.1428960639721746</v>
      </c>
      <c r="I679" s="16">
        <f t="shared" si="105"/>
        <v>10.832546657205608</v>
      </c>
      <c r="J679" s="16">
        <f t="shared" si="106"/>
        <v>4.0155503133409685</v>
      </c>
      <c r="L679" s="35">
        <f t="shared" si="111"/>
        <v>-4.0939533835349096E-3</v>
      </c>
      <c r="M679" s="35">
        <f t="shared" si="109"/>
        <v>5.1640373923271934</v>
      </c>
      <c r="N679" s="16">
        <f t="shared" si="112"/>
        <v>1</v>
      </c>
      <c r="O679" s="16">
        <f t="shared" si="110"/>
        <v>2.025261994666669</v>
      </c>
      <c r="P679" s="16">
        <f t="shared" si="113"/>
        <v>0.26336390841412338</v>
      </c>
      <c r="Q679" s="16">
        <f t="shared" si="113"/>
        <v>0.1631911585069713</v>
      </c>
      <c r="R679" s="16">
        <f t="shared" si="113"/>
        <v>1.288846221479909E-2</v>
      </c>
      <c r="S679" s="16">
        <f t="shared" si="113"/>
        <v>5.112125478521349E-4</v>
      </c>
      <c r="T679" s="16">
        <f t="shared" si="113"/>
        <v>2.1269492583008981E-5</v>
      </c>
      <c r="U679" s="16">
        <f t="shared" si="113"/>
        <v>7.2312061397033239E-7</v>
      </c>
      <c r="V679" s="16">
        <f t="shared" si="113"/>
        <v>1.8980810167546944E-8</v>
      </c>
      <c r="W679" s="16">
        <f t="shared" si="113"/>
        <v>3.9624294906215108E-10</v>
      </c>
    </row>
    <row r="680" spans="1:23" x14ac:dyDescent="0.4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7"/>
        <v>0.66900000000000048</v>
      </c>
      <c r="H680" s="16">
        <f t="shared" si="108"/>
        <v>5.1568963144562598</v>
      </c>
      <c r="I680" s="16">
        <f t="shared" si="105"/>
        <v>10.87555163389203</v>
      </c>
      <c r="J680" s="16">
        <f t="shared" si="106"/>
        <v>4.0257722630572088</v>
      </c>
      <c r="L680" s="35">
        <f t="shared" si="111"/>
        <v>-4.0509814780980147E-3</v>
      </c>
      <c r="M680" s="35">
        <f t="shared" si="109"/>
        <v>5.1778717771213447</v>
      </c>
      <c r="N680" s="16">
        <f t="shared" si="112"/>
        <v>1</v>
      </c>
      <c r="O680" s="16">
        <f t="shared" si="110"/>
        <v>2.0313301920000026</v>
      </c>
      <c r="P680" s="16">
        <f t="shared" si="113"/>
        <v>0.26494448257497677</v>
      </c>
      <c r="Q680" s="16">
        <f t="shared" si="113"/>
        <v>0.16466244405442149</v>
      </c>
      <c r="R680" s="16">
        <f t="shared" si="113"/>
        <v>1.3043626216538236E-2</v>
      </c>
      <c r="S680" s="16">
        <f t="shared" si="113"/>
        <v>5.1891719049778468E-4</v>
      </c>
      <c r="T680" s="16">
        <f t="shared" si="113"/>
        <v>2.165474095071136E-5</v>
      </c>
      <c r="U680" s="16">
        <f t="shared" si="113"/>
        <v>7.384241915917212E-7</v>
      </c>
      <c r="V680" s="16">
        <f t="shared" si="113"/>
        <v>1.9440580565469577E-8</v>
      </c>
      <c r="W680" s="16">
        <f t="shared" si="113"/>
        <v>4.0705710776431075E-10</v>
      </c>
    </row>
    <row r="681" spans="1:23" x14ac:dyDescent="0.4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7"/>
        <v>0.67000000000000048</v>
      </c>
      <c r="H681" s="16">
        <f t="shared" si="108"/>
        <v>5.1709414295253762</v>
      </c>
      <c r="I681" s="16">
        <f t="shared" si="105"/>
        <v>10.918730619636607</v>
      </c>
      <c r="J681" s="16">
        <f t="shared" si="106"/>
        <v>4.0360280157948338</v>
      </c>
      <c r="L681" s="35">
        <f t="shared" si="111"/>
        <v>-4.0078768548036381E-3</v>
      </c>
      <c r="M681" s="35">
        <f t="shared" si="109"/>
        <v>5.1917493214668253</v>
      </c>
      <c r="N681" s="16">
        <f t="shared" si="112"/>
        <v>1</v>
      </c>
      <c r="O681" s="16">
        <f t="shared" si="110"/>
        <v>2.0374074666666693</v>
      </c>
      <c r="P681" s="16">
        <f t="shared" si="113"/>
        <v>0.26653216042666744</v>
      </c>
      <c r="Q681" s="16">
        <f t="shared" si="113"/>
        <v>0.16614476694506944</v>
      </c>
      <c r="R681" s="16">
        <f t="shared" si="113"/>
        <v>1.3200422279936595E-2</v>
      </c>
      <c r="S681" s="16">
        <f t="shared" si="113"/>
        <v>5.2672618324120415E-4</v>
      </c>
      <c r="T681" s="16">
        <f t="shared" si="113"/>
        <v>2.2046376098552619E-5</v>
      </c>
      <c r="U681" s="16">
        <f t="shared" si="113"/>
        <v>7.5402805566783129E-7</v>
      </c>
      <c r="V681" s="16">
        <f t="shared" si="113"/>
        <v>1.9910776128781761E-8</v>
      </c>
      <c r="W681" s="16">
        <f t="shared" si="113"/>
        <v>4.1814958616187817E-10</v>
      </c>
    </row>
    <row r="682" spans="1:23" x14ac:dyDescent="0.4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7"/>
        <v>0.67100000000000048</v>
      </c>
      <c r="H682" s="16">
        <f t="shared" si="108"/>
        <v>5.1850315560023263</v>
      </c>
      <c r="I682" s="16">
        <f t="shared" si="105"/>
        <v>10.962084305304032</v>
      </c>
      <c r="J682" s="16">
        <f t="shared" si="106"/>
        <v>4.0463176802650116</v>
      </c>
      <c r="L682" s="35">
        <f t="shared" si="111"/>
        <v>-3.9646429379831538E-3</v>
      </c>
      <c r="M682" s="35">
        <f t="shared" si="109"/>
        <v>5.2056701795170177</v>
      </c>
      <c r="N682" s="16">
        <f t="shared" si="112"/>
        <v>1</v>
      </c>
      <c r="O682" s="16">
        <f t="shared" si="110"/>
        <v>2.0434938186666693</v>
      </c>
      <c r="P682" s="16">
        <f t="shared" si="113"/>
        <v>0.26812696322180346</v>
      </c>
      <c r="Q682" s="16">
        <f t="shared" si="113"/>
        <v>0.16763819332003868</v>
      </c>
      <c r="R682" s="16">
        <f t="shared" si="113"/>
        <v>1.3358865097098696E-2</v>
      </c>
      <c r="S682" s="16">
        <f t="shared" si="113"/>
        <v>5.3464078046069538E-4</v>
      </c>
      <c r="T682" s="16">
        <f t="shared" si="113"/>
        <v>2.2444494138499233E-5</v>
      </c>
      <c r="U682" s="16">
        <f t="shared" si="113"/>
        <v>7.6993763698377517E-7</v>
      </c>
      <c r="V682" s="16">
        <f t="shared" si="113"/>
        <v>2.0391617153718376E-8</v>
      </c>
      <c r="W682" s="16">
        <f t="shared" si="113"/>
        <v>4.2952711573835458E-10</v>
      </c>
    </row>
    <row r="683" spans="1:23" x14ac:dyDescent="0.4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7"/>
        <v>0.67200000000000049</v>
      </c>
      <c r="H683" s="16">
        <f t="shared" si="108"/>
        <v>5.1991668412234162</v>
      </c>
      <c r="I683" s="16">
        <f t="shared" si="105"/>
        <v>11.005613384554199</v>
      </c>
      <c r="J683" s="16">
        <f t="shared" si="106"/>
        <v>4.05664136556197</v>
      </c>
      <c r="L683" s="35">
        <f t="shared" si="111"/>
        <v>-3.9212831575301532E-3</v>
      </c>
      <c r="M683" s="35">
        <f t="shared" si="109"/>
        <v>5.2196345061006522</v>
      </c>
      <c r="N683" s="16">
        <f t="shared" si="112"/>
        <v>1</v>
      </c>
      <c r="O683" s="16">
        <f t="shared" si="110"/>
        <v>2.0495892480000024</v>
      </c>
      <c r="P683" s="16">
        <f t="shared" si="113"/>
        <v>0.26972891224473677</v>
      </c>
      <c r="Q683" s="16">
        <f t="shared" si="113"/>
        <v>0.16914278961727061</v>
      </c>
      <c r="R683" s="16">
        <f t="shared" si="113"/>
        <v>1.3518969470181528E-2</v>
      </c>
      <c r="S683" s="16">
        <f t="shared" si="113"/>
        <v>5.4266224970866354E-4</v>
      </c>
      <c r="T683" s="16">
        <f t="shared" si="113"/>
        <v>2.2849192482278547E-5</v>
      </c>
      <c r="U683" s="16">
        <f t="shared" si="113"/>
        <v>7.8615845622226987E-7</v>
      </c>
      <c r="V683" s="16">
        <f t="shared" si="113"/>
        <v>2.0883328252628117E-8</v>
      </c>
      <c r="W683" s="16">
        <f t="shared" si="113"/>
        <v>4.4119658038057681E-10</v>
      </c>
    </row>
    <row r="684" spans="1:23" x14ac:dyDescent="0.4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7"/>
        <v>0.67300000000000049</v>
      </c>
      <c r="H684" s="16">
        <f t="shared" si="108"/>
        <v>5.213347433040231</v>
      </c>
      <c r="I684" s="16">
        <f t="shared" si="105"/>
        <v>11.049318553853304</v>
      </c>
      <c r="J684" s="16">
        <f t="shared" si="106"/>
        <v>4.0669991811643138</v>
      </c>
      <c r="L684" s="35">
        <f t="shared" si="111"/>
        <v>-3.8778009487476783E-3</v>
      </c>
      <c r="M684" s="35">
        <f t="shared" si="109"/>
        <v>5.2336424567243229</v>
      </c>
      <c r="N684" s="16">
        <f t="shared" si="112"/>
        <v>1</v>
      </c>
      <c r="O684" s="16">
        <f t="shared" si="110"/>
        <v>2.0556937546666694</v>
      </c>
      <c r="P684" s="16">
        <f t="shared" si="113"/>
        <v>0.27133802881156344</v>
      </c>
      <c r="Q684" s="16">
        <f t="shared" si="113"/>
        <v>0.17065862257241152</v>
      </c>
      <c r="R684" s="16">
        <f t="shared" si="113"/>
        <v>1.3680750312053076E-2</v>
      </c>
      <c r="S684" s="16">
        <f t="shared" si="113"/>
        <v>5.5079187183003516E-4</v>
      </c>
      <c r="T684" s="16">
        <f t="shared" si="113"/>
        <v>2.3260569856979612E-5</v>
      </c>
      <c r="U684" s="16">
        <f t="shared" si="113"/>
        <v>8.0269612531443322E-7</v>
      </c>
      <c r="V684" s="16">
        <f t="shared" si="113"/>
        <v>2.1386138431914201E-8</v>
      </c>
      <c r="W684" s="16">
        <f t="shared" si="113"/>
        <v>4.531650195943149E-10</v>
      </c>
    </row>
    <row r="685" spans="1:23" x14ac:dyDescent="0.4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7"/>
        <v>0.67400000000000049</v>
      </c>
      <c r="H685" s="16">
        <f t="shared" si="108"/>
        <v>5.22757347982136</v>
      </c>
      <c r="I685" s="16">
        <f t="shared" si="105"/>
        <v>11.093200512484991</v>
      </c>
      <c r="J685" s="16">
        <f t="shared" si="106"/>
        <v>4.0773912369363448</v>
      </c>
      <c r="L685" s="35">
        <f t="shared" si="111"/>
        <v>-3.8341997522005622E-3</v>
      </c>
      <c r="M685" s="35">
        <f t="shared" si="109"/>
        <v>5.2476941875749841</v>
      </c>
      <c r="N685" s="16">
        <f t="shared" si="112"/>
        <v>1</v>
      </c>
      <c r="O685" s="16">
        <f t="shared" si="110"/>
        <v>2.0618073386666693</v>
      </c>
      <c r="P685" s="16">
        <f t="shared" si="113"/>
        <v>0.2729543342701235</v>
      </c>
      <c r="Q685" s="16">
        <f t="shared" si="113"/>
        <v>0.17218575921970034</v>
      </c>
      <c r="R685" s="16">
        <f t="shared" si="113"/>
        <v>1.3844222646953753E-2</v>
      </c>
      <c r="S685" s="16">
        <f t="shared" si="113"/>
        <v>5.5903094108156193E-4</v>
      </c>
      <c r="T685" s="16">
        <f t="shared" si="113"/>
        <v>2.3678726320817529E-5</v>
      </c>
      <c r="U685" s="16">
        <f t="shared" si="113"/>
        <v>8.1955634880881683E-7</v>
      </c>
      <c r="V685" s="16">
        <f t="shared" si="113"/>
        <v>2.1900281171263214E-8</v>
      </c>
      <c r="W685" s="16">
        <f t="shared" si="113"/>
        <v>4.6543963178277352E-10</v>
      </c>
    </row>
    <row r="686" spans="1:23" x14ac:dyDescent="0.4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7"/>
        <v>0.67500000000000049</v>
      </c>
      <c r="H686" s="16">
        <f t="shared" si="108"/>
        <v>5.2418451304541707</v>
      </c>
      <c r="I686" s="16">
        <f t="shared" si="105"/>
        <v>11.137259962561533</v>
      </c>
      <c r="J686" s="16">
        <f t="shared" si="106"/>
        <v>4.0878176431293873</v>
      </c>
      <c r="L686" s="35">
        <f t="shared" si="111"/>
        <v>-3.7904830135656598E-3</v>
      </c>
      <c r="M686" s="35">
        <f t="shared" si="109"/>
        <v>5.2617898555224807</v>
      </c>
      <c r="N686" s="16">
        <f t="shared" si="112"/>
        <v>1</v>
      </c>
      <c r="O686" s="16">
        <f t="shared" si="110"/>
        <v>2.0679300000000027</v>
      </c>
      <c r="P686" s="16">
        <f t="shared" si="113"/>
        <v>0.27457785000000079</v>
      </c>
      <c r="Q686" s="16">
        <f t="shared" si="113"/>
        <v>0.17372426689285794</v>
      </c>
      <c r="R686" s="16">
        <f t="shared" si="113"/>
        <v>1.4009401611160799E-2</v>
      </c>
      <c r="S686" s="16">
        <f t="shared" si="113"/>
        <v>5.6738076525201316E-4</v>
      </c>
      <c r="T686" s="16">
        <f t="shared" si="113"/>
        <v>2.4103763279062831E-5</v>
      </c>
      <c r="U686" s="16">
        <f t="shared" si="113"/>
        <v>8.3674492525889688E-7</v>
      </c>
      <c r="V686" s="16">
        <f t="shared" si="113"/>
        <v>2.2425994504181496E-8</v>
      </c>
      <c r="W686" s="16">
        <f t="shared" si="113"/>
        <v>4.7802777758913256E-10</v>
      </c>
    </row>
    <row r="687" spans="1:23" x14ac:dyDescent="0.4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7"/>
        <v>0.67600000000000049</v>
      </c>
      <c r="H687" s="16">
        <f t="shared" si="108"/>
        <v>5.2561625343466218</v>
      </c>
      <c r="I687" s="16">
        <f t="shared" si="105"/>
        <v>11.181497609035072</v>
      </c>
      <c r="J687" s="16">
        <f t="shared" si="106"/>
        <v>4.0982785103831167</v>
      </c>
      <c r="L687" s="35">
        <f t="shared" si="111"/>
        <v>-3.7466541834745293E-3</v>
      </c>
      <c r="M687" s="35">
        <f t="shared" si="109"/>
        <v>5.2759296181220758</v>
      </c>
      <c r="N687" s="16">
        <f t="shared" si="112"/>
        <v>1</v>
      </c>
      <c r="O687" s="16">
        <f t="shared" si="110"/>
        <v>2.0740617386666695</v>
      </c>
      <c r="P687" s="16">
        <f t="shared" si="113"/>
        <v>0.27620859741252346</v>
      </c>
      <c r="Q687" s="16">
        <f t="shared" si="113"/>
        <v>0.17527421322597805</v>
      </c>
      <c r="R687" s="16">
        <f t="shared" si="113"/>
        <v>1.4176302453655693E-2</v>
      </c>
      <c r="S687" s="16">
        <f t="shared" si="113"/>
        <v>5.7584266578326871E-4</v>
      </c>
      <c r="T687" s="16">
        <f t="shared" si="113"/>
        <v>2.4535783500137566E-5</v>
      </c>
      <c r="U687" s="16">
        <f t="shared" si="113"/>
        <v>8.5426774862924809E-7</v>
      </c>
      <c r="V687" s="16">
        <f t="shared" si="113"/>
        <v>2.2963521099858818E-8</v>
      </c>
      <c r="W687" s="16">
        <f t="shared" si="113"/>
        <v>4.909369833042853E-10</v>
      </c>
    </row>
    <row r="688" spans="1:23" x14ac:dyDescent="0.4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7"/>
        <v>0.67700000000000049</v>
      </c>
      <c r="H688" s="16">
        <f t="shared" si="108"/>
        <v>5.2705258414289782</v>
      </c>
      <c r="I688" s="16">
        <f t="shared" si="105"/>
        <v>11.225914159708893</v>
      </c>
      <c r="J688" s="16">
        <f t="shared" si="106"/>
        <v>4.1087739497268956</v>
      </c>
      <c r="L688" s="35">
        <f t="shared" si="111"/>
        <v>-3.7027167173752096E-3</v>
      </c>
      <c r="M688" s="35">
        <f t="shared" si="109"/>
        <v>5.2901136336169863</v>
      </c>
      <c r="N688" s="16">
        <f t="shared" si="112"/>
        <v>1</v>
      </c>
      <c r="O688" s="16">
        <f t="shared" si="110"/>
        <v>2.0802025546666694</v>
      </c>
      <c r="P688" s="16">
        <f t="shared" si="113"/>
        <v>0.2778465979507635</v>
      </c>
      <c r="Q688" s="16">
        <f t="shared" si="113"/>
        <v>0.17683566615441906</v>
      </c>
      <c r="R688" s="16">
        <f t="shared" si="113"/>
        <v>1.4344940536794484E-2</v>
      </c>
      <c r="S688" s="16">
        <f t="shared" si="113"/>
        <v>5.8441797789231004E-4</v>
      </c>
      <c r="T688" s="16">
        <f t="shared" si="113"/>
        <v>2.4974891131879251E-5</v>
      </c>
      <c r="U688" s="16">
        <f t="shared" si="113"/>
        <v>8.7213080972061734E-7</v>
      </c>
      <c r="V688" s="16">
        <f t="shared" si="113"/>
        <v>2.3513108346378905E-8</v>
      </c>
      <c r="W688" s="16">
        <f t="shared" si="113"/>
        <v>5.0417494434093633E-10</v>
      </c>
    </row>
    <row r="689" spans="1:23" x14ac:dyDescent="0.4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7"/>
        <v>0.67800000000000049</v>
      </c>
      <c r="H689" s="16">
        <f t="shared" si="108"/>
        <v>5.2849352021556468</v>
      </c>
      <c r="I689" s="16">
        <f t="shared" si="105"/>
        <v>11.270510325248754</v>
      </c>
      <c r="J689" s="16">
        <f t="shared" si="106"/>
        <v>4.1193040725811132</v>
      </c>
      <c r="L689" s="35">
        <f t="shared" si="111"/>
        <v>-3.6586740753737912E-3</v>
      </c>
      <c r="M689" s="35">
        <f t="shared" si="109"/>
        <v>5.3043420609409262</v>
      </c>
      <c r="N689" s="16">
        <f t="shared" si="112"/>
        <v>1</v>
      </c>
      <c r="O689" s="16">
        <f t="shared" si="110"/>
        <v>2.0863524480000026</v>
      </c>
      <c r="P689" s="16">
        <f t="shared" si="113"/>
        <v>0.27949187308953677</v>
      </c>
      <c r="Q689" s="16">
        <f t="shared" si="113"/>
        <v>0.17840869391569725</v>
      </c>
      <c r="R689" s="16">
        <f t="shared" si="113"/>
        <v>1.4515331336981147E-2</v>
      </c>
      <c r="S689" s="16">
        <f t="shared" si="113"/>
        <v>5.9310805069412009E-4</v>
      </c>
      <c r="T689" s="16">
        <f t="shared" si="113"/>
        <v>2.5421191717974476E-5</v>
      </c>
      <c r="U689" s="16">
        <f t="shared" si="113"/>
        <v>8.9034019761412535E-7</v>
      </c>
      <c r="V689" s="16">
        <f t="shared" si="113"/>
        <v>2.4075008435297188E-8</v>
      </c>
      <c r="W689" s="16">
        <f t="shared" si="113"/>
        <v>5.1774952877525929E-10</v>
      </c>
    </row>
    <row r="690" spans="1:23" x14ac:dyDescent="0.4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7"/>
        <v>0.67900000000000049</v>
      </c>
      <c r="H690" s="16">
        <f t="shared" si="108"/>
        <v>5.299390767506952</v>
      </c>
      <c r="I690" s="16">
        <f t="shared" si="105"/>
        <v>11.315286819194259</v>
      </c>
      <c r="J690" s="16">
        <f t="shared" si="106"/>
        <v>4.1298689907585304</v>
      </c>
      <c r="L690" s="35">
        <f t="shared" si="111"/>
        <v>-3.6145297220891992E-3</v>
      </c>
      <c r="M690" s="35">
        <f t="shared" si="109"/>
        <v>5.3186150597206634</v>
      </c>
      <c r="N690" s="16">
        <f t="shared" si="112"/>
        <v>1</v>
      </c>
      <c r="O690" s="16">
        <f t="shared" si="110"/>
        <v>2.0925114186666693</v>
      </c>
      <c r="P690" s="16">
        <f t="shared" si="113"/>
        <v>0.28114444433540348</v>
      </c>
      <c r="Q690" s="16">
        <f t="shared" si="113"/>
        <v>0.1799933650503816</v>
      </c>
      <c r="R690" s="16">
        <f t="shared" si="113"/>
        <v>1.4687490445343909E-2</v>
      </c>
      <c r="S690" s="16">
        <f t="shared" si="113"/>
        <v>6.0191424732549434E-4</v>
      </c>
      <c r="T690" s="16">
        <f t="shared" si="113"/>
        <v>2.5874792214563505E-5</v>
      </c>
      <c r="U690" s="16">
        <f t="shared" si="113"/>
        <v>9.0890210113482604E-7</v>
      </c>
      <c r="V690" s="16">
        <f t="shared" si="113"/>
        <v>2.4649478447605996E-8</v>
      </c>
      <c r="W690" s="16">
        <f t="shared" si="113"/>
        <v>5.3166878095732076E-10</v>
      </c>
    </row>
    <row r="691" spans="1:23" x14ac:dyDescent="0.4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7"/>
        <v>0.68000000000000049</v>
      </c>
      <c r="H691" s="16">
        <f t="shared" si="108"/>
        <v>5.3138926889909204</v>
      </c>
      <c r="I691" s="16">
        <f t="shared" si="105"/>
        <v>11.360244357970263</v>
      </c>
      <c r="J691" s="16">
        <f t="shared" si="106"/>
        <v>4.1404688164656287</v>
      </c>
      <c r="L691" s="35">
        <f t="shared" si="111"/>
        <v>-3.5702871265058667E-3</v>
      </c>
      <c r="M691" s="35">
        <f t="shared" si="109"/>
        <v>5.3329327902785728</v>
      </c>
      <c r="N691" s="16">
        <f t="shared" si="112"/>
        <v>1</v>
      </c>
      <c r="O691" s="16">
        <f t="shared" si="110"/>
        <v>2.098679466666669</v>
      </c>
      <c r="P691" s="16">
        <f t="shared" si="113"/>
        <v>0.28280433322666748</v>
      </c>
      <c r="Q691" s="16">
        <f t="shared" si="113"/>
        <v>0.18158974840298947</v>
      </c>
      <c r="R691" s="16">
        <f t="shared" si="113"/>
        <v>1.4861433568414592E-2</v>
      </c>
      <c r="S691" s="16">
        <f t="shared" si="113"/>
        <v>6.1083794506977041E-4</v>
      </c>
      <c r="T691" s="16">
        <f t="shared" si="113"/>
        <v>2.6335801007017453E-5</v>
      </c>
      <c r="U691" s="16">
        <f t="shared" si="113"/>
        <v>9.2782281033484862E-7</v>
      </c>
      <c r="V691" s="16">
        <f t="shared" si="113"/>
        <v>2.5236780441107914E-8</v>
      </c>
      <c r="W691" s="16">
        <f t="shared" si="113"/>
        <v>5.4594092519150013E-10</v>
      </c>
    </row>
    <row r="692" spans="1:23" x14ac:dyDescent="0.4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7"/>
        <v>0.68100000000000049</v>
      </c>
      <c r="H692" s="16">
        <f t="shared" si="108"/>
        <v>5.328441118645145</v>
      </c>
      <c r="I692" s="16">
        <f t="shared" si="105"/>
        <v>11.405383660898346</v>
      </c>
      <c r="J692" s="16">
        <f t="shared" si="106"/>
        <v>4.1511036623039654</v>
      </c>
      <c r="L692" s="35">
        <f t="shared" si="111"/>
        <v>-3.5259497618161939E-3</v>
      </c>
      <c r="M692" s="35">
        <f t="shared" si="109"/>
        <v>5.3472954136352131</v>
      </c>
      <c r="N692" s="16">
        <f t="shared" si="112"/>
        <v>1</v>
      </c>
      <c r="O692" s="16">
        <f t="shared" si="110"/>
        <v>2.1048565920000026</v>
      </c>
      <c r="P692" s="16">
        <f t="shared" si="113"/>
        <v>0.28447156133337675</v>
      </c>
      <c r="Q692" s="16">
        <f t="shared" si="113"/>
        <v>0.18319791312288422</v>
      </c>
      <c r="R692" s="16">
        <f t="shared" si="113"/>
        <v>1.5037176528810975E-2</v>
      </c>
      <c r="S692" s="16">
        <f t="shared" si="113"/>
        <v>6.1988053548248144E-4</v>
      </c>
      <c r="T692" s="16">
        <f t="shared" si="113"/>
        <v>2.6804327926889642E-5</v>
      </c>
      <c r="U692" s="16">
        <f t="shared" si="113"/>
        <v>9.4710871799636472E-7</v>
      </c>
      <c r="V692" s="16">
        <f t="shared" si="113"/>
        <v>2.5837181539218391E-8</v>
      </c>
      <c r="W692" s="16">
        <f t="shared" si="113"/>
        <v>5.6057436948816275E-10</v>
      </c>
    </row>
    <row r="693" spans="1:23" x14ac:dyDescent="0.4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7"/>
        <v>0.68200000000000049</v>
      </c>
      <c r="H693" s="16">
        <f t="shared" si="108"/>
        <v>5.3430362090385159</v>
      </c>
      <c r="I693" s="16">
        <f t="shared" si="105"/>
        <v>11.450705450208321</v>
      </c>
      <c r="J693" s="16">
        <f t="shared" si="106"/>
        <v>4.1617736412715338</v>
      </c>
      <c r="L693" s="35">
        <f t="shared" si="111"/>
        <v>-3.4815211052870998E-3</v>
      </c>
      <c r="M693" s="35">
        <f t="shared" si="109"/>
        <v>5.3617030915118979</v>
      </c>
      <c r="N693" s="16">
        <f t="shared" si="112"/>
        <v>1</v>
      </c>
      <c r="O693" s="16">
        <f t="shared" si="110"/>
        <v>2.1110427946666692</v>
      </c>
      <c r="P693" s="16">
        <f t="shared" si="113"/>
        <v>0.28614615025732348</v>
      </c>
      <c r="Q693" s="16">
        <f t="shared" si="113"/>
        <v>0.18481792866517346</v>
      </c>
      <c r="R693" s="16">
        <f t="shared" si="113"/>
        <v>1.521473526592217E-2</v>
      </c>
      <c r="S693" s="16">
        <f t="shared" si="113"/>
        <v>6.2904342451793722E-4</v>
      </c>
      <c r="T693" s="16">
        <f t="shared" si="113"/>
        <v>2.7280484269042554E-5</v>
      </c>
      <c r="U693" s="16">
        <f t="shared" si="113"/>
        <v>9.6676632115460333E-7</v>
      </c>
      <c r="V693" s="16">
        <f t="shared" si="113"/>
        <v>2.6450954021218491E-8</v>
      </c>
      <c r="W693" s="16">
        <f t="shared" si="113"/>
        <v>5.7557770938784791E-10</v>
      </c>
    </row>
    <row r="694" spans="1:23" x14ac:dyDescent="0.4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7"/>
        <v>0.6830000000000005</v>
      </c>
      <c r="H694" s="16">
        <f t="shared" si="108"/>
        <v>5.3576781132730913</v>
      </c>
      <c r="I694" s="16">
        <f t="shared" si="105"/>
        <v>11.496210451049778</v>
      </c>
      <c r="J694" s="16">
        <f t="shared" si="106"/>
        <v>4.1724788667641217</v>
      </c>
      <c r="L694" s="35">
        <f t="shared" si="111"/>
        <v>-3.4370046381040353E-3</v>
      </c>
      <c r="M694" s="35">
        <f t="shared" si="109"/>
        <v>5.3761559863332895</v>
      </c>
      <c r="N694" s="16">
        <f t="shared" si="112"/>
        <v>1</v>
      </c>
      <c r="O694" s="16">
        <f t="shared" si="110"/>
        <v>2.1172380746666692</v>
      </c>
      <c r="P694" s="16">
        <f t="shared" si="113"/>
        <v>0.28782812163204347</v>
      </c>
      <c r="Q694" s="16">
        <f t="shared" si="113"/>
        <v>0.1864498647916091</v>
      </c>
      <c r="R694" s="16">
        <f t="shared" si="113"/>
        <v>1.5394125836597E-2</v>
      </c>
      <c r="S694" s="16">
        <f t="shared" si="113"/>
        <v>6.383280326567385E-4</v>
      </c>
      <c r="T694" s="16">
        <f t="shared" si="113"/>
        <v>2.7764382808951951E-5</v>
      </c>
      <c r="U694" s="16">
        <f t="shared" si="113"/>
        <v>9.8680222264115845E-7</v>
      </c>
      <c r="V694" s="16">
        <f t="shared" si="113"/>
        <v>2.7078375413979531E-8</v>
      </c>
      <c r="W694" s="16">
        <f t="shared" si="113"/>
        <v>5.9095973185927096E-10</v>
      </c>
    </row>
    <row r="695" spans="1:23" x14ac:dyDescent="0.4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7"/>
        <v>0.6840000000000005</v>
      </c>
      <c r="H695" s="16">
        <f t="shared" si="108"/>
        <v>5.3723669849859368</v>
      </c>
      <c r="I695" s="16">
        <f t="shared" si="105"/>
        <v>11.541899391503707</v>
      </c>
      <c r="J695" s="16">
        <f t="shared" si="106"/>
        <v>4.1832194525766919</v>
      </c>
      <c r="L695" s="35">
        <f t="shared" si="111"/>
        <v>-3.3924038452187721E-3</v>
      </c>
      <c r="M695" s="35">
        <f t="shared" si="109"/>
        <v>5.3906542612299786</v>
      </c>
      <c r="N695" s="16">
        <f t="shared" si="112"/>
        <v>1</v>
      </c>
      <c r="O695" s="16">
        <f t="shared" si="110"/>
        <v>2.1234424320000027</v>
      </c>
      <c r="P695" s="16">
        <f t="shared" si="113"/>
        <v>0.28951749712281682</v>
      </c>
      <c r="Q695" s="16">
        <f t="shared" si="113"/>
        <v>0.18809379157148862</v>
      </c>
      <c r="R695" s="16">
        <f t="shared" si="113"/>
        <v>1.5575364415835484E-2</v>
      </c>
      <c r="S695" s="16">
        <f t="shared" si="113"/>
        <v>6.4773579503423428E-4</v>
      </c>
      <c r="T695" s="16">
        <f t="shared" si="113"/>
        <v>2.8256137820189941E-5</v>
      </c>
      <c r="U695" s="16">
        <f t="shared" si="113"/>
        <v>1.0072231326478329E-6</v>
      </c>
      <c r="V695" s="16">
        <f t="shared" si="113"/>
        <v>2.7719728585181475E-8</v>
      </c>
      <c r="W695" s="16">
        <f t="shared" si="113"/>
        <v>6.0672941927245302E-10</v>
      </c>
    </row>
    <row r="696" spans="1:23" x14ac:dyDescent="0.4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7"/>
        <v>0.6850000000000005</v>
      </c>
      <c r="H696" s="16">
        <f t="shared" si="108"/>
        <v>5.3871029783509128</v>
      </c>
      <c r="I696" s="16">
        <f t="shared" si="105"/>
        <v>11.587773002594126</v>
      </c>
      <c r="J696" s="16">
        <f t="shared" si="106"/>
        <v>4.1939955129047428</v>
      </c>
      <c r="L696" s="35">
        <f t="shared" si="111"/>
        <v>-3.3477222152143993E-3</v>
      </c>
      <c r="M696" s="35">
        <f t="shared" si="109"/>
        <v>5.4051980800411004</v>
      </c>
      <c r="N696" s="16">
        <f t="shared" si="112"/>
        <v>1</v>
      </c>
      <c r="O696" s="16">
        <f t="shared" si="110"/>
        <v>2.1296558666666692</v>
      </c>
      <c r="P696" s="16">
        <f t="shared" si="113"/>
        <v>0.29121429842666746</v>
      </c>
      <c r="Q696" s="16">
        <f t="shared" si="113"/>
        <v>0.18974977938255752</v>
      </c>
      <c r="R696" s="16">
        <f t="shared" si="113"/>
        <v>1.5758467297483304E-2</v>
      </c>
      <c r="S696" s="16">
        <f t="shared" si="113"/>
        <v>6.5726816156992131E-4</v>
      </c>
      <c r="T696" s="16">
        <f t="shared" si="113"/>
        <v>2.8755865092088271E-5</v>
      </c>
      <c r="U696" s="16">
        <f t="shared" si="113"/>
        <v>1.0280358703112486E-6</v>
      </c>
      <c r="V696" s="16">
        <f t="shared" si="113"/>
        <v>2.8375301838046842E-8</v>
      </c>
      <c r="W696" s="16">
        <f t="shared" si="113"/>
        <v>6.2289595344830643E-10</v>
      </c>
    </row>
    <row r="697" spans="1:23" x14ac:dyDescent="0.4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7"/>
        <v>0.6860000000000005</v>
      </c>
      <c r="H697" s="16">
        <f t="shared" si="108"/>
        <v>5.4018862480805474</v>
      </c>
      <c r="I697" s="16">
        <f t="shared" si="105"/>
        <v>11.633832018299792</v>
      </c>
      <c r="J697" s="16">
        <f t="shared" si="106"/>
        <v>4.2048071623457011</v>
      </c>
      <c r="L697" s="35">
        <f t="shared" si="111"/>
        <v>-3.3029632401500031E-3</v>
      </c>
      <c r="M697" s="35">
        <f t="shared" si="109"/>
        <v>5.4197876073169358</v>
      </c>
      <c r="N697" s="16">
        <f t="shared" si="112"/>
        <v>1</v>
      </c>
      <c r="O697" s="16">
        <f t="shared" si="110"/>
        <v>2.1358783786666695</v>
      </c>
      <c r="P697" s="16">
        <f t="shared" si="113"/>
        <v>0.29291854727236349</v>
      </c>
      <c r="Q697" s="16">
        <f t="shared" si="113"/>
        <v>0.19141789891191338</v>
      </c>
      <c r="R697" s="16">
        <f t="shared" si="113"/>
        <v>1.5943450894929365E-2</v>
      </c>
      <c r="S697" s="16">
        <f t="shared" si="113"/>
        <v>6.6692659709779469E-4</v>
      </c>
      <c r="T697" s="16">
        <f t="shared" si="113"/>
        <v>2.9263681947583605E-5</v>
      </c>
      <c r="U697" s="16">
        <f t="shared" si="113"/>
        <v>1.0492473653184821E-6</v>
      </c>
      <c r="V697" s="16">
        <f t="shared" si="113"/>
        <v>2.9045389007612769E-8</v>
      </c>
      <c r="W697" s="16">
        <f t="shared" si="113"/>
        <v>6.394687197860379E-10</v>
      </c>
    </row>
    <row r="698" spans="1:23" x14ac:dyDescent="0.4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7"/>
        <v>0.6870000000000005</v>
      </c>
      <c r="H698" s="16">
        <f t="shared" si="108"/>
        <v>5.4167169494278733</v>
      </c>
      <c r="I698" s="16">
        <f t="shared" si="105"/>
        <v>11.680077175565941</v>
      </c>
      <c r="J698" s="16">
        <f t="shared" si="106"/>
        <v>4.2156545159002938</v>
      </c>
      <c r="L698" s="35">
        <f t="shared" si="111"/>
        <v>-3.2581304154165602E-3</v>
      </c>
      <c r="M698" s="35">
        <f t="shared" si="109"/>
        <v>5.4344230083215255</v>
      </c>
      <c r="N698" s="16">
        <f t="shared" si="112"/>
        <v>1</v>
      </c>
      <c r="O698" s="16">
        <f t="shared" si="110"/>
        <v>2.1421099680000029</v>
      </c>
      <c r="P698" s="16">
        <f t="shared" si="113"/>
        <v>0.29463026542041687</v>
      </c>
      <c r="Q698" s="16">
        <f t="shared" si="113"/>
        <v>0.19309822115691075</v>
      </c>
      <c r="R698" s="16">
        <f t="shared" si="113"/>
        <v>1.6130331741806392E-2</v>
      </c>
      <c r="S698" s="16">
        <f t="shared" si="113"/>
        <v>6.7671258149765623E-4</v>
      </c>
      <c r="T698" s="16">
        <f t="shared" si="113"/>
        <v>2.9779707261246413E-5</v>
      </c>
      <c r="U698" s="16">
        <f t="shared" si="113"/>
        <v>1.0708646595339605E-6</v>
      </c>
      <c r="V698" s="16">
        <f t="shared" si="113"/>
        <v>2.9730289558563789E-8</v>
      </c>
      <c r="W698" s="16">
        <f t="shared" si="113"/>
        <v>6.5645731146974561E-10</v>
      </c>
    </row>
    <row r="699" spans="1:23" x14ac:dyDescent="0.4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7"/>
        <v>0.6880000000000005</v>
      </c>
      <c r="H699" s="16">
        <f t="shared" si="108"/>
        <v>5.4315952381882768</v>
      </c>
      <c r="I699" s="16">
        <f t="shared" si="105"/>
        <v>11.726509214316073</v>
      </c>
      <c r="J699" s="16">
        <f t="shared" si="106"/>
        <v>4.2265376889739494</v>
      </c>
      <c r="L699" s="35">
        <f t="shared" si="111"/>
        <v>-3.2132272395950512E-3</v>
      </c>
      <c r="M699" s="35">
        <f t="shared" si="109"/>
        <v>5.4491044490353158</v>
      </c>
      <c r="N699" s="16">
        <f t="shared" si="112"/>
        <v>1</v>
      </c>
      <c r="O699" s="16">
        <f t="shared" si="110"/>
        <v>2.1483506346666696</v>
      </c>
      <c r="P699" s="16">
        <f t="shared" si="113"/>
        <v>0.29634947466308353</v>
      </c>
      <c r="Q699" s="16">
        <f t="shared" si="113"/>
        <v>0.19479081742606796</v>
      </c>
      <c r="R699" s="16">
        <f t="shared" si="113"/>
        <v>1.6319126492694663E-2</v>
      </c>
      <c r="S699" s="16">
        <f t="shared" si="113"/>
        <v>6.8662760982738432E-4</v>
      </c>
      <c r="T699" s="16">
        <f t="shared" si="113"/>
        <v>3.0304061477495E-5</v>
      </c>
      <c r="U699" s="16">
        <f t="shared" si="113"/>
        <v>1.0928949086478791E-6</v>
      </c>
      <c r="V699" s="16">
        <f t="shared" si="113"/>
        <v>3.0430308684648381E-8</v>
      </c>
      <c r="W699" s="16">
        <f t="shared" si="113"/>
        <v>6.7387153375561294E-10</v>
      </c>
    </row>
    <row r="700" spans="1:23" x14ac:dyDescent="0.4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7"/>
        <v>0.6890000000000005</v>
      </c>
      <c r="H700" s="16">
        <f t="shared" si="108"/>
        <v>5.4465212707013988</v>
      </c>
      <c r="I700" s="16">
        <f t="shared" si="105"/>
        <v>11.773128877463801</v>
      </c>
      <c r="J700" s="16">
        <f t="shared" si="106"/>
        <v>4.237456797378182</v>
      </c>
      <c r="L700" s="35">
        <f t="shared" si="111"/>
        <v>-3.1682572142989196E-3</v>
      </c>
      <c r="M700" s="35">
        <f t="shared" si="109"/>
        <v>5.4638320961577689</v>
      </c>
      <c r="N700" s="16">
        <f t="shared" si="112"/>
        <v>1</v>
      </c>
      <c r="O700" s="16">
        <f t="shared" si="110"/>
        <v>2.1546003786666694</v>
      </c>
      <c r="P700" s="16">
        <f t="shared" si="113"/>
        <v>0.29807619682436354</v>
      </c>
      <c r="Q700" s="16">
        <f t="shared" si="113"/>
        <v>0.19649575933997487</v>
      </c>
      <c r="R700" s="16">
        <f t="shared" si="113"/>
        <v>1.6509851923828731E-2</v>
      </c>
      <c r="S700" s="16">
        <f t="shared" si="113"/>
        <v>6.9667319245616979E-4</v>
      </c>
      <c r="T700" s="16">
        <f t="shared" si="113"/>
        <v>3.083686662899635E-5</v>
      </c>
      <c r="U700" s="16">
        <f t="shared" si="113"/>
        <v>1.1153453838463845E-6</v>
      </c>
      <c r="V700" s="16">
        <f t="shared" si="113"/>
        <v>3.1145757409702371E-8</v>
      </c>
      <c r="W700" s="16">
        <f t="shared" si="113"/>
        <v>6.9172140834111538E-10</v>
      </c>
    </row>
    <row r="701" spans="1:23" x14ac:dyDescent="0.4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7"/>
        <v>0.6900000000000005</v>
      </c>
      <c r="H701" s="16">
        <f t="shared" si="108"/>
        <v>5.4614952038529383</v>
      </c>
      <c r="I701" s="16">
        <f t="shared" si="105"/>
        <v>11.819936910924726</v>
      </c>
      <c r="J701" s="16">
        <f t="shared" si="106"/>
        <v>4.2484119573319941</v>
      </c>
      <c r="L701" s="35">
        <f t="shared" si="111"/>
        <v>-3.1232238440439541E-3</v>
      </c>
      <c r="M701" s="35">
        <f t="shared" si="109"/>
        <v>5.4786061171100213</v>
      </c>
      <c r="N701" s="16">
        <f t="shared" si="112"/>
        <v>1</v>
      </c>
      <c r="O701" s="16">
        <f t="shared" si="110"/>
        <v>2.1608592000000026</v>
      </c>
      <c r="P701" s="16">
        <f t="shared" si="113"/>
        <v>0.29981045376000087</v>
      </c>
      <c r="Q701" s="16">
        <f t="shared" si="113"/>
        <v>0.19821311883220202</v>
      </c>
      <c r="R701" s="16">
        <f t="shared" si="113"/>
        <v>1.6702524933807347E-2</v>
      </c>
      <c r="S701" s="16">
        <f t="shared" si="113"/>
        <v>7.0685085519872799E-4</v>
      </c>
      <c r="T701" s="16">
        <f t="shared" si="113"/>
        <v>3.137824635525546E-5</v>
      </c>
      <c r="U701" s="16">
        <f t="shared" si="113"/>
        <v>1.1382234735037827E-6</v>
      </c>
      <c r="V701" s="16">
        <f t="shared" si="113"/>
        <v>3.1876952690303039E-8</v>
      </c>
      <c r="W701" s="16">
        <f t="shared" si="113"/>
        <v>7.1001717781769824E-10</v>
      </c>
    </row>
    <row r="702" spans="1:23" x14ac:dyDescent="0.4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7"/>
        <v>0.6910000000000005</v>
      </c>
      <c r="H702" s="16">
        <f t="shared" si="108"/>
        <v>5.4765171950765534</v>
      </c>
      <c r="I702" s="16">
        <f t="shared" si="105"/>
        <v>11.866934063628387</v>
      </c>
      <c r="J702" s="16">
        <f t="shared" si="106"/>
        <v>4.2594032854632857</v>
      </c>
      <c r="L702" s="35">
        <f t="shared" si="111"/>
        <v>-3.0781306360975202E-3</v>
      </c>
      <c r="M702" s="35">
        <f t="shared" si="109"/>
        <v>5.4934266800375324</v>
      </c>
      <c r="N702" s="16">
        <f t="shared" si="112"/>
        <v>1</v>
      </c>
      <c r="O702" s="16">
        <f t="shared" si="110"/>
        <v>2.1671270986666697</v>
      </c>
      <c r="P702" s="16">
        <f t="shared" si="113"/>
        <v>0.30155226735748353</v>
      </c>
      <c r="Q702" s="16">
        <f t="shared" si="113"/>
        <v>0.19994296815021112</v>
      </c>
      <c r="R702" s="16">
        <f t="shared" si="113"/>
        <v>1.6897162544306385E-2</v>
      </c>
      <c r="S702" s="16">
        <f t="shared" si="113"/>
        <v>7.1716213945048613E-4</v>
      </c>
      <c r="T702" s="16">
        <f t="shared" si="113"/>
        <v>3.1928325921394687E-5</v>
      </c>
      <c r="U702" s="16">
        <f t="shared" si="113"/>
        <v>1.1615366848970271E-6</v>
      </c>
      <c r="V702" s="16">
        <f t="shared" si="113"/>
        <v>3.2624217520077536E-8</v>
      </c>
      <c r="W702" s="16">
        <f t="shared" si="113"/>
        <v>7.2876931020838208E-10</v>
      </c>
    </row>
    <row r="703" spans="1:23" x14ac:dyDescent="0.4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7"/>
        <v>0.6920000000000005</v>
      </c>
      <c r="H703" s="16">
        <f t="shared" si="108"/>
        <v>5.491587402355794</v>
      </c>
      <c r="I703" s="16">
        <f t="shared" si="105"/>
        <v>11.914121087530228</v>
      </c>
      <c r="J703" s="16">
        <f t="shared" si="106"/>
        <v>4.2704308988102575</v>
      </c>
      <c r="L703" s="35">
        <f t="shared" si="111"/>
        <v>-3.0329811003245721E-3</v>
      </c>
      <c r="M703" s="35">
        <f t="shared" si="109"/>
        <v>5.50829395381274</v>
      </c>
      <c r="N703" s="16">
        <f t="shared" si="112"/>
        <v>1</v>
      </c>
      <c r="O703" s="16">
        <f t="shared" si="110"/>
        <v>2.1734040746666694</v>
      </c>
      <c r="P703" s="16">
        <f t="shared" si="113"/>
        <v>0.30330165953604354</v>
      </c>
      <c r="Q703" s="16">
        <f t="shared" si="113"/>
        <v>0.20168537985626672</v>
      </c>
      <c r="R703" s="16">
        <f t="shared" si="113"/>
        <v>1.7093781900794941E-2</v>
      </c>
      <c r="S703" s="16">
        <f t="shared" si="113"/>
        <v>7.2760860232375839E-4</v>
      </c>
      <c r="T703" s="16">
        <f t="shared" si="113"/>
        <v>3.2487232237124912E-5</v>
      </c>
      <c r="U703" s="16">
        <f t="shared" si="113"/>
        <v>1.1852926459427511E-6</v>
      </c>
      <c r="V703" s="16">
        <f t="shared" si="113"/>
        <v>3.3387881035690017E-8</v>
      </c>
      <c r="W703" s="16">
        <f t="shared" si="113"/>
        <v>7.4798850359179819E-10</v>
      </c>
    </row>
    <row r="704" spans="1:23" x14ac:dyDescent="0.4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7"/>
        <v>0.6930000000000005</v>
      </c>
      <c r="H704" s="16">
        <f t="shared" si="108"/>
        <v>5.5067059842259019</v>
      </c>
      <c r="I704" s="16">
        <f t="shared" si="105"/>
        <v>11.961498737623636</v>
      </c>
      <c r="J704" s="16">
        <f t="shared" si="106"/>
        <v>4.2814949148228294</v>
      </c>
      <c r="L704" s="35">
        <f t="shared" si="111"/>
        <v>-2.9877787490613095E-3</v>
      </c>
      <c r="M704" s="35">
        <f t="shared" si="109"/>
        <v>5.52320810803774</v>
      </c>
      <c r="N704" s="16">
        <f t="shared" si="112"/>
        <v>1</v>
      </c>
      <c r="O704" s="16">
        <f t="shared" si="110"/>
        <v>2.1796901280000029</v>
      </c>
      <c r="P704" s="16">
        <f t="shared" si="113"/>
        <v>0.3050586522466569</v>
      </c>
      <c r="Q704" s="16">
        <f t="shared" si="113"/>
        <v>0.20344042682834976</v>
      </c>
      <c r="R704" s="16">
        <f t="shared" si="113"/>
        <v>1.7292400273254561E-2</v>
      </c>
      <c r="S704" s="16">
        <f t="shared" si="113"/>
        <v>7.3819181678491045E-4</v>
      </c>
      <c r="T704" s="16">
        <f t="shared" si="113"/>
        <v>3.3055093875910207E-5</v>
      </c>
      <c r="U704" s="16">
        <f t="shared" si="113"/>
        <v>1.2094991069571065E-6</v>
      </c>
      <c r="V704" s="16">
        <f t="shared" si="113"/>
        <v>3.4168278624532024E-8</v>
      </c>
      <c r="W704" s="16">
        <f t="shared" si="113"/>
        <v>7.6768569081417081E-10</v>
      </c>
    </row>
    <row r="705" spans="1:23" x14ac:dyDescent="0.4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7"/>
        <v>0.69400000000000051</v>
      </c>
      <c r="H705" s="16">
        <f t="shared" si="108"/>
        <v>5.5218730997757692</v>
      </c>
      <c r="I705" s="16">
        <f t="shared" si="105"/>
        <v>12.009067771952024</v>
      </c>
      <c r="J705" s="16">
        <f t="shared" si="106"/>
        <v>4.2925954513640585</v>
      </c>
      <c r="L705" s="35">
        <f t="shared" si="111"/>
        <v>-2.9425270969571926E-3</v>
      </c>
      <c r="M705" s="35">
        <f t="shared" si="109"/>
        <v>5.5381693130469465</v>
      </c>
      <c r="N705" s="16">
        <f t="shared" si="112"/>
        <v>1</v>
      </c>
      <c r="O705" s="16">
        <f t="shared" si="110"/>
        <v>2.1859852586666695</v>
      </c>
      <c r="P705" s="16">
        <f t="shared" si="113"/>
        <v>0.30682326747204353</v>
      </c>
      <c r="Q705" s="16">
        <f t="shared" si="113"/>
        <v>0.20520818226107143</v>
      </c>
      <c r="R705" s="16">
        <f t="shared" si="113"/>
        <v>1.7493035056901512E-2</v>
      </c>
      <c r="S705" s="16">
        <f t="shared" si="113"/>
        <v>7.4891337179251814E-4</v>
      </c>
      <c r="T705" s="16">
        <f t="shared" si="113"/>
        <v>3.363204109432743E-5</v>
      </c>
      <c r="U705" s="16">
        <f t="shared" si="113"/>
        <v>1.2341639424386674E-6</v>
      </c>
      <c r="V705" s="16">
        <f t="shared" si="113"/>
        <v>3.4965752034140646E-8</v>
      </c>
      <c r="W705" s="16">
        <f t="shared" si="113"/>
        <v>7.8787204429077834E-10</v>
      </c>
    </row>
    <row r="706" spans="1:23" x14ac:dyDescent="0.4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7"/>
        <v>0.69500000000000051</v>
      </c>
      <c r="H706" s="16">
        <f t="shared" si="108"/>
        <v>5.5370889086498227</v>
      </c>
      <c r="I706" s="16">
        <f t="shared" si="105"/>
        <v>12.056828951620959</v>
      </c>
      <c r="J706" s="16">
        <f t="shared" si="106"/>
        <v>4.3037326267115645</v>
      </c>
      <c r="L706" s="35">
        <f t="shared" si="111"/>
        <v>-2.8972296608370529E-3</v>
      </c>
      <c r="M706" s="35">
        <f t="shared" si="109"/>
        <v>5.5531777399097892</v>
      </c>
      <c r="N706" s="16">
        <f t="shared" si="112"/>
        <v>1</v>
      </c>
      <c r="O706" s="16">
        <f t="shared" si="110"/>
        <v>2.1922894666666695</v>
      </c>
      <c r="P706" s="16">
        <f t="shared" si="113"/>
        <v>0.30859552722666755</v>
      </c>
      <c r="Q706" s="16">
        <f t="shared" si="113"/>
        <v>0.20698871966658963</v>
      </c>
      <c r="R706" s="16">
        <f t="shared" si="113"/>
        <v>1.7695703772912318E-2</v>
      </c>
      <c r="S706" s="16">
        <f t="shared" si="113"/>
        <v>7.5977487243653193E-4</v>
      </c>
      <c r="T706" s="16">
        <f t="shared" si="113"/>
        <v>3.4218205851622969E-5</v>
      </c>
      <c r="U706" s="16">
        <f t="shared" si="113"/>
        <v>1.2592951528746828E-6</v>
      </c>
      <c r="V706" s="16">
        <f t="shared" si="113"/>
        <v>3.5780649483370262E-8</v>
      </c>
      <c r="W706" s="16">
        <f t="shared" si="113"/>
        <v>8.0855898089847702E-10</v>
      </c>
    </row>
    <row r="707" spans="1:23" x14ac:dyDescent="0.4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7"/>
        <v>0.69600000000000051</v>
      </c>
      <c r="H707" s="16">
        <f t="shared" si="108"/>
        <v>5.5523535710499212</v>
      </c>
      <c r="I707" s="16">
        <f t="shared" si="105"/>
        <v>12.104783040810331</v>
      </c>
      <c r="J707" s="16">
        <f t="shared" si="106"/>
        <v>4.3149065595589624</v>
      </c>
      <c r="L707" s="35">
        <f t="shared" si="111"/>
        <v>-2.8518899595590952E-3</v>
      </c>
      <c r="M707" s="35">
        <f t="shared" si="109"/>
        <v>5.5682335604334012</v>
      </c>
      <c r="N707" s="16">
        <f t="shared" si="112"/>
        <v>1</v>
      </c>
      <c r="O707" s="16">
        <f t="shared" si="110"/>
        <v>2.1986027520000029</v>
      </c>
      <c r="P707" s="16">
        <f t="shared" si="113"/>
        <v>0.31037545355673685</v>
      </c>
      <c r="Q707" s="16">
        <f t="shared" si="113"/>
        <v>0.20878211287552534</v>
      </c>
      <c r="R707" s="16">
        <f t="shared" ref="P707:W739" si="114">R$6*$G707^R$1</f>
        <v>1.7900424069152317E-2</v>
      </c>
      <c r="S707" s="16">
        <f t="shared" si="114"/>
        <v>7.7077794007844461E-4</v>
      </c>
      <c r="T707" s="16">
        <f t="shared" si="114"/>
        <v>3.4813721829467624E-5</v>
      </c>
      <c r="U707" s="16">
        <f t="shared" si="114"/>
        <v>1.2849008665709268E-6</v>
      </c>
      <c r="V707" s="16">
        <f t="shared" si="114"/>
        <v>3.6613325775342526E-8</v>
      </c>
      <c r="W707" s="16">
        <f t="shared" si="114"/>
        <v>8.2975816696085856E-10</v>
      </c>
    </row>
    <row r="708" spans="1:23" x14ac:dyDescent="0.4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7"/>
        <v>0.69700000000000051</v>
      </c>
      <c r="H708" s="16">
        <f t="shared" si="108"/>
        <v>5.5676672477373259</v>
      </c>
      <c r="I708" s="16">
        <f t="shared" si="105"/>
        <v>12.152930806786591</v>
      </c>
      <c r="J708" s="16">
        <f t="shared" si="106"/>
        <v>4.3261173690172923</v>
      </c>
      <c r="L708" s="35">
        <f t="shared" si="111"/>
        <v>-2.8065115138649066E-3</v>
      </c>
      <c r="M708" s="35">
        <f t="shared" si="109"/>
        <v>5.5833369471653329</v>
      </c>
      <c r="N708" s="16">
        <f t="shared" si="112"/>
        <v>1</v>
      </c>
      <c r="O708" s="16">
        <f t="shared" si="110"/>
        <v>2.2049251146666697</v>
      </c>
      <c r="P708" s="16">
        <f t="shared" si="114"/>
        <v>0.31216306854020359</v>
      </c>
      <c r="Q708" s="16">
        <f t="shared" si="114"/>
        <v>0.21058843603788172</v>
      </c>
      <c r="R708" s="16">
        <f t="shared" si="114"/>
        <v>1.8107213720907508E-2</v>
      </c>
      <c r="S708" s="16">
        <f t="shared" si="114"/>
        <v>7.819242124924772E-4</v>
      </c>
      <c r="T708" s="16">
        <f t="shared" si="114"/>
        <v>3.5418724451912209E-5</v>
      </c>
      <c r="U708" s="16">
        <f t="shared" si="114"/>
        <v>1.3109893415054508E-6</v>
      </c>
      <c r="V708" s="16">
        <f t="shared" si="114"/>
        <v>3.7464142412201327E-8</v>
      </c>
      <c r="W708" s="16">
        <f t="shared" si="114"/>
        <v>8.5148152332767925E-10</v>
      </c>
    </row>
    <row r="709" spans="1:23" x14ac:dyDescent="0.4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7"/>
        <v>0.69800000000000051</v>
      </c>
      <c r="H709" s="16">
        <f t="shared" si="108"/>
        <v>5.5830301000345379</v>
      </c>
      <c r="I709" s="16">
        <f t="shared" si="105"/>
        <v>12.201273019915021</v>
      </c>
      <c r="J709" s="16">
        <f t="shared" si="106"/>
        <v>4.3373651746164663</v>
      </c>
      <c r="L709" s="35">
        <f t="shared" si="111"/>
        <v>-2.7610978462485614E-3</v>
      </c>
      <c r="M709" s="35">
        <f t="shared" si="109"/>
        <v>5.5984880733962408</v>
      </c>
      <c r="N709" s="16">
        <f t="shared" si="112"/>
        <v>1</v>
      </c>
      <c r="O709" s="16">
        <f t="shared" si="110"/>
        <v>2.2112565546666696</v>
      </c>
      <c r="P709" s="16">
        <f t="shared" si="114"/>
        <v>0.31395839428676353</v>
      </c>
      <c r="Q709" s="16">
        <f t="shared" si="114"/>
        <v>0.21240776362396324</v>
      </c>
      <c r="R709" s="16">
        <f t="shared" si="114"/>
        <v>1.8316090631619385E-2</v>
      </c>
      <c r="S709" s="16">
        <f t="shared" si="114"/>
        <v>7.932153440077781E-4</v>
      </c>
      <c r="T709" s="16">
        <f t="shared" si="114"/>
        <v>3.6033350905544617E-5</v>
      </c>
      <c r="U709" s="16">
        <f t="shared" si="114"/>
        <v>1.3375689672064752E-6</v>
      </c>
      <c r="V709" s="16">
        <f t="shared" si="114"/>
        <v>3.8333467711697904E-8</v>
      </c>
      <c r="W709" s="16">
        <f t="shared" si="114"/>
        <v>8.7374123055017977E-10</v>
      </c>
    </row>
    <row r="710" spans="1:23" x14ac:dyDescent="0.4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7"/>
        <v>0.69900000000000051</v>
      </c>
      <c r="H710" s="16">
        <f t="shared" si="108"/>
        <v>5.5984422898272985</v>
      </c>
      <c r="I710" s="16">
        <f t="shared" si="105"/>
        <v>12.249810453672067</v>
      </c>
      <c r="J710" s="16">
        <f t="shared" si="106"/>
        <v>4.3486500963067112</v>
      </c>
      <c r="L710" s="35">
        <f t="shared" si="111"/>
        <v>-2.7156524808062965E-3</v>
      </c>
      <c r="M710" s="35">
        <f t="shared" si="109"/>
        <v>5.6136871131626291</v>
      </c>
      <c r="N710" s="16">
        <f t="shared" si="112"/>
        <v>1</v>
      </c>
      <c r="O710" s="16">
        <f t="shared" si="110"/>
        <v>2.2175970720000029</v>
      </c>
      <c r="P710" s="16">
        <f t="shared" si="114"/>
        <v>0.31576145293785696</v>
      </c>
      <c r="Q710" s="16">
        <f t="shared" si="114"/>
        <v>0.21424017042529747</v>
      </c>
      <c r="R710" s="16">
        <f t="shared" si="114"/>
        <v>1.8527072833623169E-2</v>
      </c>
      <c r="S710" s="16">
        <f t="shared" si="114"/>
        <v>8.046530056516558E-4</v>
      </c>
      <c r="T710" s="16">
        <f t="shared" si="114"/>
        <v>3.6657740159851308E-5</v>
      </c>
      <c r="U710" s="16">
        <f t="shared" si="114"/>
        <v>1.3646482666547457E-6</v>
      </c>
      <c r="V710" s="16">
        <f t="shared" si="114"/>
        <v>3.92216769256339E-8</v>
      </c>
      <c r="W710" s="16">
        <f t="shared" si="114"/>
        <v>8.9654973415399672E-10</v>
      </c>
    </row>
    <row r="711" spans="1:23" x14ac:dyDescent="0.4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7"/>
        <v>0.70000000000000051</v>
      </c>
      <c r="H711" s="16">
        <f t="shared" si="108"/>
        <v>5.6139039795665209</v>
      </c>
      <c r="I711" s="16">
        <f t="shared" si="105"/>
        <v>12.2985438846577</v>
      </c>
      <c r="J711" s="16">
        <f t="shared" si="106"/>
        <v>4.3599722544600175</v>
      </c>
      <c r="L711" s="35">
        <f t="shared" si="111"/>
        <v>-2.6701789430931822E-3</v>
      </c>
      <c r="M711" s="35">
        <f t="shared" si="109"/>
        <v>5.6289342412495618</v>
      </c>
      <c r="N711" s="16">
        <f t="shared" si="112"/>
        <v>1</v>
      </c>
      <c r="O711" s="16">
        <f t="shared" si="110"/>
        <v>2.2239466666666696</v>
      </c>
      <c r="P711" s="16">
        <f t="shared" si="114"/>
        <v>0.3175722666666676</v>
      </c>
      <c r="Q711" s="16">
        <f t="shared" si="114"/>
        <v>0.21608573155555652</v>
      </c>
      <c r="R711" s="16">
        <f t="shared" si="114"/>
        <v>1.8740178488888998E-2</v>
      </c>
      <c r="S711" s="16">
        <f t="shared" si="114"/>
        <v>8.1623888529383309E-4</v>
      </c>
      <c r="T711" s="16">
        <f t="shared" si="114"/>
        <v>3.7292032987783574E-5</v>
      </c>
      <c r="U711" s="16">
        <f t="shared" si="114"/>
        <v>1.3922358982105889E-6</v>
      </c>
      <c r="V711" s="16">
        <f t="shared" si="114"/>
        <v>4.0129152360187616E-8</v>
      </c>
      <c r="W711" s="16">
        <f t="shared" si="114"/>
        <v>9.1991975001131985E-10</v>
      </c>
    </row>
    <row r="712" spans="1:23" x14ac:dyDescent="0.4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7"/>
        <v>0.70100000000000051</v>
      </c>
      <c r="H712" s="16">
        <f t="shared" si="108"/>
        <v>5.629415332270197</v>
      </c>
      <c r="I712" s="16">
        <f t="shared" si="105"/>
        <v>12.347474092607856</v>
      </c>
      <c r="J712" s="16">
        <f t="shared" si="106"/>
        <v>4.3713317698716025</v>
      </c>
      <c r="L712" s="35">
        <f t="shared" si="111"/>
        <v>-2.6246807599911159E-3</v>
      </c>
      <c r="M712" s="35">
        <f t="shared" si="109"/>
        <v>5.6442296331934116</v>
      </c>
      <c r="N712" s="16">
        <f t="shared" si="112"/>
        <v>1</v>
      </c>
      <c r="O712" s="16">
        <f t="shared" si="110"/>
        <v>2.2303053386666694</v>
      </c>
      <c r="P712" s="16">
        <f t="shared" si="114"/>
        <v>0.31939085767812359</v>
      </c>
      <c r="Q712" s="16">
        <f t="shared" si="114"/>
        <v>0.21794452245148174</v>
      </c>
      <c r="R712" s="16">
        <f t="shared" si="114"/>
        <v>1.8955425889766498E-2</v>
      </c>
      <c r="S712" s="16">
        <f t="shared" si="114"/>
        <v>8.2797468779174759E-4</v>
      </c>
      <c r="T712" s="16">
        <f t="shared" si="114"/>
        <v>3.7936371986531758E-5</v>
      </c>
      <c r="U712" s="16">
        <f t="shared" si="114"/>
        <v>1.4203406575659976E-6</v>
      </c>
      <c r="V712" s="16">
        <f t="shared" si="114"/>
        <v>4.1056283498152333E-8</v>
      </c>
      <c r="W712" s="16">
        <f t="shared" si="114"/>
        <v>9.438642698140625E-10</v>
      </c>
    </row>
    <row r="713" spans="1:23" x14ac:dyDescent="0.4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7"/>
        <v>0.70200000000000051</v>
      </c>
      <c r="H713" s="16">
        <f t="shared" si="108"/>
        <v>5.6449765115253836</v>
      </c>
      <c r="I713" s="16">
        <f t="shared" si="105"/>
        <v>12.396601860406903</v>
      </c>
      <c r="J713" s="16">
        <f t="shared" si="106"/>
        <v>4.3827287637613619</v>
      </c>
      <c r="L713" s="35">
        <f t="shared" si="111"/>
        <v>-2.5791614595607193E-3</v>
      </c>
      <c r="M713" s="35">
        <f t="shared" si="109"/>
        <v>5.6595734652845984</v>
      </c>
      <c r="N713" s="16">
        <f t="shared" si="112"/>
        <v>1</v>
      </c>
      <c r="O713" s="16">
        <f t="shared" si="110"/>
        <v>2.236673088000003</v>
      </c>
      <c r="P713" s="16">
        <f t="shared" si="114"/>
        <v>0.32121724820889697</v>
      </c>
      <c r="Q713" s="16">
        <f t="shared" si="114"/>
        <v>0.21981661887380816</v>
      </c>
      <c r="R713" s="16">
        <f t="shared" si="114"/>
        <v>1.9172833459732443E-2</v>
      </c>
      <c r="S713" s="16">
        <f t="shared" si="114"/>
        <v>8.3986213513688901E-4</v>
      </c>
      <c r="T713" s="16">
        <f t="shared" si="114"/>
        <v>3.8590901598508161E-5</v>
      </c>
      <c r="U713" s="16">
        <f t="shared" si="114"/>
        <v>1.4489714797219995E-6</v>
      </c>
      <c r="V713" s="16">
        <f t="shared" si="114"/>
        <v>4.2003467123113018E-8</v>
      </c>
      <c r="W713" s="16">
        <f t="shared" si="114"/>
        <v>9.6839656664976002E-10</v>
      </c>
    </row>
    <row r="714" spans="1:23" x14ac:dyDescent="0.4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7"/>
        <v>0.70300000000000051</v>
      </c>
      <c r="H714" s="16">
        <f t="shared" si="108"/>
        <v>5.6605876814901546</v>
      </c>
      <c r="I714" s="16">
        <f t="shared" si="105"/>
        <v>12.445927974100186</v>
      </c>
      <c r="J714" s="16">
        <f t="shared" si="106"/>
        <v>4.3941633577753478</v>
      </c>
      <c r="L714" s="35">
        <f t="shared" si="111"/>
        <v>-2.5336245709023375E-3</v>
      </c>
      <c r="M714" s="35">
        <f t="shared" si="109"/>
        <v>5.6749659145703433</v>
      </c>
      <c r="N714" s="16">
        <f t="shared" si="112"/>
        <v>1</v>
      </c>
      <c r="O714" s="16">
        <f t="shared" si="110"/>
        <v>2.2430499146666696</v>
      </c>
      <c r="P714" s="16">
        <f t="shared" si="114"/>
        <v>0.32305146052740358</v>
      </c>
      <c r="Q714" s="16">
        <f t="shared" si="114"/>
        <v>0.22170209690819084</v>
      </c>
      <c r="R714" s="16">
        <f t="shared" si="114"/>
        <v>1.9392419754141632E-2</v>
      </c>
      <c r="S714" s="16">
        <f t="shared" si="114"/>
        <v>8.5190296660218629E-4</v>
      </c>
      <c r="T714" s="16">
        <f t="shared" si="114"/>
        <v>3.9255768132540839E-5</v>
      </c>
      <c r="U714" s="16">
        <f t="shared" si="114"/>
        <v>1.4781374409916117E-6</v>
      </c>
      <c r="V714" s="16">
        <f t="shared" si="114"/>
        <v>4.2971107445589675E-8</v>
      </c>
      <c r="W714" s="16">
        <f t="shared" si="114"/>
        <v>9.9353020068198647E-10</v>
      </c>
    </row>
    <row r="715" spans="1:23" x14ac:dyDescent="0.4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7"/>
        <v>0.70400000000000051</v>
      </c>
      <c r="H715" s="16">
        <f t="shared" si="108"/>
        <v>5.6762490068955591</v>
      </c>
      <c r="I715" s="16">
        <f t="shared" ref="I715:I778" si="115">$J$1*COSH(4*G715)</f>
        <v>12.49545322290656</v>
      </c>
      <c r="J715" s="16">
        <f t="shared" ref="J715:J778" si="116">$J$1*SINH(4*G715)/(4*G715)</f>
        <v>4.4056356739872333</v>
      </c>
      <c r="L715" s="35">
        <f t="shared" si="111"/>
        <v>-2.4880736240168178E-3</v>
      </c>
      <c r="M715" s="35">
        <f t="shared" si="109"/>
        <v>5.690407158857429</v>
      </c>
      <c r="N715" s="16">
        <f t="shared" si="112"/>
        <v>1</v>
      </c>
      <c r="O715" s="16">
        <f t="shared" si="110"/>
        <v>2.2494358186666696</v>
      </c>
      <c r="P715" s="16">
        <f t="shared" si="114"/>
        <v>0.32489351693380364</v>
      </c>
      <c r="Q715" s="16">
        <f t="shared" si="114"/>
        <v>0.22360103296613287</v>
      </c>
      <c r="R715" s="16">
        <f t="shared" si="114"/>
        <v>1.9614203460981073E-2</v>
      </c>
      <c r="S715" s="16">
        <f t="shared" si="114"/>
        <v>8.640989388904542E-4</v>
      </c>
      <c r="T715" s="16">
        <f t="shared" si="114"/>
        <v>3.9931119785280369E-5</v>
      </c>
      <c r="U715" s="16">
        <f t="shared" si="114"/>
        <v>1.5078477610286893E-6</v>
      </c>
      <c r="V715" s="16">
        <f t="shared" si="114"/>
        <v>4.3959616231176237E-8</v>
      </c>
      <c r="W715" s="16">
        <f t="shared" si="114"/>
        <v>1.0192790249371075E-9</v>
      </c>
    </row>
    <row r="716" spans="1:23" x14ac:dyDescent="0.4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7">D716</f>
        <v>0.70500000000000052</v>
      </c>
      <c r="H716" s="16">
        <f t="shared" ref="H716:H779" si="118">-E716/($H$2*D716*B716)</f>
        <v>5.6919606530476372</v>
      </c>
      <c r="I716" s="16">
        <f t="shared" si="115"/>
        <v>12.545178399231075</v>
      </c>
      <c r="J716" s="16">
        <f t="shared" si="116"/>
        <v>4.4171458348997916</v>
      </c>
      <c r="L716" s="35">
        <f t="shared" si="111"/>
        <v>-2.442512149660292E-3</v>
      </c>
      <c r="M716" s="35">
        <f t="shared" ref="M716:M779" si="119">$M$9*SUM(N716:W716)</f>
        <v>5.7058973767149785</v>
      </c>
      <c r="N716" s="16">
        <f t="shared" si="112"/>
        <v>1</v>
      </c>
      <c r="O716" s="16">
        <f t="shared" ref="O716:W779" si="120">O$6*$G716^O$1</f>
        <v>2.2558308000000027</v>
      </c>
      <c r="P716" s="16">
        <f t="shared" si="114"/>
        <v>0.32674343976000092</v>
      </c>
      <c r="Q716" s="16">
        <f t="shared" si="114"/>
        <v>0.22551350378591417</v>
      </c>
      <c r="R716" s="16">
        <f t="shared" si="114"/>
        <v>1.9838203401627279E-2</v>
      </c>
      <c r="S716" s="16">
        <f t="shared" si="114"/>
        <v>8.7645182628389448E-4</v>
      </c>
      <c r="T716" s="16">
        <f t="shared" si="114"/>
        <v>4.0617106662820816E-5</v>
      </c>
      <c r="U716" s="16">
        <f t="shared" si="114"/>
        <v>1.538111804882937E-6</v>
      </c>
      <c r="V716" s="16">
        <f t="shared" si="114"/>
        <v>4.4969412930702521E-8</v>
      </c>
      <c r="W716" s="16">
        <f t="shared" si="114"/>
        <v>1.045657191199179E-9</v>
      </c>
    </row>
    <row r="717" spans="1:23" x14ac:dyDescent="0.4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7"/>
        <v>0.70600000000000052</v>
      </c>
      <c r="H717" s="16">
        <f t="shared" si="118"/>
        <v>5.7077227858293336</v>
      </c>
      <c r="I717" s="16">
        <f t="shared" si="115"/>
        <v>12.595104298677608</v>
      </c>
      <c r="J717" s="16">
        <f t="shared" si="116"/>
        <v>4.4286939634463822</v>
      </c>
      <c r="L717" s="35">
        <f t="shared" ref="L717:L780" si="121">H717/M717-1</f>
        <v>-2.3969436792156129E-3</v>
      </c>
      <c r="M717" s="35">
        <f t="shared" si="119"/>
        <v>5.721436747477231</v>
      </c>
      <c r="N717" s="16">
        <f t="shared" ref="N717:N780" si="122">$N$8</f>
        <v>1</v>
      </c>
      <c r="O717" s="16">
        <f t="shared" si="120"/>
        <v>2.2622348586666696</v>
      </c>
      <c r="P717" s="16">
        <f t="shared" si="114"/>
        <v>0.32860125136964363</v>
      </c>
      <c r="Q717" s="16">
        <f t="shared" si="114"/>
        <v>0.22743958643352175</v>
      </c>
      <c r="R717" s="16">
        <f t="shared" si="114"/>
        <v>2.0064438531606905E-2</v>
      </c>
      <c r="S717" s="16">
        <f t="shared" si="114"/>
        <v>8.8896342079466961E-4</v>
      </c>
      <c r="T717" s="16">
        <f t="shared" si="114"/>
        <v>4.13138808025373E-5</v>
      </c>
      <c r="U717" s="16">
        <f t="shared" si="114"/>
        <v>1.5689390850814104E-6</v>
      </c>
      <c r="V717" s="16">
        <f t="shared" si="114"/>
        <v>4.6000924812449351E-8</v>
      </c>
      <c r="W717" s="16">
        <f t="shared" si="114"/>
        <v>1.072679156014879E-9</v>
      </c>
    </row>
    <row r="718" spans="1:23" x14ac:dyDescent="0.4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7"/>
        <v>0.70700000000000052</v>
      </c>
      <c r="H718" s="16">
        <f t="shared" si="118"/>
        <v>5.7235355717025289</v>
      </c>
      <c r="I718" s="16">
        <f t="shared" si="115"/>
        <v>12.645231720061611</v>
      </c>
      <c r="J718" s="16">
        <f t="shared" si="116"/>
        <v>4.440280182992435</v>
      </c>
      <c r="L718" s="35">
        <f t="shared" si="121"/>
        <v>-2.3513717445454718E-3</v>
      </c>
      <c r="M718" s="35">
        <f t="shared" si="119"/>
        <v>5.7370254512463275</v>
      </c>
      <c r="N718" s="16">
        <f t="shared" si="122"/>
        <v>1</v>
      </c>
      <c r="O718" s="16">
        <f t="shared" si="120"/>
        <v>2.2686479946666696</v>
      </c>
      <c r="P718" s="16">
        <f t="shared" si="114"/>
        <v>0.33046697415812359</v>
      </c>
      <c r="Q718" s="16">
        <f t="shared" si="114"/>
        <v>0.22937935830358161</v>
      </c>
      <c r="R718" s="16">
        <f t="shared" si="114"/>
        <v>2.0292927941360551E-2</v>
      </c>
      <c r="S718" s="16">
        <f t="shared" si="114"/>
        <v>9.0163553231654612E-4</v>
      </c>
      <c r="T718" s="16">
        <f t="shared" si="114"/>
        <v>4.2021596195141619E-5</v>
      </c>
      <c r="U718" s="16">
        <f t="shared" si="114"/>
        <v>1.6003392637367905E-6</v>
      </c>
      <c r="V718" s="16">
        <f t="shared" si="114"/>
        <v>4.7054587096445419E-8</v>
      </c>
      <c r="W718" s="16">
        <f t="shared" si="114"/>
        <v>1.1003596868103475E-9</v>
      </c>
    </row>
    <row r="719" spans="1:23" x14ac:dyDescent="0.4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7"/>
        <v>0.70800000000000052</v>
      </c>
      <c r="H719" s="16">
        <f t="shared" si="118"/>
        <v>5.7393991777100624</v>
      </c>
      <c r="I719" s="16">
        <f t="shared" si="115"/>
        <v>12.695561465422905</v>
      </c>
      <c r="J719" s="16">
        <f t="shared" si="116"/>
        <v>4.4519046173369476</v>
      </c>
      <c r="L719" s="35">
        <f t="shared" si="121"/>
        <v>-2.3057998778507338E-3</v>
      </c>
      <c r="M719" s="35">
        <f t="shared" si="119"/>
        <v>5.7526636688951172</v>
      </c>
      <c r="N719" s="16">
        <f t="shared" si="122"/>
        <v>1</v>
      </c>
      <c r="O719" s="16">
        <f t="shared" si="120"/>
        <v>2.2750702080000029</v>
      </c>
      <c r="P719" s="16">
        <f t="shared" si="114"/>
        <v>0.33234063055257695</v>
      </c>
      <c r="Q719" s="16">
        <f t="shared" si="114"/>
        <v>0.2313328971202914</v>
      </c>
      <c r="R719" s="16">
        <f t="shared" si="114"/>
        <v>2.0523690857009894E-2</v>
      </c>
      <c r="S719" s="16">
        <f t="shared" si="114"/>
        <v>9.1446998877761957E-4</v>
      </c>
      <c r="T719" s="16">
        <f t="shared" si="114"/>
        <v>4.2740408806958074E-5</v>
      </c>
      <c r="U719" s="16">
        <f t="shared" si="114"/>
        <v>1.6323221546827479E-6</v>
      </c>
      <c r="V719" s="16">
        <f t="shared" si="114"/>
        <v>4.8130843090876116E-8</v>
      </c>
      <c r="W719" s="16">
        <f t="shared" si="114"/>
        <v>1.1287138681218695E-9</v>
      </c>
    </row>
    <row r="720" spans="1:23" x14ac:dyDescent="0.4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7"/>
        <v>0.70900000000000052</v>
      </c>
      <c r="H720" s="16">
        <f t="shared" si="118"/>
        <v>5.7553137714776694</v>
      </c>
      <c r="I720" s="16">
        <f t="shared" si="115"/>
        <v>12.746094340038484</v>
      </c>
      <c r="J720" s="16">
        <f t="shared" si="116"/>
        <v>4.4635673907139806</v>
      </c>
      <c r="L720" s="35">
        <f t="shared" si="121"/>
        <v>-2.2602316115418741E-3</v>
      </c>
      <c r="M720" s="35">
        <f t="shared" si="119"/>
        <v>5.7683515820699514</v>
      </c>
      <c r="N720" s="16">
        <f t="shared" si="122"/>
        <v>1</v>
      </c>
      <c r="O720" s="16">
        <f t="shared" si="120"/>
        <v>2.2815014986666697</v>
      </c>
      <c r="P720" s="16">
        <f t="shared" si="114"/>
        <v>0.33422224301188364</v>
      </c>
      <c r="Q720" s="16">
        <f t="shared" si="114"/>
        <v>0.23330028093835492</v>
      </c>
      <c r="R720" s="16">
        <f t="shared" si="114"/>
        <v>2.0756746641128025E-2</v>
      </c>
      <c r="S720" s="16">
        <f t="shared" si="114"/>
        <v>9.274686362941236E-4</v>
      </c>
      <c r="T720" s="16">
        <f t="shared" si="114"/>
        <v>4.3470476602421166E-5</v>
      </c>
      <c r="U720" s="16">
        <f t="shared" si="114"/>
        <v>1.6648977256367014E-6</v>
      </c>
      <c r="V720" s="16">
        <f t="shared" si="114"/>
        <v>4.9230144330634339E-8</v>
      </c>
      <c r="W720" s="16">
        <f t="shared" si="114"/>
        <v>1.1577571079423455E-9</v>
      </c>
    </row>
    <row r="721" spans="1:23" x14ac:dyDescent="0.4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7"/>
        <v>0.71000000000000052</v>
      </c>
      <c r="H721" s="16">
        <f t="shared" si="118"/>
        <v>5.7712795212160408</v>
      </c>
      <c r="I721" s="16">
        <f t="shared" si="115"/>
        <v>12.79683115243542</v>
      </c>
      <c r="J721" s="16">
        <f t="shared" si="116"/>
        <v>4.4752686277941702</v>
      </c>
      <c r="L721" s="35">
        <f t="shared" si="121"/>
        <v>-2.2146704780946491E-3</v>
      </c>
      <c r="M721" s="35">
        <f t="shared" si="119"/>
        <v>5.7840893731935132</v>
      </c>
      <c r="N721" s="16">
        <f t="shared" si="122"/>
        <v>1</v>
      </c>
      <c r="O721" s="16">
        <f t="shared" si="120"/>
        <v>2.28794186666667</v>
      </c>
      <c r="P721" s="16">
        <f t="shared" si="114"/>
        <v>0.33611183402666772</v>
      </c>
      <c r="Q721" s="16">
        <f t="shared" si="114"/>
        <v>0.23528158814391781</v>
      </c>
      <c r="R721" s="16">
        <f t="shared" si="114"/>
        <v>2.0992114793513122E-2</v>
      </c>
      <c r="S721" s="16">
        <f t="shared" si="114"/>
        <v>9.4063333932533169E-4</v>
      </c>
      <c r="T721" s="16">
        <f t="shared" si="114"/>
        <v>4.4211959566797251E-5</v>
      </c>
      <c r="U721" s="16">
        <f t="shared" si="114"/>
        <v>1.6980761003902876E-6</v>
      </c>
      <c r="V721" s="16">
        <f t="shared" si="114"/>
        <v>5.035295071804385E-8</v>
      </c>
      <c r="W721" s="16">
        <f t="shared" si="114"/>
        <v>1.1875051441855414E-9</v>
      </c>
    </row>
    <row r="722" spans="1:23" x14ac:dyDescent="0.4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7"/>
        <v>0.71100000000000052</v>
      </c>
      <c r="H722" s="16">
        <f t="shared" si="118"/>
        <v>5.7872965957228359</v>
      </c>
      <c r="I722" s="16">
        <f t="shared" si="115"/>
        <v>12.847772714403796</v>
      </c>
      <c r="J722" s="16">
        <f t="shared" si="116"/>
        <v>4.4870084536862223</v>
      </c>
      <c r="L722" s="35">
        <f t="shared" si="121"/>
        <v>-2.1691200099123176E-3</v>
      </c>
      <c r="M722" s="35">
        <f t="shared" si="119"/>
        <v>5.7998772254676325</v>
      </c>
      <c r="N722" s="16">
        <f t="shared" si="122"/>
        <v>1</v>
      </c>
      <c r="O722" s="16">
        <f t="shared" si="120"/>
        <v>2.2943913120000032</v>
      </c>
      <c r="P722" s="16">
        <f t="shared" si="114"/>
        <v>0.33800942611929702</v>
      </c>
      <c r="Q722" s="16">
        <f t="shared" si="114"/>
        <v>0.23727689745550398</v>
      </c>
      <c r="R722" s="16">
        <f t="shared" si="114"/>
        <v>2.1229814951965308E-2</v>
      </c>
      <c r="S722" s="16">
        <f t="shared" si="114"/>
        <v>9.5396598082955297E-4</v>
      </c>
      <c r="T722" s="16">
        <f t="shared" si="114"/>
        <v>4.4965019729131673E-5</v>
      </c>
      <c r="U722" s="16">
        <f t="shared" si="114"/>
        <v>1.7318675610278405E-6</v>
      </c>
      <c r="V722" s="16">
        <f t="shared" si="114"/>
        <v>5.1499730665785662E-8</v>
      </c>
      <c r="W722" s="16">
        <f t="shared" si="114"/>
        <v>1.2179740512701134E-9</v>
      </c>
    </row>
    <row r="723" spans="1:23" x14ac:dyDescent="0.4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7"/>
        <v>0.71200000000000052</v>
      </c>
      <c r="H723" s="16">
        <f t="shared" si="118"/>
        <v>5.8033651643846831</v>
      </c>
      <c r="I723" s="16">
        <f t="shared" si="115"/>
        <v>12.898919841009684</v>
      </c>
      <c r="J723" s="16">
        <f t="shared" si="116"/>
        <v>4.4987869939384497</v>
      </c>
      <c r="L723" s="35">
        <f t="shared" si="121"/>
        <v>-2.123583739192636E-3</v>
      </c>
      <c r="M723" s="35">
        <f t="shared" si="119"/>
        <v>5.815715322876116</v>
      </c>
      <c r="N723" s="16">
        <f t="shared" si="122"/>
        <v>1</v>
      </c>
      <c r="O723" s="16">
        <f t="shared" si="120"/>
        <v>2.3008498346666695</v>
      </c>
      <c r="P723" s="16">
        <f t="shared" si="114"/>
        <v>0.33991504184388366</v>
      </c>
      <c r="Q723" s="16">
        <f t="shared" si="114"/>
        <v>0.2392862879249546</v>
      </c>
      <c r="R723" s="16">
        <f t="shared" si="114"/>
        <v>2.1469866893066965E-2</v>
      </c>
      <c r="S723" s="16">
        <f t="shared" si="114"/>
        <v>9.6746846242124049E-4</v>
      </c>
      <c r="T723" s="16">
        <f t="shared" si="114"/>
        <v>4.5729821185424146E-5</v>
      </c>
      <c r="U723" s="16">
        <f t="shared" si="114"/>
        <v>1.7662825501732336E-6</v>
      </c>
      <c r="V723" s="16">
        <f t="shared" si="114"/>
        <v>5.2670961242060066E-8</v>
      </c>
      <c r="W723" s="16">
        <f t="shared" si="114"/>
        <v>1.2491802468254943E-9</v>
      </c>
    </row>
    <row r="724" spans="1:23" x14ac:dyDescent="0.4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7"/>
        <v>0.71300000000000052</v>
      </c>
      <c r="H724" s="16">
        <f t="shared" si="118"/>
        <v>5.819485397179271</v>
      </c>
      <c r="I724" s="16">
        <f t="shared" si="115"/>
        <v>12.950273350608207</v>
      </c>
      <c r="J724" s="16">
        <f t="shared" si="116"/>
        <v>4.5106043745402777</v>
      </c>
      <c r="L724" s="35">
        <f t="shared" si="121"/>
        <v>-2.0780651977831965E-3</v>
      </c>
      <c r="M724" s="35">
        <f t="shared" si="119"/>
        <v>5.8316038501876042</v>
      </c>
      <c r="N724" s="16">
        <f t="shared" si="122"/>
        <v>1</v>
      </c>
      <c r="O724" s="16">
        <f t="shared" si="120"/>
        <v>2.3073174346666696</v>
      </c>
      <c r="P724" s="16">
        <f t="shared" si="114"/>
        <v>0.34182870378628372</v>
      </c>
      <c r="Q724" s="16">
        <f t="shared" si="114"/>
        <v>0.24130983893836727</v>
      </c>
      <c r="R724" s="16">
        <f t="shared" si="114"/>
        <v>2.1712290532966198E-2</v>
      </c>
      <c r="S724" s="16">
        <f t="shared" si="114"/>
        <v>9.8114270452920077E-4</v>
      </c>
      <c r="T724" s="16">
        <f t="shared" si="114"/>
        <v>4.650653012203319E-5</v>
      </c>
      <c r="U724" s="16">
        <f t="shared" si="114"/>
        <v>1.8013316732653659E-6</v>
      </c>
      <c r="V724" s="16">
        <f t="shared" si="114"/>
        <v>5.3867128318014248E-8</v>
      </c>
      <c r="W724" s="16">
        <f t="shared" si="114"/>
        <v>1.2811404985216665E-9</v>
      </c>
    </row>
    <row r="725" spans="1:23" x14ac:dyDescent="0.4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7"/>
        <v>0.71400000000000052</v>
      </c>
      <c r="H725" s="16">
        <f t="shared" si="118"/>
        <v>5.83565746467732</v>
      </c>
      <c r="I725" s="16">
        <f t="shared" si="115"/>
        <v>13.001834064856613</v>
      </c>
      <c r="J725" s="16">
        <f t="shared" si="116"/>
        <v>4.522460721923772</v>
      </c>
      <c r="L725" s="35">
        <f t="shared" si="121"/>
        <v>-2.0325679170548616E-3</v>
      </c>
      <c r="M725" s="35">
        <f t="shared" si="119"/>
        <v>5.847542992958406</v>
      </c>
      <c r="N725" s="16">
        <f t="shared" si="122"/>
        <v>1</v>
      </c>
      <c r="O725" s="16">
        <f t="shared" si="120"/>
        <v>2.3137941120000027</v>
      </c>
      <c r="P725" s="16">
        <f t="shared" si="114"/>
        <v>0.34375043456409693</v>
      </c>
      <c r="Q725" s="16">
        <f t="shared" si="114"/>
        <v>0.24334763021703673</v>
      </c>
      <c r="R725" s="16">
        <f t="shared" si="114"/>
        <v>2.1957105928163648E-2</v>
      </c>
      <c r="S725" s="16">
        <f t="shared" si="114"/>
        <v>9.9499064655592258E-4</v>
      </c>
      <c r="T725" s="16">
        <f t="shared" si="114"/>
        <v>4.7295314839312248E-5</v>
      </c>
      <c r="U725" s="16">
        <f t="shared" si="114"/>
        <v>1.8370257008626332E-6</v>
      </c>
      <c r="V725" s="16">
        <f t="shared" si="114"/>
        <v>5.508872671746872E-8</v>
      </c>
      <c r="W725" s="16">
        <f t="shared" si="114"/>
        <v>1.3138719310249695E-9</v>
      </c>
    </row>
    <row r="726" spans="1:23" x14ac:dyDescent="0.4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7"/>
        <v>0.71500000000000052</v>
      </c>
      <c r="H726" s="16">
        <f t="shared" si="118"/>
        <v>5.8518815380446645</v>
      </c>
      <c r="I726" s="16">
        <f t="shared" si="115"/>
        <v>13.053602808727431</v>
      </c>
      <c r="J726" s="16">
        <f t="shared" si="116"/>
        <v>4.5343561629651772</v>
      </c>
      <c r="L726" s="35">
        <f t="shared" si="121"/>
        <v>-1.9870954277613206E-3</v>
      </c>
      <c r="M726" s="35">
        <f t="shared" si="119"/>
        <v>5.8635329375353686</v>
      </c>
      <c r="N726" s="16">
        <f t="shared" si="122"/>
        <v>1</v>
      </c>
      <c r="O726" s="16">
        <f t="shared" si="120"/>
        <v>2.3202798666666693</v>
      </c>
      <c r="P726" s="16">
        <f t="shared" si="114"/>
        <v>0.34568025682666759</v>
      </c>
      <c r="Q726" s="16">
        <f t="shared" si="114"/>
        <v>0.24539974181839772</v>
      </c>
      <c r="R726" s="16">
        <f t="shared" si="114"/>
        <v>2.2204333276302751E-2</v>
      </c>
      <c r="S726" s="16">
        <f t="shared" si="114"/>
        <v>1.0090142470380347E-3</v>
      </c>
      <c r="T726" s="16">
        <f t="shared" si="114"/>
        <v>4.8096345775479716E-5</v>
      </c>
      <c r="U726" s="16">
        <f t="shared" si="114"/>
        <v>1.8733755709767351E-6</v>
      </c>
      <c r="V726" s="16">
        <f t="shared" si="114"/>
        <v>5.6336260368975472E-8</v>
      </c>
      <c r="W726" s="16">
        <f t="shared" si="114"/>
        <v>1.347392033082083E-9</v>
      </c>
    </row>
    <row r="727" spans="1:23" x14ac:dyDescent="0.4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7"/>
        <v>0.71600000000000052</v>
      </c>
      <c r="H727" s="16">
        <f t="shared" si="118"/>
        <v>5.8681577890443384</v>
      </c>
      <c r="I727" s="16">
        <f t="shared" si="115"/>
        <v>13.105580410521661</v>
      </c>
      <c r="J727" s="16">
        <f t="shared" si="116"/>
        <v>4.5462908249864507</v>
      </c>
      <c r="L727" s="35">
        <f t="shared" si="121"/>
        <v>-1.9416512598978697E-3</v>
      </c>
      <c r="M727" s="35">
        <f t="shared" si="119"/>
        <v>5.8795738710587422</v>
      </c>
      <c r="N727" s="16">
        <f t="shared" si="122"/>
        <v>1</v>
      </c>
      <c r="O727" s="16">
        <f t="shared" si="120"/>
        <v>2.3267746986666697</v>
      </c>
      <c r="P727" s="16">
        <f t="shared" si="114"/>
        <v>0.3476181932550837</v>
      </c>
      <c r="Q727" s="16">
        <f t="shared" si="114"/>
        <v>0.24746625413696796</v>
      </c>
      <c r="R727" s="16">
        <f t="shared" si="114"/>
        <v>2.2453992916963122E-2</v>
      </c>
      <c r="S727" s="16">
        <f t="shared" si="114"/>
        <v>1.0232154838078814E-3</v>
      </c>
      <c r="T727" s="16">
        <f t="shared" si="114"/>
        <v>4.8909795530723913E-5</v>
      </c>
      <c r="U727" s="16">
        <f t="shared" si="114"/>
        <v>1.9103923914361017E-6</v>
      </c>
      <c r="V727" s="16">
        <f t="shared" si="114"/>
        <v>5.7610242460239278E-8</v>
      </c>
      <c r="W727" s="16">
        <f t="shared" si="114"/>
        <v>1.3817186647343379E-9</v>
      </c>
    </row>
    <row r="728" spans="1:23" x14ac:dyDescent="0.4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7"/>
        <v>0.71700000000000053</v>
      </c>
      <c r="H728" s="16">
        <f t="shared" si="118"/>
        <v>5.8844863900385818</v>
      </c>
      <c r="I728" s="16">
        <f t="shared" si="115"/>
        <v>13.157767701882049</v>
      </c>
      <c r="J728" s="16">
        <f t="shared" si="116"/>
        <v>4.5582648357568054</v>
      </c>
      <c r="L728" s="35">
        <f t="shared" si="121"/>
        <v>-1.8962389425771775E-3</v>
      </c>
      <c r="M728" s="35">
        <f t="shared" si="119"/>
        <v>5.8956659814650632</v>
      </c>
      <c r="N728" s="16">
        <f t="shared" si="122"/>
        <v>1</v>
      </c>
      <c r="O728" s="16">
        <f t="shared" si="120"/>
        <v>2.3332786080000032</v>
      </c>
      <c r="P728" s="16">
        <f t="shared" si="114"/>
        <v>0.3495642665621771</v>
      </c>
      <c r="Q728" s="16">
        <f t="shared" si="114"/>
        <v>0.24954724790529301</v>
      </c>
      <c r="R728" s="16">
        <f t="shared" si="114"/>
        <v>2.2706105332457406E-2</v>
      </c>
      <c r="S728" s="16">
        <f t="shared" si="114"/>
        <v>1.0375963541562412E-3</v>
      </c>
      <c r="T728" s="16">
        <f t="shared" si="114"/>
        <v>4.9735838891545799E-5</v>
      </c>
      <c r="U728" s="16">
        <f t="shared" si="114"/>
        <v>1.9480874422793087E-6</v>
      </c>
      <c r="V728" s="16">
        <f t="shared" si="114"/>
        <v>5.8911195594937E-8</v>
      </c>
      <c r="W728" s="16">
        <f t="shared" si="114"/>
        <v>1.4168700646645901E-9</v>
      </c>
    </row>
    <row r="729" spans="1:23" x14ac:dyDescent="0.4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7"/>
        <v>0.71800000000000053</v>
      </c>
      <c r="H729" s="16">
        <f t="shared" si="118"/>
        <v>5.9008675139909457</v>
      </c>
      <c r="I729" s="16">
        <f t="shared" si="115"/>
        <v>13.210165517806365</v>
      </c>
      <c r="J729" s="16">
        <f t="shared" si="116"/>
        <v>4.5702783234942617</v>
      </c>
      <c r="L729" s="35">
        <f t="shared" si="121"/>
        <v>-1.8508620038866219E-3</v>
      </c>
      <c r="M729" s="35">
        <f t="shared" si="119"/>
        <v>5.9118094574900315</v>
      </c>
      <c r="N729" s="16">
        <f t="shared" si="122"/>
        <v>1</v>
      </c>
      <c r="O729" s="16">
        <f t="shared" si="120"/>
        <v>2.3397915946666696</v>
      </c>
      <c r="P729" s="16">
        <f t="shared" si="114"/>
        <v>0.35151849949252367</v>
      </c>
      <c r="Q729" s="16">
        <f t="shared" si="114"/>
        <v>0.25164280419489277</v>
      </c>
      <c r="R729" s="16">
        <f t="shared" si="114"/>
        <v>2.2960691148631515E-2</v>
      </c>
      <c r="S729" s="16">
        <f t="shared" si="114"/>
        <v>1.0521588749961895E-3</v>
      </c>
      <c r="T729" s="16">
        <f t="shared" si="114"/>
        <v>5.0574652855341382E-5</v>
      </c>
      <c r="U729" s="16">
        <f t="shared" si="114"/>
        <v>1.9864721781788227E-6</v>
      </c>
      <c r="V729" s="16">
        <f t="shared" si="114"/>
        <v>6.0239651951968292E-8</v>
      </c>
      <c r="W729" s="16">
        <f t="shared" si="114"/>
        <v>1.4528648576789027E-9</v>
      </c>
    </row>
    <row r="730" spans="1:23" x14ac:dyDescent="0.4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7"/>
        <v>0.71900000000000053</v>
      </c>
      <c r="H730" s="16">
        <f t="shared" si="118"/>
        <v>5.9173013344683758</v>
      </c>
      <c r="I730" s="16">
        <f t="shared" si="115"/>
        <v>13.262774696660784</v>
      </c>
      <c r="J730" s="16">
        <f t="shared" si="116"/>
        <v>4.5823314168671976</v>
      </c>
      <c r="L730" s="35">
        <f t="shared" si="121"/>
        <v>-1.8055239707555071E-3</v>
      </c>
      <c r="M730" s="35">
        <f t="shared" si="119"/>
        <v>5.9280044886714185</v>
      </c>
      <c r="N730" s="16">
        <f t="shared" si="122"/>
        <v>1</v>
      </c>
      <c r="O730" s="16">
        <f t="shared" si="120"/>
        <v>2.34631365866667</v>
      </c>
      <c r="P730" s="16">
        <f t="shared" si="114"/>
        <v>0.3534809148224437</v>
      </c>
      <c r="Q730" s="16">
        <f t="shared" si="114"/>
        <v>0.25375300441720916</v>
      </c>
      <c r="R730" s="16">
        <f t="shared" si="114"/>
        <v>2.3217771135668145E-2</v>
      </c>
      <c r="S730" s="16">
        <f t="shared" si="114"/>
        <v>1.066905083028103E-3</v>
      </c>
      <c r="T730" s="16">
        <f t="shared" si="114"/>
        <v>5.1426416655225355E-5</v>
      </c>
      <c r="U730" s="16">
        <f t="shared" si="114"/>
        <v>2.0255582308953901E-6</v>
      </c>
      <c r="V730" s="16">
        <f t="shared" si="114"/>
        <v>6.1596153447171368E-8</v>
      </c>
      <c r="W730" s="16">
        <f t="shared" si="114"/>
        <v>1.4897220623252959E-9</v>
      </c>
    </row>
    <row r="731" spans="1:23" x14ac:dyDescent="0.4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7"/>
        <v>0.72000000000000053</v>
      </c>
      <c r="H731" s="16">
        <f t="shared" si="118"/>
        <v>5.9337880256432687</v>
      </c>
      <c r="I731" s="16">
        <f t="shared" si="115"/>
        <v>13.315596080193288</v>
      </c>
      <c r="J731" s="16">
        <f t="shared" si="116"/>
        <v>4.5944242449959116</v>
      </c>
      <c r="L731" s="35">
        <f t="shared" si="121"/>
        <v>-1.7602283688249454E-3</v>
      </c>
      <c r="M731" s="35">
        <f t="shared" si="119"/>
        <v>5.9442512653519648</v>
      </c>
      <c r="N731" s="16">
        <f t="shared" si="122"/>
        <v>1</v>
      </c>
      <c r="O731" s="16">
        <f t="shared" si="120"/>
        <v>2.3528448000000028</v>
      </c>
      <c r="P731" s="16">
        <f t="shared" si="114"/>
        <v>0.35545153536000107</v>
      </c>
      <c r="Q731" s="16">
        <f t="shared" si="114"/>
        <v>0.2558779303245543</v>
      </c>
      <c r="R731" s="16">
        <f t="shared" si="114"/>
        <v>2.3477366208893652E-2</v>
      </c>
      <c r="S731" s="16">
        <f t="shared" si="114"/>
        <v>1.0818370349058211E-3</v>
      </c>
      <c r="T731" s="16">
        <f t="shared" si="114"/>
        <v>5.2291311785098225E-5</v>
      </c>
      <c r="U731" s="16">
        <f t="shared" si="114"/>
        <v>2.0653574117634257E-6</v>
      </c>
      <c r="V731" s="16">
        <f t="shared" si="114"/>
        <v>6.2981251897538912E-8</v>
      </c>
      <c r="W731" s="16">
        <f t="shared" si="114"/>
        <v>1.5274610986518933E-9</v>
      </c>
    </row>
    <row r="732" spans="1:23" x14ac:dyDescent="0.4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7"/>
        <v>0.72100000000000053</v>
      </c>
      <c r="H732" s="16">
        <f t="shared" si="118"/>
        <v>5.9503277622956325</v>
      </c>
      <c r="I732" s="16">
        <f t="shared" si="115"/>
        <v>13.368630513547139</v>
      </c>
      <c r="J732" s="16">
        <f t="shared" si="116"/>
        <v>4.6065569374541901</v>
      </c>
      <c r="L732" s="35">
        <f t="shared" si="121"/>
        <v>-1.7149787223036395E-3</v>
      </c>
      <c r="M732" s="35">
        <f t="shared" si="119"/>
        <v>5.9605499786823</v>
      </c>
      <c r="N732" s="16">
        <f t="shared" si="122"/>
        <v>1</v>
      </c>
      <c r="O732" s="16">
        <f t="shared" si="120"/>
        <v>2.3593850186666696</v>
      </c>
      <c r="P732" s="16">
        <f t="shared" si="114"/>
        <v>0.35743038394500376</v>
      </c>
      <c r="Q732" s="16">
        <f t="shared" si="114"/>
        <v>0.2580176640110613</v>
      </c>
      <c r="R732" s="16">
        <f t="shared" si="114"/>
        <v>2.3739497429588377E-2</v>
      </c>
      <c r="S732" s="16">
        <f t="shared" si="114"/>
        <v>1.0969568074039708E-3</v>
      </c>
      <c r="T732" s="16">
        <f t="shared" si="114"/>
        <v>5.3169522024959289E-5</v>
      </c>
      <c r="U732" s="16">
        <f t="shared" si="114"/>
        <v>2.105881714207764E-6</v>
      </c>
      <c r="V732" s="16">
        <f t="shared" si="114"/>
        <v>6.4395509187969405E-8</v>
      </c>
      <c r="W732" s="16">
        <f t="shared" si="114"/>
        <v>1.566101796106819E-9</v>
      </c>
    </row>
    <row r="733" spans="1:23" x14ac:dyDescent="0.4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7"/>
        <v>0.72200000000000053</v>
      </c>
      <c r="H733" s="16">
        <f t="shared" si="118"/>
        <v>5.9669207198151044</v>
      </c>
      <c r="I733" s="16">
        <f t="shared" si="115"/>
        <v>13.421878845274406</v>
      </c>
      <c r="J733" s="16">
        <f t="shared" si="116"/>
        <v>4.6187296242708733</v>
      </c>
      <c r="L733" s="35">
        <f t="shared" si="121"/>
        <v>-1.6697785538482002E-3</v>
      </c>
      <c r="M733" s="35">
        <f t="shared" si="119"/>
        <v>5.9769008206238601</v>
      </c>
      <c r="N733" s="16">
        <f t="shared" si="122"/>
        <v>1</v>
      </c>
      <c r="O733" s="16">
        <f t="shared" si="120"/>
        <v>2.3659343146666698</v>
      </c>
      <c r="P733" s="16">
        <f t="shared" si="114"/>
        <v>0.35941748344900365</v>
      </c>
      <c r="Q733" s="16">
        <f t="shared" si="114"/>
        <v>0.26017228791363528</v>
      </c>
      <c r="R733" s="16">
        <f t="shared" si="114"/>
        <v>2.4004186005800288E-2</v>
      </c>
      <c r="S733" s="16">
        <f t="shared" si="114"/>
        <v>1.1122664975864547E-3</v>
      </c>
      <c r="T733" s="16">
        <f t="shared" si="114"/>
        <v>5.406123346646696E-5</v>
      </c>
      <c r="U733" s="16">
        <f t="shared" si="114"/>
        <v>2.1471433162920995E-6</v>
      </c>
      <c r="V733" s="16">
        <f t="shared" si="114"/>
        <v>6.5839497440588953E-8</v>
      </c>
      <c r="W733" s="16">
        <f t="shared" si="114"/>
        <v>1.6056644015822232E-9</v>
      </c>
    </row>
    <row r="734" spans="1:23" x14ac:dyDescent="0.4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7"/>
        <v>0.72300000000000053</v>
      </c>
      <c r="H734" s="16">
        <f t="shared" si="118"/>
        <v>5.9835670742031093</v>
      </c>
      <c r="I734" s="16">
        <f t="shared" si="115"/>
        <v>13.475341927349534</v>
      </c>
      <c r="J734" s="16">
        <f t="shared" si="116"/>
        <v>4.6309424359314395</v>
      </c>
      <c r="L734" s="35">
        <f t="shared" si="121"/>
        <v>-1.6246313844229254E-3</v>
      </c>
      <c r="M734" s="35">
        <f t="shared" si="119"/>
        <v>5.9933039839518241</v>
      </c>
      <c r="N734" s="16">
        <f t="shared" si="122"/>
        <v>1</v>
      </c>
      <c r="O734" s="16">
        <f t="shared" si="120"/>
        <v>2.372492688000003</v>
      </c>
      <c r="P734" s="16">
        <f t="shared" si="114"/>
        <v>0.36141285677529705</v>
      </c>
      <c r="Q734" s="16">
        <f t="shared" si="114"/>
        <v>0.26234188481290671</v>
      </c>
      <c r="R734" s="16">
        <f t="shared" si="114"/>
        <v>2.4271453293162139E-2</v>
      </c>
      <c r="S734" s="16">
        <f t="shared" si="114"/>
        <v>1.1277682229761219E-3</v>
      </c>
      <c r="T734" s="16">
        <f t="shared" si="114"/>
        <v>5.4966634538749278E-5</v>
      </c>
      <c r="U734" s="16">
        <f t="shared" si="114"/>
        <v>2.189154583299498E-6</v>
      </c>
      <c r="V734" s="16">
        <f t="shared" si="114"/>
        <v>6.7313799186680293E-8</v>
      </c>
      <c r="W734" s="16">
        <f t="shared" si="114"/>
        <v>1.6461695876048774E-9</v>
      </c>
    </row>
    <row r="735" spans="1:23" x14ac:dyDescent="0.4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7"/>
        <v>0.72400000000000053</v>
      </c>
      <c r="H735" s="16">
        <f t="shared" si="118"/>
        <v>6.00026700207499</v>
      </c>
      <c r="I735" s="16">
        <f t="shared" si="115"/>
        <v>13.52902061518297</v>
      </c>
      <c r="J735" s="16">
        <f t="shared" si="116"/>
        <v>4.6431955033795811</v>
      </c>
      <c r="L735" s="35">
        <f t="shared" si="121"/>
        <v>-1.5795407331652411E-3</v>
      </c>
      <c r="M735" s="35">
        <f t="shared" si="119"/>
        <v>6.0097596622580598</v>
      </c>
      <c r="N735" s="16">
        <f t="shared" si="122"/>
        <v>1</v>
      </c>
      <c r="O735" s="16">
        <f t="shared" si="120"/>
        <v>2.3790601386666697</v>
      </c>
      <c r="P735" s="16">
        <f t="shared" si="114"/>
        <v>0.36341652685892373</v>
      </c>
      <c r="Q735" s="16">
        <f t="shared" si="114"/>
        <v>0.26452653783418489</v>
      </c>
      <c r="R735" s="16">
        <f t="shared" si="114"/>
        <v>2.4541320795711842E-2</v>
      </c>
      <c r="S735" s="16">
        <f t="shared" si="114"/>
        <v>1.143464121725606E-3</v>
      </c>
      <c r="T735" s="16">
        <f t="shared" si="114"/>
        <v>5.5885916034465469E-5</v>
      </c>
      <c r="U735" s="16">
        <f t="shared" si="114"/>
        <v>2.2319280703452965E-6</v>
      </c>
      <c r="V735" s="16">
        <f t="shared" si="114"/>
        <v>6.8819007541253988E-8</v>
      </c>
      <c r="W735" s="16">
        <f t="shared" si="114"/>
        <v>1.6876384606757618E-9</v>
      </c>
    </row>
    <row r="736" spans="1:23" x14ac:dyDescent="0.4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7"/>
        <v>0.72500000000000053</v>
      </c>
      <c r="H736" s="16">
        <f t="shared" si="118"/>
        <v>6.0170206806620952</v>
      </c>
      <c r="I736" s="16">
        <f t="shared" si="115"/>
        <v>13.582915767634869</v>
      </c>
      <c r="J736" s="16">
        <f t="shared" si="116"/>
        <v>4.6554889580188012</v>
      </c>
      <c r="L736" s="35">
        <f t="shared" si="121"/>
        <v>-1.534510117260246E-3</v>
      </c>
      <c r="M736" s="35">
        <f t="shared" si="119"/>
        <v>6.0262680499540719</v>
      </c>
      <c r="N736" s="16">
        <f t="shared" si="122"/>
        <v>1</v>
      </c>
      <c r="O736" s="16">
        <f t="shared" si="120"/>
        <v>2.3856366666666697</v>
      </c>
      <c r="P736" s="16">
        <f t="shared" si="114"/>
        <v>0.36542851666666776</v>
      </c>
      <c r="Q736" s="16">
        <f t="shared" si="114"/>
        <v>0.26672633044841393</v>
      </c>
      <c r="R736" s="16">
        <f t="shared" si="114"/>
        <v>2.4813810166716417E-2</v>
      </c>
      <c r="S736" s="16">
        <f t="shared" si="114"/>
        <v>1.1593563527893633E-3</v>
      </c>
      <c r="T736" s="16">
        <f t="shared" si="114"/>
        <v>5.6819271136122139E-5</v>
      </c>
      <c r="U736" s="16">
        <f t="shared" si="114"/>
        <v>2.2754765250227995E-6</v>
      </c>
      <c r="V736" s="16">
        <f t="shared" si="114"/>
        <v>7.0355726380300638E-8</v>
      </c>
      <c r="W736" s="16">
        <f t="shared" si="114"/>
        <v>1.7300925697611965E-9</v>
      </c>
    </row>
    <row r="737" spans="1:23" x14ac:dyDescent="0.4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7"/>
        <v>0.72600000000000053</v>
      </c>
      <c r="H737" s="16">
        <f t="shared" si="118"/>
        <v>6.0338282878139342</v>
      </c>
      <c r="I737" s="16">
        <f t="shared" si="115"/>
        <v>13.637028247028821</v>
      </c>
      <c r="J737" s="16">
        <f t="shared" si="116"/>
        <v>4.6678229317139976</v>
      </c>
      <c r="L737" s="35">
        <f t="shared" si="121"/>
        <v>-1.489543051803488E-3</v>
      </c>
      <c r="M737" s="35">
        <f t="shared" si="119"/>
        <v>6.0428293422739525</v>
      </c>
      <c r="N737" s="16">
        <f t="shared" si="122"/>
        <v>1</v>
      </c>
      <c r="O737" s="16">
        <f t="shared" si="120"/>
        <v>2.3922222720000033</v>
      </c>
      <c r="P737" s="16">
        <f t="shared" si="114"/>
        <v>0.36744884919705706</v>
      </c>
      <c r="Q737" s="16">
        <f t="shared" si="114"/>
        <v>0.26894134647312917</v>
      </c>
      <c r="R737" s="16">
        <f t="shared" si="114"/>
        <v>2.508894320949933E-2</v>
      </c>
      <c r="S737" s="16">
        <f t="shared" si="114"/>
        <v>1.1754470960968968E-3</v>
      </c>
      <c r="T737" s="16">
        <f t="shared" si="114"/>
        <v>5.7766895442645111E-5</v>
      </c>
      <c r="U737" s="16">
        <f t="shared" si="114"/>
        <v>2.3198128900821077E-6</v>
      </c>
      <c r="V737" s="16">
        <f t="shared" si="114"/>
        <v>7.1924570520759925E-8</v>
      </c>
      <c r="W737" s="16">
        <f t="shared" si="114"/>
        <v>1.773553914938017E-9</v>
      </c>
    </row>
    <row r="738" spans="1:23" x14ac:dyDescent="0.4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7"/>
        <v>0.72700000000000053</v>
      </c>
      <c r="H738" s="16">
        <f t="shared" si="118"/>
        <v>6.0506900020003211</v>
      </c>
      <c r="I738" s="16">
        <f t="shared" si="115"/>
        <v>13.691358919165648</v>
      </c>
      <c r="J738" s="16">
        <f t="shared" si="116"/>
        <v>4.6801975567930736</v>
      </c>
      <c r="L738" s="35">
        <f t="shared" si="121"/>
        <v>-1.4446430496730667E-3</v>
      </c>
      <c r="M738" s="35">
        <f t="shared" si="119"/>
        <v>6.0594437352773749</v>
      </c>
      <c r="N738" s="16">
        <f t="shared" si="122"/>
        <v>1</v>
      </c>
      <c r="O738" s="16">
        <f t="shared" si="120"/>
        <v>2.3988169546666698</v>
      </c>
      <c r="P738" s="16">
        <f t="shared" si="114"/>
        <v>0.36947754748036382</v>
      </c>
      <c r="Q738" s="16">
        <f t="shared" si="114"/>
        <v>0.27117167007341564</v>
      </c>
      <c r="R738" s="16">
        <f t="shared" si="114"/>
        <v>2.5366741878271239E-2</v>
      </c>
      <c r="S738" s="16">
        <f t="shared" si="114"/>
        <v>1.1917385527271858E-3</v>
      </c>
      <c r="T738" s="16">
        <f t="shared" si="114"/>
        <v>5.8728986996209572E-5</v>
      </c>
      <c r="U738" s="16">
        <f t="shared" si="114"/>
        <v>2.3649503061424533E-6</v>
      </c>
      <c r="V738" s="16">
        <f t="shared" si="114"/>
        <v>7.3526165903245093E-8</v>
      </c>
      <c r="W738" s="16">
        <f t="shared" si="114"/>
        <v>1.8180449561953818E-9</v>
      </c>
    </row>
    <row r="739" spans="1:23" x14ac:dyDescent="0.4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7"/>
        <v>0.72800000000000054</v>
      </c>
      <c r="H739" s="16">
        <f t="shared" si="118"/>
        <v>6.0676060023134992</v>
      </c>
      <c r="I739" s="16">
        <f t="shared" si="115"/>
        <v>13.745908653337265</v>
      </c>
      <c r="J739" s="16">
        <f t="shared" si="116"/>
        <v>4.692612966048535</v>
      </c>
      <c r="L739" s="35">
        <f t="shared" si="121"/>
        <v>-1.399813621399959E-3</v>
      </c>
      <c r="M739" s="35">
        <f t="shared" si="119"/>
        <v>6.0761114258525515</v>
      </c>
      <c r="N739" s="16">
        <f t="shared" si="122"/>
        <v>1</v>
      </c>
      <c r="O739" s="16">
        <f t="shared" si="120"/>
        <v>2.4054207146666697</v>
      </c>
      <c r="P739" s="16">
        <f t="shared" si="114"/>
        <v>0.37151463457860379</v>
      </c>
      <c r="Q739" s="16">
        <f t="shared" ref="P739:W770" si="123">Q$6*$G739^Q$1</f>
        <v>0.27341738576286695</v>
      </c>
      <c r="R739" s="16">
        <f t="shared" si="123"/>
        <v>2.5647228278964158E-2</v>
      </c>
      <c r="S739" s="16">
        <f t="shared" si="123"/>
        <v>1.2082329450843166E-3</v>
      </c>
      <c r="T739" s="16">
        <f t="shared" si="123"/>
        <v>5.9705746309330292E-5</v>
      </c>
      <c r="U739" s="16">
        <f t="shared" si="123"/>
        <v>2.4109021144384119E-6</v>
      </c>
      <c r="V739" s="16">
        <f t="shared" si="123"/>
        <v>7.5161149777560541E-8</v>
      </c>
      <c r="W739" s="16">
        <f t="shared" si="123"/>
        <v>1.8635886223958226E-9</v>
      </c>
    </row>
    <row r="740" spans="1:23" x14ac:dyDescent="0.4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7"/>
        <v>0.72900000000000054</v>
      </c>
      <c r="H740" s="16">
        <f t="shared" si="118"/>
        <v>6.0845764684703596</v>
      </c>
      <c r="I740" s="16">
        <f t="shared" si="115"/>
        <v>13.800678322340577</v>
      </c>
      <c r="J740" s="16">
        <f t="shared" si="116"/>
        <v>4.7050692927391085</v>
      </c>
      <c r="L740" s="35">
        <f t="shared" si="121"/>
        <v>-1.3550582750276874E-3</v>
      </c>
      <c r="M740" s="35">
        <f t="shared" si="119"/>
        <v>6.0928326117192286</v>
      </c>
      <c r="N740" s="16">
        <f t="shared" si="122"/>
        <v>1</v>
      </c>
      <c r="O740" s="16">
        <f t="shared" si="120"/>
        <v>2.4120335520000036</v>
      </c>
      <c r="P740" s="16">
        <f t="shared" si="123"/>
        <v>0.37356013358553719</v>
      </c>
      <c r="Q740" s="16">
        <f t="shared" si="123"/>
        <v>0.27567857840454674</v>
      </c>
      <c r="R740" s="16">
        <f t="shared" si="123"/>
        <v>2.5930424670069195E-2</v>
      </c>
      <c r="S740" s="16">
        <f t="shared" si="123"/>
        <v>1.2249325170743347E-3</v>
      </c>
      <c r="T740" s="16">
        <f t="shared" si="123"/>
        <v>6.0697376392214676E-5</v>
      </c>
      <c r="U740" s="16">
        <f t="shared" si="123"/>
        <v>2.4576818596003818E-6</v>
      </c>
      <c r="V740" s="16">
        <f t="shared" si="123"/>
        <v>7.6830170891052272E-8</v>
      </c>
      <c r="W740" s="16">
        <f t="shared" si="123"/>
        <v>1.9102083203982119E-9</v>
      </c>
    </row>
    <row r="741" spans="1:23" x14ac:dyDescent="0.4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7"/>
        <v>0.73000000000000054</v>
      </c>
      <c r="H741" s="16">
        <f t="shared" si="118"/>
        <v>6.1016015808145312</v>
      </c>
      <c r="I741" s="16">
        <f t="shared" si="115"/>
        <v>13.855668802491467</v>
      </c>
      <c r="J741" s="16">
        <f t="shared" si="116"/>
        <v>4.7175666705913581</v>
      </c>
      <c r="L741" s="35">
        <f t="shared" si="121"/>
        <v>-1.3103805159966342E-3</v>
      </c>
      <c r="M741" s="35">
        <f t="shared" si="119"/>
        <v>6.1096074914316905</v>
      </c>
      <c r="N741" s="16">
        <f t="shared" si="122"/>
        <v>1</v>
      </c>
      <c r="O741" s="16">
        <f t="shared" si="120"/>
        <v>2.41865546666667</v>
      </c>
      <c r="P741" s="16">
        <f t="shared" si="123"/>
        <v>0.37561406762666777</v>
      </c>
      <c r="Q741" s="16">
        <f t="shared" si="123"/>
        <v>0.27795533321194998</v>
      </c>
      <c r="R741" s="16">
        <f t="shared" si="123"/>
        <v>2.621635346347758E-2</v>
      </c>
      <c r="S741" s="16">
        <f t="shared" si="123"/>
        <v>1.241839534283309E-3</v>
      </c>
      <c r="T741" s="16">
        <f t="shared" si="123"/>
        <v>6.1704082780380062E-5</v>
      </c>
      <c r="U741" s="16">
        <f t="shared" si="123"/>
        <v>2.5053032924696828E-6</v>
      </c>
      <c r="V741" s="16">
        <f t="shared" si="123"/>
        <v>7.8533889679829174E-8</v>
      </c>
      <c r="W741" s="16">
        <f t="shared" si="123"/>
        <v>1.9579279443453117E-9</v>
      </c>
    </row>
    <row r="742" spans="1:23" x14ac:dyDescent="0.4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7"/>
        <v>0.73100000000000054</v>
      </c>
      <c r="H742" s="16">
        <f t="shared" si="118"/>
        <v>6.118681520318578</v>
      </c>
      <c r="I742" s="16">
        <f t="shared" si="115"/>
        <v>13.910880973638783</v>
      </c>
      <c r="J742" s="16">
        <f t="shared" si="116"/>
        <v>4.7301052338013028</v>
      </c>
      <c r="L742" s="35">
        <f t="shared" si="121"/>
        <v>-1.2657838470091498E-3</v>
      </c>
      <c r="M742" s="35">
        <f t="shared" si="119"/>
        <v>6.1264362643817636</v>
      </c>
      <c r="N742" s="16">
        <f t="shared" si="122"/>
        <v>1</v>
      </c>
      <c r="O742" s="16">
        <f t="shared" si="120"/>
        <v>2.4252864586666698</v>
      </c>
      <c r="P742" s="16">
        <f t="shared" si="123"/>
        <v>0.37767645985924375</v>
      </c>
      <c r="Q742" s="16">
        <f t="shared" si="123"/>
        <v>0.28024773574996692</v>
      </c>
      <c r="R742" s="16">
        <f t="shared" si="123"/>
        <v>2.6505037225325358E-2</v>
      </c>
      <c r="S742" s="16">
        <f t="shared" si="123"/>
        <v>1.2589562841566313E-3</v>
      </c>
      <c r="T742" s="16">
        <f t="shared" si="123"/>
        <v>6.2726073562538245E-5</v>
      </c>
      <c r="U742" s="16">
        <f t="shared" si="123"/>
        <v>2.5537803729486891E-6</v>
      </c>
      <c r="V742" s="16">
        <f t="shared" si="123"/>
        <v>8.0272978462896246E-8</v>
      </c>
      <c r="W742" s="16">
        <f t="shared" si="123"/>
        <v>2.006771885118679E-9</v>
      </c>
    </row>
    <row r="743" spans="1:23" x14ac:dyDescent="0.4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7"/>
        <v>0.73200000000000054</v>
      </c>
      <c r="H743" s="16">
        <f t="shared" si="118"/>
        <v>6.1358164685862286</v>
      </c>
      <c r="I743" s="16">
        <f t="shared" si="115"/>
        <v>13.966315719178439</v>
      </c>
      <c r="J743" s="16">
        <f t="shared" si="116"/>
        <v>4.7426851170360562</v>
      </c>
      <c r="L743" s="35">
        <f t="shared" si="121"/>
        <v>-1.221271767891996E-3</v>
      </c>
      <c r="M743" s="35">
        <f t="shared" si="119"/>
        <v>6.143319130801828</v>
      </c>
      <c r="N743" s="16">
        <f t="shared" si="122"/>
        <v>1</v>
      </c>
      <c r="O743" s="16">
        <f t="shared" si="120"/>
        <v>2.4319265280000031</v>
      </c>
      <c r="P743" s="16">
        <f t="shared" si="123"/>
        <v>0.37974733347225709</v>
      </c>
      <c r="Q743" s="16">
        <f t="shared" si="123"/>
        <v>0.28255587193584769</v>
      </c>
      <c r="R743" s="16">
        <f t="shared" si="123"/>
        <v>2.6796498676841387E-2</v>
      </c>
      <c r="S743" s="16">
        <f t="shared" si="123"/>
        <v>1.2762850761795449E-3</v>
      </c>
      <c r="T743" s="16">
        <f t="shared" si="123"/>
        <v>6.3763559408748659E-5</v>
      </c>
      <c r="U743" s="16">
        <f t="shared" si="123"/>
        <v>2.6031272728863539E-6</v>
      </c>
      <c r="V743" s="16">
        <f t="shared" si="123"/>
        <v>8.2048121639238795E-8</v>
      </c>
      <c r="W743" s="16">
        <f t="shared" si="123"/>
        <v>2.0567650399636747E-9</v>
      </c>
    </row>
    <row r="744" spans="1:23" x14ac:dyDescent="0.4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7"/>
        <v>0.73300000000000054</v>
      </c>
      <c r="H744" s="16">
        <f t="shared" si="118"/>
        <v>6.1530066078544978</v>
      </c>
      <c r="I744" s="16">
        <f t="shared" si="115"/>
        <v>14.021973926067556</v>
      </c>
      <c r="J744" s="16">
        <f t="shared" si="116"/>
        <v>4.7553064554354521</v>
      </c>
      <c r="L744" s="35">
        <f t="shared" si="121"/>
        <v>-1.1768477754801054E-3</v>
      </c>
      <c r="M744" s="35">
        <f t="shared" si="119"/>
        <v>6.1602562917678521</v>
      </c>
      <c r="N744" s="16">
        <f t="shared" si="122"/>
        <v>1</v>
      </c>
      <c r="O744" s="16">
        <f t="shared" si="120"/>
        <v>2.4385756746666698</v>
      </c>
      <c r="P744" s="16">
        <f t="shared" si="123"/>
        <v>0.38182671168644383</v>
      </c>
      <c r="Q744" s="16">
        <f t="shared" si="123"/>
        <v>0.28487982804016809</v>
      </c>
      <c r="R744" s="16">
        <f t="shared" si="123"/>
        <v>2.7090760695198956E-2</v>
      </c>
      <c r="S744" s="16">
        <f t="shared" si="123"/>
        <v>1.2938282420589132E-3</v>
      </c>
      <c r="T744" s="16">
        <f t="shared" si="123"/>
        <v>6.4816753598843116E-5</v>
      </c>
      <c r="U744" s="16">
        <f t="shared" si="123"/>
        <v>2.6533583789995331E-6</v>
      </c>
      <c r="V744" s="16">
        <f t="shared" si="123"/>
        <v>8.3860015887898951E-8</v>
      </c>
      <c r="W744" s="16">
        <f t="shared" si="123"/>
        <v>2.1079328222874112E-9</v>
      </c>
    </row>
    <row r="745" spans="1:23" x14ac:dyDescent="0.4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7"/>
        <v>0.73400000000000054</v>
      </c>
      <c r="H745" s="16">
        <f t="shared" si="118"/>
        <v>6.1702521209959151</v>
      </c>
      <c r="I745" s="16">
        <f t="shared" si="115"/>
        <v>14.077856484838623</v>
      </c>
      <c r="J745" s="16">
        <f t="shared" si="116"/>
        <v>4.767969384613691</v>
      </c>
      <c r="L745" s="35">
        <f t="shared" si="121"/>
        <v>-1.132515363482578E-3</v>
      </c>
      <c r="M745" s="35">
        <f t="shared" si="119"/>
        <v>6.1772479492024281</v>
      </c>
      <c r="N745" s="16">
        <f t="shared" si="122"/>
        <v>1</v>
      </c>
      <c r="O745" s="16">
        <f t="shared" si="120"/>
        <v>2.44523389866667</v>
      </c>
      <c r="P745" s="16">
        <f t="shared" si="123"/>
        <v>0.38391461775428376</v>
      </c>
      <c r="Q745" s="16">
        <f t="shared" si="123"/>
        <v>0.28721969068779696</v>
      </c>
      <c r="R745" s="16">
        <f t="shared" si="123"/>
        <v>2.7387846314370783E-2</v>
      </c>
      <c r="S745" s="16">
        <f t="shared" si="123"/>
        <v>1.3115881359062373E-3</v>
      </c>
      <c r="T745" s="16">
        <f t="shared" si="123"/>
        <v>6.5885872051123692E-5</v>
      </c>
      <c r="U745" s="16">
        <f t="shared" si="123"/>
        <v>2.7044882958304952E-6</v>
      </c>
      <c r="V745" s="16">
        <f t="shared" si="123"/>
        <v>8.5709370371085659E-8</v>
      </c>
      <c r="W745" s="16">
        <f t="shared" si="123"/>
        <v>2.1603011716325002E-9</v>
      </c>
    </row>
    <row r="746" spans="1:23" x14ac:dyDescent="0.4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7"/>
        <v>0.73500000000000054</v>
      </c>
      <c r="H746" s="16">
        <f t="shared" si="118"/>
        <v>6.187553191520732</v>
      </c>
      <c r="I746" s="16">
        <f t="shared" si="115"/>
        <v>14.133964289613774</v>
      </c>
      <c r="J746" s="16">
        <f t="shared" si="116"/>
        <v>4.780674040660986</v>
      </c>
      <c r="L746" s="35">
        <f t="shared" si="121"/>
        <v>-1.0882780223536725E-3</v>
      </c>
      <c r="M746" s="35">
        <f t="shared" si="119"/>
        <v>6.1942943058778095</v>
      </c>
      <c r="N746" s="16">
        <f t="shared" si="122"/>
        <v>1</v>
      </c>
      <c r="O746" s="16">
        <f t="shared" si="120"/>
        <v>2.4519012000000036</v>
      </c>
      <c r="P746" s="16">
        <f t="shared" si="123"/>
        <v>0.38601107496000125</v>
      </c>
      <c r="Q746" s="16">
        <f t="shared" si="123"/>
        <v>0.28957554685886544</v>
      </c>
      <c r="R746" s="16">
        <f t="shared" si="123"/>
        <v>2.7687778725987756E-2</v>
      </c>
      <c r="S746" s="16">
        <f t="shared" si="123"/>
        <v>1.3295671344219341E-3</v>
      </c>
      <c r="T746" s="16">
        <f t="shared" si="123"/>
        <v>6.69711333513371E-5</v>
      </c>
      <c r="U746" s="16">
        <f t="shared" si="123"/>
        <v>2.7565318487410396E-6</v>
      </c>
      <c r="V746" s="16">
        <f t="shared" si="123"/>
        <v>8.7596906940360629E-8</v>
      </c>
      <c r="W746" s="16">
        <f t="shared" si="123"/>
        <v>2.2138965638295389E-9</v>
      </c>
    </row>
    <row r="747" spans="1:23" x14ac:dyDescent="0.4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7"/>
        <v>0.73600000000000054</v>
      </c>
      <c r="H747" s="16">
        <f t="shared" si="118"/>
        <v>6.2049100035791174</v>
      </c>
      <c r="I747" s="16">
        <f t="shared" si="115"/>
        <v>14.190298238119084</v>
      </c>
      <c r="J747" s="16">
        <f t="shared" si="116"/>
        <v>4.7934205601452167</v>
      </c>
      <c r="L747" s="35">
        <f t="shared" si="121"/>
        <v>-1.0441392391694615E-3</v>
      </c>
      <c r="M747" s="35">
        <f t="shared" si="119"/>
        <v>6.2113955654189743</v>
      </c>
      <c r="N747" s="16">
        <f t="shared" si="122"/>
        <v>1</v>
      </c>
      <c r="O747" s="16">
        <f t="shared" si="120"/>
        <v>2.4585775786666701</v>
      </c>
      <c r="P747" s="16">
        <f t="shared" si="123"/>
        <v>0.38811610661956386</v>
      </c>
      <c r="Q747" s="16">
        <f t="shared" si="123"/>
        <v>0.29194748388973585</v>
      </c>
      <c r="R747" s="16">
        <f t="shared" si="123"/>
        <v>2.7990581280200807E-2</v>
      </c>
      <c r="S747" s="16">
        <f t="shared" si="123"/>
        <v>1.3477676370808604E-3</v>
      </c>
      <c r="T747" s="16">
        <f t="shared" si="123"/>
        <v>6.8072758781925863E-5</v>
      </c>
      <c r="U747" s="16">
        <f t="shared" si="123"/>
        <v>2.8095040869435559E-6</v>
      </c>
      <c r="V747" s="16">
        <f t="shared" si="123"/>
        <v>8.9523360345939938E-8</v>
      </c>
      <c r="W747" s="16">
        <f t="shared" si="123"/>
        <v>2.2687460213311976E-9</v>
      </c>
    </row>
    <row r="748" spans="1:23" x14ac:dyDescent="0.4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7"/>
        <v>0.73700000000000054</v>
      </c>
      <c r="H748" s="16">
        <f t="shared" si="118"/>
        <v>6.2223227419634259</v>
      </c>
      <c r="I748" s="16">
        <f t="shared" si="115"/>
        <v>14.246859231698929</v>
      </c>
      <c r="J748" s="16">
        <f t="shared" si="116"/>
        <v>4.8062090801135877</v>
      </c>
      <c r="L748" s="35">
        <f t="shared" si="121"/>
        <v>-1.0001024974920503E-3</v>
      </c>
      <c r="M748" s="35">
        <f t="shared" si="119"/>
        <v>6.2285519323066847</v>
      </c>
      <c r="N748" s="16">
        <f t="shared" si="122"/>
        <v>1</v>
      </c>
      <c r="O748" s="16">
        <f t="shared" si="120"/>
        <v>2.4652630346666697</v>
      </c>
      <c r="P748" s="16">
        <f t="shared" si="123"/>
        <v>0.39022973608068379</v>
      </c>
      <c r="Q748" s="16">
        <f t="shared" si="123"/>
        <v>0.2943355894739742</v>
      </c>
      <c r="R748" s="16">
        <f t="shared" si="123"/>
        <v>2.8296277486546777E-2</v>
      </c>
      <c r="S748" s="16">
        <f t="shared" si="123"/>
        <v>1.3661920663191243E-3</v>
      </c>
      <c r="T748" s="16">
        <f t="shared" si="123"/>
        <v>6.9190972351561173E-5</v>
      </c>
      <c r="U748" s="16">
        <f t="shared" si="123"/>
        <v>2.8634202865695378E-6</v>
      </c>
      <c r="V748" s="16">
        <f t="shared" si="123"/>
        <v>9.1489478449158325E-8</v>
      </c>
      <c r="W748" s="16">
        <f t="shared" si="123"/>
        <v>2.3248771237310386E-9</v>
      </c>
    </row>
    <row r="749" spans="1:23" x14ac:dyDescent="0.4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7"/>
        <v>0.73800000000000054</v>
      </c>
      <c r="H749" s="16">
        <f t="shared" si="118"/>
        <v>6.2397915921103619</v>
      </c>
      <c r="I749" s="16">
        <f t="shared" si="115"/>
        <v>14.303648175330418</v>
      </c>
      <c r="J749" s="16">
        <f t="shared" si="116"/>
        <v>4.8190397380942915</v>
      </c>
      <c r="L749" s="35">
        <f t="shared" si="121"/>
        <v>-9.5617127725533546E-4</v>
      </c>
      <c r="M749" s="35">
        <f t="shared" si="119"/>
        <v>6.2457636118805686</v>
      </c>
      <c r="N749" s="16">
        <f t="shared" si="122"/>
        <v>1</v>
      </c>
      <c r="O749" s="16">
        <f t="shared" si="120"/>
        <v>2.4719575680000032</v>
      </c>
      <c r="P749" s="16">
        <f t="shared" si="123"/>
        <v>0.39235198672281713</v>
      </c>
      <c r="Q749" s="16">
        <f t="shared" si="123"/>
        <v>0.29673995166332223</v>
      </c>
      <c r="R749" s="16">
        <f t="shared" si="123"/>
        <v>2.8604891014817467E-2</v>
      </c>
      <c r="S749" s="16">
        <f t="shared" si="123"/>
        <v>1.3848428677221572E-3</v>
      </c>
      <c r="T749" s="16">
        <f t="shared" si="123"/>
        <v>7.0326000824957348E-5</v>
      </c>
      <c r="U749" s="16">
        <f t="shared" si="123"/>
        <v>2.9182959537758573E-6</v>
      </c>
      <c r="V749" s="16">
        <f t="shared" si="123"/>
        <v>9.3496022438135302E-8</v>
      </c>
      <c r="W749" s="16">
        <f t="shared" si="123"/>
        <v>2.3823180184699809E-9</v>
      </c>
    </row>
    <row r="750" spans="1:23" x14ac:dyDescent="0.4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7"/>
        <v>0.73900000000000055</v>
      </c>
      <c r="H750" s="16">
        <f t="shared" si="118"/>
        <v>6.2573167401032483</v>
      </c>
      <c r="I750" s="16">
        <f t="shared" si="115"/>
        <v>14.360665977637856</v>
      </c>
      <c r="J750" s="16">
        <f t="shared" si="116"/>
        <v>4.831912672098186</v>
      </c>
      <c r="L750" s="35">
        <f t="shared" si="121"/>
        <v>-9.1234905463277727E-4</v>
      </c>
      <c r="M750" s="35">
        <f t="shared" si="119"/>
        <v>6.2630308103422001</v>
      </c>
      <c r="N750" s="16">
        <f t="shared" si="122"/>
        <v>1</v>
      </c>
      <c r="O750" s="16">
        <f t="shared" si="120"/>
        <v>2.4786611786666701</v>
      </c>
      <c r="P750" s="16">
        <f t="shared" si="123"/>
        <v>0.39448288195716386</v>
      </c>
      <c r="Q750" s="16">
        <f t="shared" si="123"/>
        <v>0.29916065886867144</v>
      </c>
      <c r="R750" s="16">
        <f t="shared" si="123"/>
        <v>2.8916445695932377E-2</v>
      </c>
      <c r="S750" s="16">
        <f t="shared" si="123"/>
        <v>1.4037225102140722E-3</v>
      </c>
      <c r="T750" s="16">
        <f t="shared" si="123"/>
        <v>7.1478073752971594E-5</v>
      </c>
      <c r="U750" s="16">
        <f t="shared" si="123"/>
        <v>2.9741468278892696E-6</v>
      </c>
      <c r="V750" s="16">
        <f t="shared" si="123"/>
        <v>9.554376704668929E-8</v>
      </c>
      <c r="W750" s="16">
        <f t="shared" si="123"/>
        <v>2.4410974317335713E-9</v>
      </c>
    </row>
    <row r="751" spans="1:23" x14ac:dyDescent="0.4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7"/>
        <v>0.74000000000000055</v>
      </c>
      <c r="H751" s="16">
        <f t="shared" si="118"/>
        <v>6.2748983726743051</v>
      </c>
      <c r="I751" s="16">
        <f t="shared" si="115"/>
        <v>14.417913550907294</v>
      </c>
      <c r="J751" s="16">
        <f t="shared" si="116"/>
        <v>4.8448280206204632</v>
      </c>
      <c r="L751" s="35">
        <f t="shared" si="121"/>
        <v>-8.6863930190572702E-4</v>
      </c>
      <c r="M751" s="35">
        <f t="shared" si="119"/>
        <v>6.2803537347581866</v>
      </c>
      <c r="N751" s="16">
        <f t="shared" si="122"/>
        <v>1</v>
      </c>
      <c r="O751" s="16">
        <f t="shared" si="120"/>
        <v>2.48537386666667</v>
      </c>
      <c r="P751" s="16">
        <f t="shared" si="123"/>
        <v>0.3966224452266679</v>
      </c>
      <c r="Q751" s="16">
        <f t="shared" si="123"/>
        <v>0.30159779986103813</v>
      </c>
      <c r="R751" s="16">
        <f t="shared" si="123"/>
        <v>2.9230965522814994E-2</v>
      </c>
      <c r="S751" s="16">
        <f t="shared" si="123"/>
        <v>1.4228334862483125E-3</v>
      </c>
      <c r="T751" s="16">
        <f t="shared" si="123"/>
        <v>7.2647423502990866E-5</v>
      </c>
      <c r="U751" s="16">
        <f t="shared" si="123"/>
        <v>3.0309888845895512E-6</v>
      </c>
      <c r="V751" s="16">
        <f t="shared" si="123"/>
        <v>9.7633500776543592E-8</v>
      </c>
      <c r="W751" s="16">
        <f t="shared" si="123"/>
        <v>2.5012446795431747E-9</v>
      </c>
    </row>
    <row r="752" spans="1:23" x14ac:dyDescent="0.4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7"/>
        <v>0.74100000000000055</v>
      </c>
      <c r="H752" s="16">
        <f t="shared" si="118"/>
        <v>6.2925366772068356</v>
      </c>
      <c r="I752" s="16">
        <f t="shared" si="115"/>
        <v>14.475391811101131</v>
      </c>
      <c r="J752" s="16">
        <f t="shared" si="116"/>
        <v>4.857785922642341</v>
      </c>
      <c r="L752" s="35">
        <f t="shared" si="121"/>
        <v>-8.2504548735051753E-4</v>
      </c>
      <c r="M752" s="35">
        <f t="shared" si="119"/>
        <v>6.2977325930632828</v>
      </c>
      <c r="N752" s="16">
        <f t="shared" si="122"/>
        <v>1</v>
      </c>
      <c r="O752" s="16">
        <f t="shared" si="120"/>
        <v>2.4920956320000034</v>
      </c>
      <c r="P752" s="16">
        <f t="shared" si="123"/>
        <v>0.39877070000601722</v>
      </c>
      <c r="Q752" s="16">
        <f t="shared" si="123"/>
        <v>0.30405146377254055</v>
      </c>
      <c r="R752" s="16">
        <f t="shared" si="123"/>
        <v>2.9548474651272669E-2</v>
      </c>
      <c r="S752" s="16">
        <f t="shared" si="123"/>
        <v>1.4421783119995975E-3</v>
      </c>
      <c r="T752" s="16">
        <f t="shared" si="123"/>
        <v>7.3834285289608599E-5</v>
      </c>
      <c r="U752" s="16">
        <f t="shared" si="123"/>
        <v>3.0888383391317062E-6</v>
      </c>
      <c r="V752" s="16">
        <f t="shared" si="123"/>
        <v>9.9766026122869352E-8</v>
      </c>
      <c r="W752" s="16">
        <f t="shared" si="123"/>
        <v>2.5627896790442716E-9</v>
      </c>
    </row>
    <row r="753" spans="1:23" x14ac:dyDescent="0.4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7"/>
        <v>0.74200000000000055</v>
      </c>
      <c r="H753" s="16">
        <f t="shared" si="118"/>
        <v>6.310231841737548</v>
      </c>
      <c r="I753" s="16">
        <f t="shared" si="115"/>
        <v>14.533101677872754</v>
      </c>
      <c r="J753" s="16">
        <f t="shared" si="116"/>
        <v>4.8707865176327445</v>
      </c>
      <c r="L753" s="35">
        <f t="shared" si="121"/>
        <v>-7.815710751019056E-4</v>
      </c>
      <c r="M753" s="35">
        <f t="shared" si="119"/>
        <v>6.3151675940634888</v>
      </c>
      <c r="N753" s="16">
        <f t="shared" si="122"/>
        <v>1</v>
      </c>
      <c r="O753" s="16">
        <f t="shared" si="120"/>
        <v>2.4988264746666702</v>
      </c>
      <c r="P753" s="16">
        <f t="shared" si="123"/>
        <v>0.4009276698016439</v>
      </c>
      <c r="Q753" s="16">
        <f t="shared" si="123"/>
        <v>0.30652174009737643</v>
      </c>
      <c r="R753" s="16">
        <f t="shared" si="123"/>
        <v>2.9868997400880039E-2</v>
      </c>
      <c r="S753" s="16">
        <f t="shared" si="123"/>
        <v>1.4617595275571683E-3</v>
      </c>
      <c r="T753" s="16">
        <f t="shared" si="123"/>
        <v>7.50388972055931E-5</v>
      </c>
      <c r="U753" s="16">
        <f t="shared" si="123"/>
        <v>3.1477116496076362E-6</v>
      </c>
      <c r="V753" s="16">
        <f t="shared" si="123"/>
        <v>1.0194215980321066E-7</v>
      </c>
      <c r="W753" s="16">
        <f t="shared" si="123"/>
        <v>2.6257629599950859E-9</v>
      </c>
    </row>
    <row r="754" spans="1:23" x14ac:dyDescent="0.4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7"/>
        <v>0.74300000000000055</v>
      </c>
      <c r="H754" s="16">
        <f t="shared" si="118"/>
        <v>6.327984054958792</v>
      </c>
      <c r="I754" s="16">
        <f t="shared" si="115"/>
        <v>14.591044074581262</v>
      </c>
      <c r="J754" s="16">
        <f t="shared" si="116"/>
        <v>4.8838299455500103</v>
      </c>
      <c r="L754" s="35">
        <f t="shared" si="121"/>
        <v>-7.382195250386081E-4</v>
      </c>
      <c r="M754" s="35">
        <f t="shared" si="119"/>
        <v>6.3326589474392021</v>
      </c>
      <c r="N754" s="16">
        <f t="shared" si="122"/>
        <v>1</v>
      </c>
      <c r="O754" s="16">
        <f t="shared" si="120"/>
        <v>2.50556639466667</v>
      </c>
      <c r="P754" s="16">
        <f t="shared" si="123"/>
        <v>0.4030933781517238</v>
      </c>
      <c r="Q754" s="16">
        <f t="shared" si="123"/>
        <v>0.30900871869280233</v>
      </c>
      <c r="R754" s="16">
        <f t="shared" si="123"/>
        <v>3.0192558255866028E-2</v>
      </c>
      <c r="S754" s="16">
        <f t="shared" si="123"/>
        <v>1.4815796971193432E-3</v>
      </c>
      <c r="T754" s="16">
        <f t="shared" si="123"/>
        <v>7.6261500253150326E-5</v>
      </c>
      <c r="U754" s="16">
        <f t="shared" si="123"/>
        <v>3.2076255202477299E-6</v>
      </c>
      <c r="V754" s="16">
        <f t="shared" si="123"/>
        <v>1.0416273298983771E-7</v>
      </c>
      <c r="W754" s="16">
        <f t="shared" si="123"/>
        <v>2.690195676458807E-9</v>
      </c>
    </row>
    <row r="755" spans="1:23" x14ac:dyDescent="0.4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7"/>
        <v>0.74400000000000055</v>
      </c>
      <c r="H755" s="16">
        <f t="shared" si="118"/>
        <v>6.3457935062208408</v>
      </c>
      <c r="I755" s="16">
        <f t="shared" si="115"/>
        <v>14.649219928306243</v>
      </c>
      <c r="J755" s="16">
        <f t="shared" si="116"/>
        <v>4.8969163468435797</v>
      </c>
      <c r="L755" s="35">
        <f t="shared" si="121"/>
        <v>-6.9499429265396095E-4</v>
      </c>
      <c r="M755" s="35">
        <f t="shared" si="119"/>
        <v>6.3502068637483182</v>
      </c>
      <c r="N755" s="16">
        <f t="shared" si="122"/>
        <v>1</v>
      </c>
      <c r="O755" s="16">
        <f t="shared" si="120"/>
        <v>2.5123153920000032</v>
      </c>
      <c r="P755" s="16">
        <f t="shared" si="123"/>
        <v>0.40526784862617715</v>
      </c>
      <c r="Q755" s="16">
        <f t="shared" si="123"/>
        <v>0.31151248978011448</v>
      </c>
      <c r="R755" s="16">
        <f t="shared" si="123"/>
        <v>3.0519181866004542E-2</v>
      </c>
      <c r="S755" s="16">
        <f t="shared" si="123"/>
        <v>1.5016414091893969E-3</v>
      </c>
      <c r="T755" s="16">
        <f t="shared" si="123"/>
        <v>7.7502338375483738E-5</v>
      </c>
      <c r="U755" s="16">
        <f t="shared" si="123"/>
        <v>3.2685969047628062E-6</v>
      </c>
      <c r="V755" s="16">
        <f t="shared" si="123"/>
        <v>1.0642859154557571E-7</v>
      </c>
      <c r="W755" s="16">
        <f t="shared" si="123"/>
        <v>2.7561196187027787E-9</v>
      </c>
    </row>
    <row r="756" spans="1:23" x14ac:dyDescent="0.4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7"/>
        <v>0.74500000000000055</v>
      </c>
      <c r="H756" s="16">
        <f t="shared" si="118"/>
        <v>6.3636603855342253</v>
      </c>
      <c r="I756" s="16">
        <f t="shared" si="115"/>
        <v>14.707630169862588</v>
      </c>
      <c r="J756" s="16">
        <f t="shared" si="116"/>
        <v>4.9100458624557124</v>
      </c>
      <c r="L756" s="35">
        <f t="shared" si="121"/>
        <v>-6.5189882892724427E-4</v>
      </c>
      <c r="M756" s="35">
        <f t="shared" si="119"/>
        <v>6.3678115544293874</v>
      </c>
      <c r="N756" s="16">
        <f t="shared" si="122"/>
        <v>1</v>
      </c>
      <c r="O756" s="16">
        <f t="shared" si="120"/>
        <v>2.5190734666666699</v>
      </c>
      <c r="P756" s="16">
        <f t="shared" si="123"/>
        <v>0.4074511048266678</v>
      </c>
      <c r="Q756" s="16">
        <f t="shared" si="123"/>
        <v>0.31403314394563003</v>
      </c>
      <c r="R756" s="16">
        <f t="shared" si="123"/>
        <v>3.0848893047508593E-2</v>
      </c>
      <c r="S756" s="16">
        <f t="shared" si="123"/>
        <v>1.5219472767727539E-3</v>
      </c>
      <c r="T756" s="16">
        <f t="shared" si="123"/>
        <v>7.8761658488652576E-5</v>
      </c>
      <c r="U756" s="16">
        <f t="shared" si="123"/>
        <v>3.3306430097268157E-6</v>
      </c>
      <c r="V756" s="16">
        <f t="shared" si="123"/>
        <v>1.0874059626315462E-7</v>
      </c>
      <c r="W756" s="16">
        <f t="shared" si="123"/>
        <v>2.8235672253079523E-9</v>
      </c>
    </row>
    <row r="757" spans="1:23" x14ac:dyDescent="0.4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7"/>
        <v>0.74600000000000055</v>
      </c>
      <c r="H757" s="16">
        <f t="shared" si="118"/>
        <v>6.3815848835719535</v>
      </c>
      <c r="I757" s="16">
        <f t="shared" si="115"/>
        <v>14.766275733815419</v>
      </c>
      <c r="J757" s="16">
        <f t="shared" si="116"/>
        <v>4.9232186338231969</v>
      </c>
      <c r="L757" s="35">
        <f t="shared" si="121"/>
        <v>-6.0893658021354824E-4</v>
      </c>
      <c r="M757" s="35">
        <f t="shared" si="119"/>
        <v>6.3854732318047738</v>
      </c>
      <c r="N757" s="16">
        <f t="shared" si="122"/>
        <v>1</v>
      </c>
      <c r="O757" s="16">
        <f t="shared" si="120"/>
        <v>2.52584061866667</v>
      </c>
      <c r="P757" s="16">
        <f t="shared" si="123"/>
        <v>0.40964317038660386</v>
      </c>
      <c r="Q757" s="16">
        <f t="shared" si="123"/>
        <v>0.31657077214167112</v>
      </c>
      <c r="R757" s="16">
        <f t="shared" si="123"/>
        <v>3.118171678392823E-2</v>
      </c>
      <c r="S757" s="16">
        <f t="shared" si="123"/>
        <v>1.5424999375755223E-3</v>
      </c>
      <c r="T757" s="16">
        <f t="shared" si="123"/>
        <v>8.0039710513732455E-5</v>
      </c>
      <c r="U757" s="16">
        <f t="shared" si="123"/>
        <v>3.3937812980007921E-6</v>
      </c>
      <c r="V757" s="16">
        <f t="shared" si="123"/>
        <v>1.1109962310813011E-7</v>
      </c>
      <c r="W757" s="16">
        <f t="shared" si="123"/>
        <v>2.8925715954921276E-9</v>
      </c>
    </row>
    <row r="758" spans="1:23" x14ac:dyDescent="0.4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7"/>
        <v>0.74700000000000055</v>
      </c>
      <c r="H758" s="16">
        <f t="shared" si="118"/>
        <v>6.3995671916718564</v>
      </c>
      <c r="I758" s="16">
        <f t="shared" si="115"/>
        <v>14.825157558495002</v>
      </c>
      <c r="J758" s="16">
        <f t="shared" si="116"/>
        <v>4.9364348028790772</v>
      </c>
      <c r="L758" s="35">
        <f t="shared" si="121"/>
        <v>-5.6611098811276683E-4</v>
      </c>
      <c r="M758" s="35">
        <f t="shared" si="119"/>
        <v>6.4031921090838058</v>
      </c>
      <c r="N758" s="16">
        <f t="shared" si="122"/>
        <v>1</v>
      </c>
      <c r="O758" s="16">
        <f t="shared" si="120"/>
        <v>2.5326168480000035</v>
      </c>
      <c r="P758" s="16">
        <f t="shared" si="123"/>
        <v>0.41184406897113723</v>
      </c>
      <c r="Q758" s="16">
        <f t="shared" si="123"/>
        <v>0.31912546568754868</v>
      </c>
      <c r="R758" s="16">
        <f t="shared" si="123"/>
        <v>3.1517678227051968E-2</v>
      </c>
      <c r="S758" s="16">
        <f t="shared" si="123"/>
        <v>1.5633020542043616E-3</v>
      </c>
      <c r="T758" s="16">
        <f t="shared" si="123"/>
        <v>8.1336747409279509E-5</v>
      </c>
      <c r="U758" s="16">
        <f t="shared" si="123"/>
        <v>3.4580294921984552E-6</v>
      </c>
      <c r="V758" s="16">
        <f t="shared" si="123"/>
        <v>1.135065634654218E-7</v>
      </c>
      <c r="W758" s="16">
        <f t="shared" si="123"/>
        <v>2.96316650165037E-9</v>
      </c>
    </row>
    <row r="759" spans="1:23" x14ac:dyDescent="0.4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7"/>
        <v>0.74800000000000055</v>
      </c>
      <c r="H759" s="16">
        <f t="shared" si="118"/>
        <v>6.4176075018389271</v>
      </c>
      <c r="I759" s="16">
        <f t="shared" si="115"/>
        <v>14.88427658601179</v>
      </c>
      <c r="J759" s="16">
        <f t="shared" si="116"/>
        <v>4.9496945120543652</v>
      </c>
      <c r="L759" s="35">
        <f t="shared" si="121"/>
        <v>-5.2342548934358746E-4</v>
      </c>
      <c r="M759" s="35">
        <f t="shared" si="119"/>
        <v>6.4209684003659486</v>
      </c>
      <c r="N759" s="16">
        <f t="shared" si="122"/>
        <v>1</v>
      </c>
      <c r="O759" s="16">
        <f t="shared" si="120"/>
        <v>2.5394021546666696</v>
      </c>
      <c r="P759" s="16">
        <f t="shared" si="123"/>
        <v>0.41405382427716381</v>
      </c>
      <c r="Q759" s="16">
        <f t="shared" si="123"/>
        <v>0.32169731627054843</v>
      </c>
      <c r="R759" s="16">
        <f t="shared" si="123"/>
        <v>3.1856802697811888E-2</v>
      </c>
      <c r="S759" s="16">
        <f t="shared" si="123"/>
        <v>1.5843563143676947E-3</v>
      </c>
      <c r="T759" s="16">
        <f t="shared" si="123"/>
        <v>8.2653025204101064E-5</v>
      </c>
      <c r="U759" s="16">
        <f t="shared" si="123"/>
        <v>3.5234055781939372E-6</v>
      </c>
      <c r="V759" s="16">
        <f t="shared" si="123"/>
        <v>1.1596232438951901E-7</v>
      </c>
      <c r="W759" s="16">
        <f t="shared" si="123"/>
        <v>3.0353864021161885E-9</v>
      </c>
    </row>
    <row r="760" spans="1:23" x14ac:dyDescent="0.4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7"/>
        <v>0.74900000000000055</v>
      </c>
      <c r="H760" s="16">
        <f t="shared" si="118"/>
        <v>6.4357060067475844</v>
      </c>
      <c r="I760" s="16">
        <f t="shared" si="115"/>
        <v>14.943633762271489</v>
      </c>
      <c r="J760" s="16">
        <f t="shared" si="116"/>
        <v>4.9629979042797938</v>
      </c>
      <c r="L760" s="35">
        <f t="shared" si="121"/>
        <v>-4.8088351563335685E-4</v>
      </c>
      <c r="M760" s="35">
        <f t="shared" si="119"/>
        <v>6.4388023206440037</v>
      </c>
      <c r="N760" s="16">
        <f t="shared" si="122"/>
        <v>1</v>
      </c>
      <c r="O760" s="16">
        <f t="shared" si="120"/>
        <v>2.5461965386666701</v>
      </c>
      <c r="P760" s="16">
        <f t="shared" si="123"/>
        <v>0.41627246003332397</v>
      </c>
      <c r="Q760" s="16">
        <f t="shared" si="123"/>
        <v>0.32428641594691898</v>
      </c>
      <c r="R760" s="16">
        <f t="shared" si="123"/>
        <v>3.2199115687192525E-2</v>
      </c>
      <c r="S760" s="16">
        <f t="shared" si="123"/>
        <v>1.6056654310782862E-3</v>
      </c>
      <c r="T760" s="16">
        <f t="shared" si="123"/>
        <v>8.3988803030335759E-5</v>
      </c>
      <c r="U760" s="16">
        <f t="shared" si="123"/>
        <v>3.589927808672112E-6</v>
      </c>
      <c r="V760" s="16">
        <f t="shared" si="123"/>
        <v>1.184678288584039E-7</v>
      </c>
      <c r="W760" s="16">
        <f t="shared" si="123"/>
        <v>3.1092664541470663E-9</v>
      </c>
    </row>
    <row r="761" spans="1:23" x14ac:dyDescent="0.4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7"/>
        <v>0.75000000000000056</v>
      </c>
      <c r="H761" s="16">
        <f t="shared" si="118"/>
        <v>6.4538628997440339</v>
      </c>
      <c r="I761" s="16">
        <f t="shared" si="115"/>
        <v>15.003230036990182</v>
      </c>
      <c r="J761" s="16">
        <f t="shared" si="116"/>
        <v>4.9763451229875377</v>
      </c>
      <c r="L761" s="35">
        <f t="shared" si="121"/>
        <v>-4.3848849358785191E-4</v>
      </c>
      <c r="M761" s="35">
        <f t="shared" si="119"/>
        <v>6.4566940858072774</v>
      </c>
      <c r="N761" s="16">
        <f t="shared" si="122"/>
        <v>1</v>
      </c>
      <c r="O761" s="16">
        <f t="shared" si="120"/>
        <v>2.5530000000000035</v>
      </c>
      <c r="P761" s="16">
        <f t="shared" si="123"/>
        <v>0.41850000000000132</v>
      </c>
      <c r="Q761" s="16">
        <f t="shared" si="123"/>
        <v>0.32689285714285871</v>
      </c>
      <c r="R761" s="16">
        <f t="shared" si="123"/>
        <v>3.2544642857143063E-2</v>
      </c>
      <c r="S761" s="16">
        <f t="shared" si="123"/>
        <v>1.6272321428571559E-3</v>
      </c>
      <c r="T761" s="16">
        <f t="shared" si="123"/>
        <v>8.5344343156843979E-5</v>
      </c>
      <c r="U761" s="16">
        <f t="shared" si="123"/>
        <v>3.6576147067218903E-6</v>
      </c>
      <c r="V761" s="16">
        <f t="shared" si="123"/>
        <v>1.210240160312392E-7</v>
      </c>
      <c r="W761" s="16">
        <f t="shared" si="123"/>
        <v>3.1848425271378792E-9</v>
      </c>
    </row>
    <row r="762" spans="1:23" x14ac:dyDescent="0.4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7"/>
        <v>0.75100000000000056</v>
      </c>
      <c r="H762" s="16">
        <f t="shared" si="118"/>
        <v>6.4720783748486097</v>
      </c>
      <c r="I762" s="16">
        <f t="shared" si="115"/>
        <v>15.063066363709533</v>
      </c>
      <c r="J762" s="16">
        <f t="shared" si="116"/>
        <v>4.9897363121129654</v>
      </c>
      <c r="L762" s="35">
        <f t="shared" si="121"/>
        <v>-3.9624384457359607E-4</v>
      </c>
      <c r="M762" s="35">
        <f t="shared" si="119"/>
        <v>6.474643912644801</v>
      </c>
      <c r="N762" s="16">
        <f t="shared" si="122"/>
        <v>1</v>
      </c>
      <c r="O762" s="16">
        <f t="shared" si="120"/>
        <v>2.5598125386666704</v>
      </c>
      <c r="P762" s="16">
        <f t="shared" si="123"/>
        <v>0.42073646796932396</v>
      </c>
      <c r="Q762" s="16">
        <f t="shared" si="123"/>
        <v>0.32951673265550702</v>
      </c>
      <c r="R762" s="16">
        <f t="shared" si="123"/>
        <v>3.2893410041493605E-2</v>
      </c>
      <c r="S762" s="16">
        <f t="shared" si="123"/>
        <v>1.6490592139388855E-3</v>
      </c>
      <c r="T762" s="16">
        <f t="shared" si="123"/>
        <v>8.6719911022913461E-5</v>
      </c>
      <c r="U762" s="16">
        <f t="shared" si="123"/>
        <v>3.7264850694730888E-6</v>
      </c>
      <c r="V762" s="16">
        <f t="shared" si="123"/>
        <v>1.2363184150987618E-7</v>
      </c>
      <c r="W762" s="16">
        <f t="shared" si="123"/>
        <v>3.2621512160660477E-9</v>
      </c>
    </row>
    <row r="763" spans="1:23" x14ac:dyDescent="0.4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7"/>
        <v>0.75200000000000056</v>
      </c>
      <c r="H763" s="16">
        <f t="shared" si="118"/>
        <v>6.4903526267580975</v>
      </c>
      <c r="I763" s="16">
        <f t="shared" si="115"/>
        <v>15.123143699812051</v>
      </c>
      <c r="J763" s="16">
        <f t="shared" si="116"/>
        <v>5.0031716160963962</v>
      </c>
      <c r="L763" s="35">
        <f t="shared" si="121"/>
        <v>-3.541529845975111E-4</v>
      </c>
      <c r="M763" s="35">
        <f t="shared" si="119"/>
        <v>6.4926520188485259</v>
      </c>
      <c r="N763" s="16">
        <f t="shared" si="122"/>
        <v>1</v>
      </c>
      <c r="O763" s="16">
        <f t="shared" si="120"/>
        <v>2.5666341546666698</v>
      </c>
      <c r="P763" s="16">
        <f t="shared" si="123"/>
        <v>0.42298188776516382</v>
      </c>
      <c r="Q763" s="16">
        <f t="shared" si="123"/>
        <v>0.33215813565393459</v>
      </c>
      <c r="R763" s="16">
        <f t="shared" si="123"/>
        <v>3.324544324687484E-2</v>
      </c>
      <c r="S763" s="16">
        <f t="shared" si="123"/>
        <v>1.6711494344782876E-3</v>
      </c>
      <c r="T763" s="16">
        <f t="shared" si="123"/>
        <v>8.8115775272280719E-5</v>
      </c>
      <c r="U763" s="16">
        <f t="shared" si="123"/>
        <v>3.7965579717772123E-6</v>
      </c>
      <c r="V763" s="16">
        <f t="shared" si="123"/>
        <v>1.2629227760422961E-7</v>
      </c>
      <c r="W763" s="16">
        <f t="shared" si="123"/>
        <v>3.3412298551720398E-9</v>
      </c>
    </row>
    <row r="764" spans="1:23" x14ac:dyDescent="0.4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7"/>
        <v>0.75300000000000056</v>
      </c>
      <c r="H764" s="16">
        <f t="shared" si="118"/>
        <v>6.5086858508481473</v>
      </c>
      <c r="I764" s="16">
        <f t="shared" si="115"/>
        <v>15.183463006536392</v>
      </c>
      <c r="J764" s="16">
        <f t="shared" si="116"/>
        <v>5.0166511798848505</v>
      </c>
      <c r="L764" s="35">
        <f t="shared" si="121"/>
        <v>-3.1221932418368237E-4</v>
      </c>
      <c r="M764" s="35">
        <f t="shared" si="119"/>
        <v>6.5107186230165759</v>
      </c>
      <c r="N764" s="16">
        <f t="shared" si="122"/>
        <v>1</v>
      </c>
      <c r="O764" s="16">
        <f t="shared" si="120"/>
        <v>2.5734648480000035</v>
      </c>
      <c r="P764" s="16">
        <f t="shared" si="123"/>
        <v>0.42523628324313728</v>
      </c>
      <c r="Q764" s="16">
        <f t="shared" si="123"/>
        <v>0.33481715968013703</v>
      </c>
      <c r="R764" s="16">
        <f t="shared" si="123"/>
        <v>3.3600768653641602E-2</v>
      </c>
      <c r="S764" s="16">
        <f t="shared" si="123"/>
        <v>1.6935056207584625E-3</v>
      </c>
      <c r="T764" s="16">
        <f t="shared" si="123"/>
        <v>8.9532207787471917E-5</v>
      </c>
      <c r="U764" s="16">
        <f t="shared" si="123"/>
        <v>3.8678527699327043E-6</v>
      </c>
      <c r="V764" s="16">
        <f t="shared" si="123"/>
        <v>1.2900631360157506E-7</v>
      </c>
      <c r="W764" s="16">
        <f t="shared" si="123"/>
        <v>3.4221165318790915E-9</v>
      </c>
    </row>
    <row r="765" spans="1:23" x14ac:dyDescent="0.4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7"/>
        <v>0.75400000000000056</v>
      </c>
      <c r="H765" s="16">
        <f t="shared" si="118"/>
        <v>6.5270782431755512</v>
      </c>
      <c r="I765" s="16">
        <f t="shared" si="115"/>
        <v>15.244025248992752</v>
      </c>
      <c r="J765" s="16">
        <f t="shared" si="116"/>
        <v>5.0301751489338145</v>
      </c>
      <c r="L765" s="35">
        <f t="shared" si="121"/>
        <v>-2.7044626826100426E-4</v>
      </c>
      <c r="M765" s="35">
        <f t="shared" si="119"/>
        <v>6.5288439446564421</v>
      </c>
      <c r="N765" s="16">
        <f t="shared" si="122"/>
        <v>1</v>
      </c>
      <c r="O765" s="16">
        <f t="shared" si="120"/>
        <v>2.5803046186666698</v>
      </c>
      <c r="P765" s="16">
        <f t="shared" si="123"/>
        <v>0.42749967829060387</v>
      </c>
      <c r="Q765" s="16">
        <f t="shared" si="123"/>
        <v>0.33749389865002677</v>
      </c>
      <c r="R765" s="16">
        <f t="shared" si="123"/>
        <v>3.3959412616799807E-2</v>
      </c>
      <c r="S765" s="16">
        <f t="shared" si="123"/>
        <v>1.7161306154002296E-3</v>
      </c>
      <c r="T765" s="16">
        <f t="shared" si="123"/>
        <v>9.0969483724464173E-5</v>
      </c>
      <c r="U765" s="16">
        <f t="shared" si="123"/>
        <v>3.9403891054550517E-6</v>
      </c>
      <c r="V765" s="16">
        <f t="shared" si="123"/>
        <v>1.317749560398169E-7</v>
      </c>
      <c r="W765" s="16">
        <f t="shared" si="123"/>
        <v>3.5048501009559135E-9</v>
      </c>
    </row>
    <row r="766" spans="1:23" x14ac:dyDescent="0.4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7"/>
        <v>0.75500000000000056</v>
      </c>
      <c r="H766" s="16">
        <f t="shared" si="118"/>
        <v>6.5455300004806745</v>
      </c>
      <c r="I766" s="16">
        <f t="shared" si="115"/>
        <v>15.304831396178303</v>
      </c>
      <c r="J766" s="16">
        <f t="shared" si="116"/>
        <v>5.0437436692090207</v>
      </c>
      <c r="L766" s="35">
        <f t="shared" si="121"/>
        <v>-2.2883721603927931E-4</v>
      </c>
      <c r="M766" s="35">
        <f t="shared" si="119"/>
        <v>6.5470282041882513</v>
      </c>
      <c r="N766" s="16">
        <f t="shared" si="122"/>
        <v>1</v>
      </c>
      <c r="O766" s="16">
        <f t="shared" si="120"/>
        <v>2.5871534666666705</v>
      </c>
      <c r="P766" s="16">
        <f t="shared" si="123"/>
        <v>0.429772096826668</v>
      </c>
      <c r="Q766" s="16">
        <f t="shared" si="123"/>
        <v>0.34018844685443034</v>
      </c>
      <c r="R766" s="16">
        <f t="shared" si="123"/>
        <v>3.4321401666937507E-2</v>
      </c>
      <c r="S766" s="16">
        <f t="shared" si="123"/>
        <v>1.7390272875729854E-3</v>
      </c>
      <c r="T766" s="16">
        <f t="shared" si="123"/>
        <v>9.2427881547672941E-5</v>
      </c>
      <c r="U766" s="16">
        <f t="shared" si="123"/>
        <v>4.0141869088923704E-6</v>
      </c>
      <c r="V766" s="16">
        <f t="shared" si="123"/>
        <v>1.3459922898478685E-7</v>
      </c>
      <c r="W766" s="16">
        <f t="shared" si="123"/>
        <v>3.5894701989264681E-9</v>
      </c>
    </row>
    <row r="767" spans="1:23" x14ac:dyDescent="0.4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7"/>
        <v>0.75600000000000056</v>
      </c>
      <c r="H767" s="16">
        <f t="shared" si="118"/>
        <v>6.5640413201898484</v>
      </c>
      <c r="I767" s="16">
        <f t="shared" si="115"/>
        <v>15.365882420992696</v>
      </c>
      <c r="J767" s="16">
        <f t="shared" si="116"/>
        <v>5.0573568871882095</v>
      </c>
      <c r="L767" s="35">
        <f t="shared" si="121"/>
        <v>-1.873955608874267E-4</v>
      </c>
      <c r="M767" s="35">
        <f t="shared" si="119"/>
        <v>6.5652716229480088</v>
      </c>
      <c r="N767" s="16">
        <f t="shared" si="122"/>
        <v>1</v>
      </c>
      <c r="O767" s="16">
        <f t="shared" si="120"/>
        <v>2.5940113920000032</v>
      </c>
      <c r="P767" s="16">
        <f t="shared" si="123"/>
        <v>0.43205356280217727</v>
      </c>
      <c r="Q767" s="16">
        <f t="shared" si="123"/>
        <v>0.34290089896008269</v>
      </c>
      <c r="R767" s="16">
        <f t="shared" si="123"/>
        <v>3.4686762511159312E-2</v>
      </c>
      <c r="S767" s="16">
        <f t="shared" si="123"/>
        <v>1.7621985332069311E-3</v>
      </c>
      <c r="T767" s="16">
        <f t="shared" si="123"/>
        <v>9.3907683065264162E-5</v>
      </c>
      <c r="U767" s="16">
        <f t="shared" si="123"/>
        <v>4.0892664036867728E-6</v>
      </c>
      <c r="V767" s="16">
        <f t="shared" si="123"/>
        <v>1.3748017431161922E-7</v>
      </c>
      <c r="W767" s="16">
        <f t="shared" si="123"/>
        <v>3.6760172587305599E-9</v>
      </c>
    </row>
    <row r="768" spans="1:23" x14ac:dyDescent="0.4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7"/>
        <v>0.75700000000000056</v>
      </c>
      <c r="H768" s="16">
        <f t="shared" si="118"/>
        <v>6.582612400417708</v>
      </c>
      <c r="I768" s="16">
        <f t="shared" si="115"/>
        <v>15.427179300253629</v>
      </c>
      <c r="J768" s="16">
        <f t="shared" si="116"/>
        <v>5.071014949862926</v>
      </c>
      <c r="L768" s="35">
        <f t="shared" si="121"/>
        <v>-1.4612469022490249E-4</v>
      </c>
      <c r="M768" s="35">
        <f t="shared" si="119"/>
        <v>6.5835744231908695</v>
      </c>
      <c r="N768" s="16">
        <f t="shared" si="122"/>
        <v>1</v>
      </c>
      <c r="O768" s="16">
        <f t="shared" si="120"/>
        <v>2.6008783946666698</v>
      </c>
      <c r="P768" s="16">
        <f t="shared" si="123"/>
        <v>0.43434410019972386</v>
      </c>
      <c r="Q768" s="16">
        <f t="shared" si="123"/>
        <v>0.34563135001062695</v>
      </c>
      <c r="R768" s="16">
        <f t="shared" si="123"/>
        <v>3.5055522034024782E-2</v>
      </c>
      <c r="S768" s="16">
        <f t="shared" si="123"/>
        <v>1.7856472752067463E-3</v>
      </c>
      <c r="T768" s="16">
        <f t="shared" si="123"/>
        <v>9.5409173464797384E-5</v>
      </c>
      <c r="U768" s="16">
        <f t="shared" si="123"/>
        <v>4.1656481100821908E-6</v>
      </c>
      <c r="V768" s="16">
        <f t="shared" si="123"/>
        <v>1.4041885199026428E-7</v>
      </c>
      <c r="W768" s="16">
        <f t="shared" si="123"/>
        <v>3.7645325246394886E-9</v>
      </c>
    </row>
    <row r="769" spans="1:23" x14ac:dyDescent="0.4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7"/>
        <v>0.75800000000000056</v>
      </c>
      <c r="H769" s="16">
        <f t="shared" si="118"/>
        <v>6.60124343996962</v>
      </c>
      <c r="I769" s="16">
        <f t="shared" si="115"/>
        <v>15.488723014712479</v>
      </c>
      <c r="J769" s="16">
        <f t="shared" si="116"/>
        <v>5.084718004740302</v>
      </c>
      <c r="L769" s="35">
        <f t="shared" si="121"/>
        <v>-1.0502798539824276E-4</v>
      </c>
      <c r="M769" s="35">
        <f t="shared" si="119"/>
        <v>6.6019368280944013</v>
      </c>
      <c r="N769" s="16">
        <f t="shared" si="122"/>
        <v>1</v>
      </c>
      <c r="O769" s="16">
        <f t="shared" si="120"/>
        <v>2.6077544746666703</v>
      </c>
      <c r="P769" s="16">
        <f t="shared" si="123"/>
        <v>0.43664373303364395</v>
      </c>
      <c r="Q769" s="16">
        <f t="shared" si="123"/>
        <v>0.34837989542761244</v>
      </c>
      <c r="R769" s="16">
        <f t="shared" si="123"/>
        <v>3.542770729849043E-2</v>
      </c>
      <c r="S769" s="16">
        <f t="shared" si="123"/>
        <v>1.8093764636666566E-3</v>
      </c>
      <c r="T769" s="16">
        <f t="shared" si="123"/>
        <v>9.6932641349200025E-5</v>
      </c>
      <c r="U769" s="16">
        <f t="shared" si="123"/>
        <v>4.2433528490789988E-6</v>
      </c>
      <c r="V769" s="16">
        <f t="shared" si="123"/>
        <v>1.4341634037518992E-7</v>
      </c>
      <c r="W769" s="16">
        <f t="shared" si="123"/>
        <v>3.8550580674306782E-9</v>
      </c>
    </row>
    <row r="770" spans="1:23" x14ac:dyDescent="0.4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7"/>
        <v>0.75900000000000056</v>
      </c>
      <c r="H770" s="16">
        <f t="shared" si="118"/>
        <v>6.6199346383441018</v>
      </c>
      <c r="I770" s="16">
        <f t="shared" si="115"/>
        <v>15.550514549069993</v>
      </c>
      <c r="J770" s="16">
        <f t="shared" si="116"/>
        <v>5.0984661998448599</v>
      </c>
      <c r="L770" s="35">
        <f t="shared" si="121"/>
        <v>-6.4108821561936757E-5</v>
      </c>
      <c r="M770" s="35">
        <f t="shared" si="119"/>
        <v>6.6203590617618682</v>
      </c>
      <c r="N770" s="16">
        <f t="shared" si="122"/>
        <v>1</v>
      </c>
      <c r="O770" s="16">
        <f t="shared" si="120"/>
        <v>2.6146396320000034</v>
      </c>
      <c r="P770" s="16">
        <f t="shared" si="123"/>
        <v>0.4389524853500173</v>
      </c>
      <c r="Q770" s="16">
        <f t="shared" si="123"/>
        <v>0.35114663101149474</v>
      </c>
      <c r="R770" s="16">
        <f t="shared" si="123"/>
        <v>3.5803345546855429E-2</v>
      </c>
      <c r="S770" s="16">
        <f t="shared" si="123"/>
        <v>1.8333890760869381E-3</v>
      </c>
      <c r="T770" s="16">
        <f t="shared" si="123"/>
        <v>9.847837877307607E-5</v>
      </c>
      <c r="U770" s="16">
        <f t="shared" si="123"/>
        <v>4.3224017464360023E-6</v>
      </c>
      <c r="V770" s="16">
        <f t="shared" si="123"/>
        <v>1.4647373649932954E-7</v>
      </c>
      <c r="W770" s="16">
        <f t="shared" si="123"/>
        <v>3.9476367998255154E-9</v>
      </c>
    </row>
    <row r="771" spans="1:23" x14ac:dyDescent="0.4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7"/>
        <v>0.76000000000000056</v>
      </c>
      <c r="H771" s="16">
        <f t="shared" si="118"/>
        <v>6.6386861957352004</v>
      </c>
      <c r="I771" s="16">
        <f t="shared" si="115"/>
        <v>15.612554891992035</v>
      </c>
      <c r="J771" s="16">
        <f t="shared" si="116"/>
        <v>5.1122596837203069</v>
      </c>
      <c r="L771" s="35">
        <f t="shared" si="121"/>
        <v>-2.3370567569180878E-5</v>
      </c>
      <c r="M771" s="35">
        <f t="shared" si="119"/>
        <v>6.6388413492255332</v>
      </c>
      <c r="N771" s="16">
        <f t="shared" si="122"/>
        <v>1</v>
      </c>
      <c r="O771" s="16">
        <f t="shared" si="120"/>
        <v>2.6215338666666703</v>
      </c>
      <c r="P771" s="16">
        <f t="shared" si="120"/>
        <v>0.44127038122666806</v>
      </c>
      <c r="Q771" s="16">
        <f t="shared" si="120"/>
        <v>0.3539316529426384</v>
      </c>
      <c r="R771" s="16">
        <f t="shared" si="120"/>
        <v>3.6182464201711194E-2</v>
      </c>
      <c r="S771" s="16">
        <f t="shared" si="120"/>
        <v>1.8576881175918593E-3</v>
      </c>
      <c r="T771" s="16">
        <f t="shared" si="120"/>
        <v>1.0004668127935288E-4</v>
      </c>
      <c r="U771" s="16">
        <f t="shared" si="120"/>
        <v>4.4028162367203291E-6</v>
      </c>
      <c r="V771" s="16">
        <f t="shared" si="120"/>
        <v>1.4959215637233328E-7</v>
      </c>
      <c r="W771" s="16">
        <f t="shared" si="120"/>
        <v>4.0423124921946123E-9</v>
      </c>
    </row>
    <row r="772" spans="1:23" x14ac:dyDescent="0.4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7"/>
        <v>0.76100000000000056</v>
      </c>
      <c r="H772" s="16">
        <f t="shared" si="118"/>
        <v>6.6574983130349858</v>
      </c>
      <c r="I772" s="16">
        <f t="shared" si="115"/>
        <v>15.674845036125417</v>
      </c>
      <c r="J772" s="16">
        <f t="shared" si="116"/>
        <v>5.1260986054313511</v>
      </c>
      <c r="L772" s="35">
        <f t="shared" si="121"/>
        <v>1.718341415535285E-5</v>
      </c>
      <c r="M772" s="35">
        <f t="shared" si="119"/>
        <v>6.6573839164499589</v>
      </c>
      <c r="N772" s="16">
        <f t="shared" si="122"/>
        <v>1</v>
      </c>
      <c r="O772" s="16">
        <f t="shared" si="120"/>
        <v>2.6284371786666703</v>
      </c>
      <c r="P772" s="16">
        <f t="shared" si="120"/>
        <v>0.44359744477316398</v>
      </c>
      <c r="Q772" s="16">
        <f t="shared" si="120"/>
        <v>0.35673505778231929</v>
      </c>
      <c r="R772" s="16">
        <f t="shared" si="120"/>
        <v>3.6565090866894655E-2</v>
      </c>
      <c r="S772" s="16">
        <f t="shared" si="120"/>
        <v>1.8822766211490604E-3</v>
      </c>
      <c r="T772" s="16">
        <f t="shared" si="120"/>
        <v>1.0163784793626728E-4</v>
      </c>
      <c r="U772" s="16">
        <f t="shared" si="120"/>
        <v>4.484618067405649E-6</v>
      </c>
      <c r="V772" s="16">
        <f t="shared" si="120"/>
        <v>1.5277273528317823E-7</v>
      </c>
      <c r="W772" s="16">
        <f t="shared" si="120"/>
        <v>4.1391297885347183E-9</v>
      </c>
    </row>
    <row r="773" spans="1:23" x14ac:dyDescent="0.4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7"/>
        <v>0.76200000000000057</v>
      </c>
      <c r="H773" s="16">
        <f t="shared" si="118"/>
        <v>6.676371191835897</v>
      </c>
      <c r="I773" s="16">
        <f t="shared" si="115"/>
        <v>15.737385978113775</v>
      </c>
      <c r="J773" s="16">
        <f t="shared" si="116"/>
        <v>5.139983114565517</v>
      </c>
      <c r="L773" s="35">
        <f t="shared" si="121"/>
        <v>5.7549767717102185E-5</v>
      </c>
      <c r="M773" s="35">
        <f t="shared" si="119"/>
        <v>6.6759869903353204</v>
      </c>
      <c r="N773" s="16">
        <f t="shared" si="122"/>
        <v>1</v>
      </c>
      <c r="O773" s="16">
        <f t="shared" si="120"/>
        <v>2.6353495680000032</v>
      </c>
      <c r="P773" s="16">
        <f t="shared" si="120"/>
        <v>0.44593370013081723</v>
      </c>
      <c r="Q773" s="16">
        <f t="shared" si="120"/>
        <v>0.35955694247372938</v>
      </c>
      <c r="R773" s="16">
        <f t="shared" si="120"/>
        <v>3.6951253328445371E-2</v>
      </c>
      <c r="S773" s="16">
        <f t="shared" si="120"/>
        <v>1.907157647790388E-3</v>
      </c>
      <c r="T773" s="16">
        <f t="shared" si="120"/>
        <v>1.0325218137469496E-4</v>
      </c>
      <c r="U773" s="16">
        <f t="shared" si="120"/>
        <v>4.5678293030193122E-6</v>
      </c>
      <c r="V773" s="16">
        <f t="shared" si="120"/>
        <v>1.5601662810719701E-7</v>
      </c>
      <c r="W773" s="16">
        <f t="shared" si="120"/>
        <v>4.2381342227216574E-9</v>
      </c>
    </row>
    <row r="774" spans="1:23" x14ac:dyDescent="0.4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7"/>
        <v>0.76300000000000057</v>
      </c>
      <c r="H774" s="16">
        <f t="shared" si="118"/>
        <v>6.6953050344332379</v>
      </c>
      <c r="I774" s="16">
        <f t="shared" si="115"/>
        <v>15.800178718613513</v>
      </c>
      <c r="J774" s="16">
        <f t="shared" si="116"/>
        <v>5.1539133612349657</v>
      </c>
      <c r="L774" s="35">
        <f t="shared" si="121"/>
        <v>9.7725143877180898E-5</v>
      </c>
      <c r="M774" s="35">
        <f t="shared" si="119"/>
        <v>6.6946507987207253</v>
      </c>
      <c r="N774" s="16">
        <f t="shared" si="122"/>
        <v>1</v>
      </c>
      <c r="O774" s="16">
        <f t="shared" si="120"/>
        <v>2.64227103466667</v>
      </c>
      <c r="P774" s="16">
        <f t="shared" si="120"/>
        <v>0.44827917147268392</v>
      </c>
      <c r="Q774" s="16">
        <f t="shared" si="120"/>
        <v>0.3623974043429824</v>
      </c>
      <c r="R774" s="16">
        <f t="shared" si="120"/>
        <v>3.7340979555566367E-2</v>
      </c>
      <c r="S774" s="16">
        <f t="shared" si="120"/>
        <v>1.9323342868341822E-3</v>
      </c>
      <c r="T774" s="16">
        <f t="shared" si="120"/>
        <v>1.0488998782582475E-4</v>
      </c>
      <c r="U774" s="16">
        <f t="shared" si="120"/>
        <v>4.6524723293388697E-6</v>
      </c>
      <c r="V774" s="16">
        <f t="shared" si="120"/>
        <v>1.5932500961758142E-7</v>
      </c>
      <c r="W774" s="16">
        <f t="shared" si="120"/>
        <v>4.3393722350436443E-9</v>
      </c>
    </row>
    <row r="775" spans="1:23" x14ac:dyDescent="0.4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7"/>
        <v>0.76400000000000057</v>
      </c>
      <c r="H775" s="16">
        <f t="shared" si="118"/>
        <v>6.7143000438276497</v>
      </c>
      <c r="I775" s="16">
        <f t="shared" si="115"/>
        <v>15.863224262309821</v>
      </c>
      <c r="J775" s="16">
        <f t="shared" si="116"/>
        <v>5.167889496078323</v>
      </c>
      <c r="L775" s="35">
        <f t="shared" si="121"/>
        <v>1.3770620016617663E-4</v>
      </c>
      <c r="M775" s="35">
        <f t="shared" si="119"/>
        <v>6.7133755703875631</v>
      </c>
      <c r="N775" s="16">
        <f t="shared" si="122"/>
        <v>1</v>
      </c>
      <c r="O775" s="16">
        <f t="shared" si="120"/>
        <v>2.6492015786666703</v>
      </c>
      <c r="P775" s="16">
        <f t="shared" si="120"/>
        <v>0.45063388300356405</v>
      </c>
      <c r="Q775" s="16">
        <f t="shared" si="120"/>
        <v>0.36525654110012051</v>
      </c>
      <c r="R775" s="16">
        <f t="shared" si="120"/>
        <v>3.7734297701588718E-2</v>
      </c>
      <c r="S775" s="16">
        <f t="shared" si="120"/>
        <v>1.9578096561090278E-3</v>
      </c>
      <c r="T775" s="16">
        <f t="shared" si="120"/>
        <v>1.0655157715918105E-4</v>
      </c>
      <c r="U775" s="16">
        <f t="shared" si="120"/>
        <v>4.7385698576385096E-6</v>
      </c>
      <c r="V775" s="16">
        <f t="shared" si="120"/>
        <v>1.6269907480142186E-7</v>
      </c>
      <c r="W775" s="16">
        <f t="shared" si="120"/>
        <v>4.4428911890194567E-9</v>
      </c>
    </row>
    <row r="776" spans="1:23" x14ac:dyDescent="0.4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7"/>
        <v>0.76500000000000057</v>
      </c>
      <c r="H776" s="16">
        <f t="shared" si="118"/>
        <v>6.7333564237275052</v>
      </c>
      <c r="I776" s="16">
        <f t="shared" si="115"/>
        <v>15.926523617932737</v>
      </c>
      <c r="J776" s="16">
        <f t="shared" si="116"/>
        <v>5.1819116702625196</v>
      </c>
      <c r="L776" s="35">
        <f t="shared" si="121"/>
        <v>1.7748960099228661E-4</v>
      </c>
      <c r="M776" s="35">
        <f t="shared" si="119"/>
        <v>6.7321615350628319</v>
      </c>
      <c r="N776" s="16">
        <f t="shared" si="122"/>
        <v>1</v>
      </c>
      <c r="O776" s="16">
        <f t="shared" si="120"/>
        <v>2.6561412000000035</v>
      </c>
      <c r="P776" s="16">
        <f t="shared" si="120"/>
        <v>0.45299785896000133</v>
      </c>
      <c r="Q776" s="16">
        <f t="shared" si="120"/>
        <v>0.36813445084012281</v>
      </c>
      <c r="R776" s="16">
        <f t="shared" si="120"/>
        <v>3.8131236104940035E-2</v>
      </c>
      <c r="S776" s="16">
        <f t="shared" si="120"/>
        <v>1.9835869021789833E-3</v>
      </c>
      <c r="T776" s="16">
        <f t="shared" si="120"/>
        <v>1.0823726292099741E-4</v>
      </c>
      <c r="U776" s="16">
        <f t="shared" si="120"/>
        <v>4.8261449289859664E-6</v>
      </c>
      <c r="V776" s="16">
        <f t="shared" si="120"/>
        <v>1.6614003918034212E-7</v>
      </c>
      <c r="W776" s="16">
        <f t="shared" si="120"/>
        <v>4.5487393885060056E-9</v>
      </c>
    </row>
    <row r="777" spans="1:23" x14ac:dyDescent="0.4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7"/>
        <v>0.76600000000000057</v>
      </c>
      <c r="H777" s="16">
        <f t="shared" si="118"/>
        <v>6.7524743785514287</v>
      </c>
      <c r="I777" s="16">
        <f t="shared" si="115"/>
        <v>15.99007779827331</v>
      </c>
      <c r="J777" s="16">
        <f t="shared" si="116"/>
        <v>5.1959800354846353</v>
      </c>
      <c r="L777" s="35">
        <f t="shared" si="121"/>
        <v>2.170720177594454E-4</v>
      </c>
      <c r="M777" s="35">
        <f t="shared" si="119"/>
        <v>6.7510089234225088</v>
      </c>
      <c r="N777" s="16">
        <f t="shared" si="122"/>
        <v>1</v>
      </c>
      <c r="O777" s="16">
        <f t="shared" si="120"/>
        <v>2.6630898986666702</v>
      </c>
      <c r="P777" s="16">
        <f t="shared" si="120"/>
        <v>0.45537112361028398</v>
      </c>
      <c r="Q777" s="16">
        <f t="shared" si="120"/>
        <v>0.37103123204391536</v>
      </c>
      <c r="R777" s="16">
        <f t="shared" si="120"/>
        <v>3.8531823290116791E-2</v>
      </c>
      <c r="S777" s="16">
        <f t="shared" si="120"/>
        <v>2.0096692005702934E-3</v>
      </c>
      <c r="T777" s="16">
        <f t="shared" si="120"/>
        <v>1.0994736237294403E-4</v>
      </c>
      <c r="U777" s="16">
        <f t="shared" si="120"/>
        <v>4.9152209185904182E-6</v>
      </c>
      <c r="V777" s="16">
        <f t="shared" si="120"/>
        <v>1.696491391357908E-7</v>
      </c>
      <c r="W777" s="16">
        <f t="shared" si="120"/>
        <v>4.6569660950998928E-9</v>
      </c>
    </row>
    <row r="778" spans="1:23" x14ac:dyDescent="0.4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7"/>
        <v>0.76700000000000057</v>
      </c>
      <c r="H778" s="16">
        <f t="shared" si="118"/>
        <v>6.7716541134307615</v>
      </c>
      <c r="I778" s="16">
        <f t="shared" si="115"/>
        <v>16.053887820199776</v>
      </c>
      <c r="J778" s="16">
        <f t="shared" si="116"/>
        <v>5.2100947439737393</v>
      </c>
      <c r="L778" s="35">
        <f t="shared" si="121"/>
        <v>2.5645012898034558E-4</v>
      </c>
      <c r="M778" s="35">
        <f t="shared" si="119"/>
        <v>6.769917967094913</v>
      </c>
      <c r="N778" s="16">
        <f t="shared" si="122"/>
        <v>1</v>
      </c>
      <c r="O778" s="16">
        <f t="shared" si="120"/>
        <v>2.6700476746666699</v>
      </c>
      <c r="P778" s="16">
        <f t="shared" si="120"/>
        <v>0.45775370125444392</v>
      </c>
      <c r="Q778" s="16">
        <f t="shared" si="120"/>
        <v>0.37394698357938172</v>
      </c>
      <c r="R778" s="16">
        <f t="shared" si="120"/>
        <v>3.8936087968660382E-2</v>
      </c>
      <c r="S778" s="16">
        <f t="shared" si="120"/>
        <v>2.0360597559995804E-3</v>
      </c>
      <c r="T778" s="16">
        <f t="shared" si="120"/>
        <v>1.1168219653121106E-4</v>
      </c>
      <c r="U778" s="16">
        <f t="shared" si="120"/>
        <v>5.0058215402018837E-6</v>
      </c>
      <c r="V778" s="16">
        <f t="shared" si="120"/>
        <v>1.732276322390488E-7</v>
      </c>
      <c r="W778" s="16">
        <f t="shared" si="120"/>
        <v>4.7676215458375645E-9</v>
      </c>
    </row>
    <row r="779" spans="1:23" x14ac:dyDescent="0.4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7"/>
        <v>0.76800000000000057</v>
      </c>
      <c r="H779" s="16">
        <f t="shared" si="118"/>
        <v>6.7908958342120327</v>
      </c>
      <c r="I779" s="16">
        <f t="shared" ref="I779:I842" si="124">$J$1*COSH(4*G779)</f>
        <v>16.117954704673846</v>
      </c>
      <c r="J779" s="16">
        <f t="shared" ref="J779:J842" si="125">$J$1*SINH(4*G779)/(4*G779)</f>
        <v>5.2242559484927522</v>
      </c>
      <c r="L779" s="35">
        <f t="shared" si="121"/>
        <v>2.9562062038501757E-4</v>
      </c>
      <c r="M779" s="35">
        <f t="shared" si="119"/>
        <v>6.7888888986640845</v>
      </c>
      <c r="N779" s="16">
        <f t="shared" si="122"/>
        <v>1</v>
      </c>
      <c r="O779" s="16">
        <f t="shared" si="120"/>
        <v>2.6770145280000035</v>
      </c>
      <c r="P779" s="16">
        <f t="shared" si="120"/>
        <v>0.46014561622425743</v>
      </c>
      <c r="Q779" s="16">
        <f t="shared" si="120"/>
        <v>0.37688180470237576</v>
      </c>
      <c r="R779" s="16">
        <f t="shared" si="120"/>
        <v>3.9344059040137061E-2</v>
      </c>
      <c r="S779" s="16">
        <f t="shared" si="120"/>
        <v>2.0627618026035411E-3</v>
      </c>
      <c r="T779" s="16">
        <f t="shared" si="120"/>
        <v>1.1344209020595176E-4</v>
      </c>
      <c r="U779" s="16">
        <f t="shared" si="120"/>
        <v>5.0979708505626976E-6</v>
      </c>
      <c r="V779" s="16">
        <f t="shared" si="120"/>
        <v>1.7687679758601748E-7</v>
      </c>
      <c r="W779" s="16">
        <f t="shared" si="120"/>
        <v>4.8807569711988469E-9</v>
      </c>
    </row>
    <row r="780" spans="1:23" x14ac:dyDescent="0.4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6">D780</f>
        <v>0.76900000000000057</v>
      </c>
      <c r="H780" s="16">
        <f t="shared" ref="H780:H843" si="127">-E780/($H$2*D780*B780)</f>
        <v>6.8101997474595217</v>
      </c>
      <c r="I780" s="16">
        <f t="shared" si="124"/>
        <v>16.182279476767047</v>
      </c>
      <c r="J780" s="16">
        <f t="shared" si="125"/>
        <v>5.2384638023403127</v>
      </c>
      <c r="L780" s="35">
        <f t="shared" si="121"/>
        <v>3.3458018504473053E-4</v>
      </c>
      <c r="M780" s="35">
        <f t="shared" ref="M780:M843" si="128">$M$9*SUM(N780:W780)</f>
        <v>6.8079219516731611</v>
      </c>
      <c r="N780" s="16">
        <f t="shared" si="122"/>
        <v>1</v>
      </c>
      <c r="O780" s="16">
        <f t="shared" ref="O780:W843" si="129">O$6*$G780^O$1</f>
        <v>2.6839904586666705</v>
      </c>
      <c r="P780" s="16">
        <f t="shared" si="129"/>
        <v>0.46254689288324408</v>
      </c>
      <c r="Q780" s="16">
        <f t="shared" si="129"/>
        <v>0.37983579505773424</v>
      </c>
      <c r="R780" s="16">
        <f t="shared" si="129"/>
        <v>3.9755765593121613E-2</v>
      </c>
      <c r="S780" s="16">
        <f t="shared" si="129"/>
        <v>2.0897786041701358E-3</v>
      </c>
      <c r="T780" s="16">
        <f t="shared" si="129"/>
        <v>1.1522737204108693E-4</v>
      </c>
      <c r="U780" s="16">
        <f t="shared" si="129"/>
        <v>5.1916932539115665E-6</v>
      </c>
      <c r="V780" s="16">
        <f t="shared" si="129"/>
        <v>1.8059793613684719E-7</v>
      </c>
      <c r="W780" s="16">
        <f t="shared" si="129"/>
        <v>4.9964246134185853E-9</v>
      </c>
    </row>
    <row r="781" spans="1:23" x14ac:dyDescent="0.4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6"/>
        <v>0.77000000000000057</v>
      </c>
      <c r="H781" s="16">
        <f t="shared" si="127"/>
        <v>6.8295660604576556</v>
      </c>
      <c r="I781" s="16">
        <f t="shared" si="124"/>
        <v>16.246863165677095</v>
      </c>
      <c r="J781" s="16">
        <f t="shared" si="125"/>
        <v>5.252718459352633</v>
      </c>
      <c r="L781" s="35">
        <f t="shared" ref="L781:L844" si="130">H781/M781-1</f>
        <v>3.7332552346613923E-4</v>
      </c>
      <c r="M781" s="35">
        <f t="shared" si="128"/>
        <v>6.8270173606277869</v>
      </c>
      <c r="N781" s="16">
        <f t="shared" ref="N781:N844" si="131">$N$8</f>
        <v>1</v>
      </c>
      <c r="O781" s="16">
        <f t="shared" si="129"/>
        <v>2.6909754666666701</v>
      </c>
      <c r="P781" s="16">
        <f t="shared" si="129"/>
        <v>0.46495755562666802</v>
      </c>
      <c r="Q781" s="16">
        <f t="shared" si="129"/>
        <v>0.38280905468029325</v>
      </c>
      <c r="R781" s="16">
        <f t="shared" si="129"/>
        <v>4.0171236906185161E-2</v>
      </c>
      <c r="S781" s="16">
        <f t="shared" si="129"/>
        <v>2.1171134543713083E-3</v>
      </c>
      <c r="T781" s="16">
        <f t="shared" si="129"/>
        <v>1.1703837455447556E-4</v>
      </c>
      <c r="U781" s="16">
        <f t="shared" si="129"/>
        <v>5.28701350654085E-6</v>
      </c>
      <c r="V781" s="16">
        <f t="shared" si="129"/>
        <v>1.84392371060475E-7</v>
      </c>
      <c r="W781" s="16">
        <f t="shared" si="129"/>
        <v>5.1146777451113821E-9</v>
      </c>
    </row>
    <row r="782" spans="1:23" x14ac:dyDescent="0.4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6"/>
        <v>0.77100000000000057</v>
      </c>
      <c r="H782" s="16">
        <f t="shared" si="127"/>
        <v>6.8489949812136066</v>
      </c>
      <c r="I782" s="16">
        <f t="shared" si="124"/>
        <v>16.311706804744389</v>
      </c>
      <c r="J782" s="16">
        <f t="shared" si="125"/>
        <v>5.2670200739053952</v>
      </c>
      <c r="L782" s="35">
        <f t="shared" si="130"/>
        <v>4.1185334371340865E-4</v>
      </c>
      <c r="M782" s="35">
        <f t="shared" si="128"/>
        <v>6.8461753609995313</v>
      </c>
      <c r="N782" s="16">
        <f t="shared" si="131"/>
        <v>1</v>
      </c>
      <c r="O782" s="16">
        <f t="shared" si="129"/>
        <v>2.6979695520000035</v>
      </c>
      <c r="P782" s="16">
        <f t="shared" si="129"/>
        <v>0.46737762888153733</v>
      </c>
      <c r="Q782" s="16">
        <f t="shared" si="129"/>
        <v>0.38580168399590359</v>
      </c>
      <c r="R782" s="16">
        <f t="shared" si="129"/>
        <v>4.0590502448886588E-2</v>
      </c>
      <c r="S782" s="16">
        <f t="shared" si="129"/>
        <v>2.1447696769972113E-3</v>
      </c>
      <c r="T782" s="16">
        <f t="shared" si="129"/>
        <v>1.1887543417845231E-4</v>
      </c>
      <c r="U782" s="16">
        <f t="shared" si="129"/>
        <v>5.383956721407503E-6</v>
      </c>
      <c r="V782" s="16">
        <f t="shared" si="129"/>
        <v>1.8826144808412954E-7</v>
      </c>
      <c r="W782" s="16">
        <f t="shared" si="129"/>
        <v>5.235570688214186E-9</v>
      </c>
    </row>
    <row r="783" spans="1:23" x14ac:dyDescent="0.4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6"/>
        <v>0.77200000000000057</v>
      </c>
      <c r="H783" s="16">
        <f t="shared" si="127"/>
        <v>6.868486718459816</v>
      </c>
      <c r="I783" s="16">
        <f t="shared" si="124"/>
        <v>16.37681143146855</v>
      </c>
      <c r="J783" s="16">
        <f t="shared" si="125"/>
        <v>5.2813688009156161</v>
      </c>
      <c r="L783" s="35">
        <f t="shared" si="130"/>
        <v>4.5016036152167871E-4</v>
      </c>
      <c r="M783" s="35">
        <f t="shared" si="128"/>
        <v>6.8653961892292825</v>
      </c>
      <c r="N783" s="16">
        <f t="shared" si="131"/>
        <v>1</v>
      </c>
      <c r="O783" s="16">
        <f t="shared" si="129"/>
        <v>2.70497271466667</v>
      </c>
      <c r="P783" s="16">
        <f t="shared" si="129"/>
        <v>0.46980713710660399</v>
      </c>
      <c r="Q783" s="16">
        <f t="shared" si="129"/>
        <v>0.38881378382244824</v>
      </c>
      <c r="R783" s="16">
        <f t="shared" si="129"/>
        <v>4.101359188276784E-2</v>
      </c>
      <c r="S783" s="16">
        <f t="shared" si="129"/>
        <v>2.1727506261919596E-3</v>
      </c>
      <c r="T783" s="16">
        <f t="shared" si="129"/>
        <v>1.2073889130073571E-4</v>
      </c>
      <c r="U783" s="16">
        <f t="shared" si="129"/>
        <v>5.4825483727983067E-6</v>
      </c>
      <c r="V783" s="16">
        <f t="shared" si="129"/>
        <v>1.9220653584787239E-7</v>
      </c>
      <c r="W783" s="16">
        <f t="shared" si="129"/>
        <v>5.3591588332518611E-9</v>
      </c>
    </row>
    <row r="784" spans="1:23" x14ac:dyDescent="0.4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6"/>
        <v>0.77300000000000058</v>
      </c>
      <c r="H784" s="16">
        <f t="shared" si="127"/>
        <v>6.8880414816564697</v>
      </c>
      <c r="I784" s="16">
        <f t="shared" si="124"/>
        <v>16.442178087524983</v>
      </c>
      <c r="J784" s="16">
        <f t="shared" si="125"/>
        <v>5.2957647958435468</v>
      </c>
      <c r="L784" s="35">
        <f t="shared" si="130"/>
        <v>4.882433003980946E-4</v>
      </c>
      <c r="M784" s="35">
        <f t="shared" si="128"/>
        <v>6.8846800827306929</v>
      </c>
      <c r="N784" s="16">
        <f t="shared" si="131"/>
        <v>1</v>
      </c>
      <c r="O784" s="16">
        <f t="shared" si="129"/>
        <v>2.7119849546666703</v>
      </c>
      <c r="P784" s="16">
        <f t="shared" si="129"/>
        <v>0.47224610479236401</v>
      </c>
      <c r="Q784" s="16">
        <f t="shared" si="129"/>
        <v>0.39184545537086196</v>
      </c>
      <c r="R784" s="16">
        <f t="shared" si="129"/>
        <v>4.1440535062353283E-2</v>
      </c>
      <c r="S784" s="16">
        <f t="shared" si="129"/>
        <v>2.2010596866909272E-3</v>
      </c>
      <c r="T784" s="16">
        <f t="shared" si="129"/>
        <v>1.2262909030571047E-4</v>
      </c>
      <c r="U784" s="16">
        <f t="shared" si="129"/>
        <v>5.5828143010499794E-6</v>
      </c>
      <c r="V784" s="16">
        <f t="shared" si="129"/>
        <v>1.96229026264241E-7</v>
      </c>
      <c r="W784" s="16">
        <f t="shared" si="129"/>
        <v>5.4854986589307995E-9</v>
      </c>
    </row>
    <row r="785" spans="1:23" x14ac:dyDescent="0.4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6"/>
        <v>0.77400000000000058</v>
      </c>
      <c r="H785" s="16">
        <f t="shared" si="127"/>
        <v>6.9076594809940932</v>
      </c>
      <c r="I785" s="16">
        <f t="shared" si="124"/>
        <v>16.507807818781583</v>
      </c>
      <c r="J785" s="16">
        <f t="shared" si="125"/>
        <v>5.3102082146945637</v>
      </c>
      <c r="L785" s="35">
        <f t="shared" si="130"/>
        <v>5.2609889173504953E-4</v>
      </c>
      <c r="M785" s="35">
        <f t="shared" si="128"/>
        <v>6.904027279893632</v>
      </c>
      <c r="N785" s="16">
        <f t="shared" si="131"/>
        <v>1</v>
      </c>
      <c r="O785" s="16">
        <f t="shared" si="129"/>
        <v>2.7190062720000037</v>
      </c>
      <c r="P785" s="16">
        <f t="shared" si="129"/>
        <v>0.47469455646105752</v>
      </c>
      <c r="Q785" s="16">
        <f t="shared" si="129"/>
        <v>0.39489680024615104</v>
      </c>
      <c r="R785" s="16">
        <f t="shared" si="129"/>
        <v>4.187136203615284E-2</v>
      </c>
      <c r="S785" s="16">
        <f t="shared" si="129"/>
        <v>2.2297002740595856E-3</v>
      </c>
      <c r="T785" s="16">
        <f t="shared" si="129"/>
        <v>1.24546379616086E-4</v>
      </c>
      <c r="U785" s="16">
        <f t="shared" si="129"/>
        <v>5.6847807173246826E-6</v>
      </c>
      <c r="V785" s="16">
        <f t="shared" si="129"/>
        <v>2.0033033488305923E-7</v>
      </c>
      <c r="W785" s="16">
        <f t="shared" si="129"/>
        <v>5.6146477520656738E-9</v>
      </c>
    </row>
    <row r="786" spans="1:23" x14ac:dyDescent="0.4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6"/>
        <v>0.77500000000000058</v>
      </c>
      <c r="H786" s="16">
        <f t="shared" si="127"/>
        <v>6.9273409273960818</v>
      </c>
      <c r="I786" s="16">
        <f t="shared" si="124"/>
        <v>16.573701675315451</v>
      </c>
      <c r="J786" s="16">
        <f t="shared" si="125"/>
        <v>5.3246992140210798</v>
      </c>
      <c r="L786" s="35">
        <f t="shared" si="130"/>
        <v>5.6372387492253928E-4</v>
      </c>
      <c r="M786" s="35">
        <f t="shared" si="128"/>
        <v>6.9234380200876116</v>
      </c>
      <c r="N786" s="16">
        <f t="shared" si="131"/>
        <v>1</v>
      </c>
      <c r="O786" s="16">
        <f t="shared" si="129"/>
        <v>2.72603666666667</v>
      </c>
      <c r="P786" s="16">
        <f t="shared" si="129"/>
        <v>0.47715251666666803</v>
      </c>
      <c r="Q786" s="16">
        <f t="shared" si="129"/>
        <v>0.39796792044841445</v>
      </c>
      <c r="R786" s="16">
        <f t="shared" si="129"/>
        <v>4.2306103047668894E-2</v>
      </c>
      <c r="S786" s="16">
        <f t="shared" si="129"/>
        <v>2.2586758349338815E-3</v>
      </c>
      <c r="T786" s="16">
        <f t="shared" si="129"/>
        <v>1.2649111173493373E-4</v>
      </c>
      <c r="U786" s="16">
        <f t="shared" si="129"/>
        <v>5.7884742084415E-6</v>
      </c>
      <c r="V786" s="16">
        <f t="shared" si="129"/>
        <v>2.045119012614812E-7</v>
      </c>
      <c r="W786" s="16">
        <f t="shared" si="129"/>
        <v>5.7466648278445529E-9</v>
      </c>
    </row>
    <row r="787" spans="1:23" x14ac:dyDescent="0.4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6"/>
        <v>0.77600000000000058</v>
      </c>
      <c r="H787" s="16">
        <f t="shared" si="127"/>
        <v>6.9470860325212547</v>
      </c>
      <c r="I787" s="16">
        <f t="shared" si="124"/>
        <v>16.639860711429698</v>
      </c>
      <c r="J787" s="16">
        <f t="shared" si="125"/>
        <v>5.3392379509244456</v>
      </c>
      <c r="L787" s="35">
        <f t="shared" si="130"/>
        <v>6.0111499745096886E-4</v>
      </c>
      <c r="M787" s="35">
        <f t="shared" si="128"/>
        <v>6.9429125436652663</v>
      </c>
      <c r="N787" s="16">
        <f t="shared" si="131"/>
        <v>1</v>
      </c>
      <c r="O787" s="16">
        <f t="shared" si="129"/>
        <v>2.7330761386666707</v>
      </c>
      <c r="P787" s="16">
        <f t="shared" si="129"/>
        <v>0.47962000999492416</v>
      </c>
      <c r="Q787" s="16">
        <f t="shared" si="129"/>
        <v>0.40105891837386848</v>
      </c>
      <c r="R787" s="16">
        <f t="shared" si="129"/>
        <v>4.2744788536407605E-2</v>
      </c>
      <c r="S787" s="16">
        <f t="shared" si="129"/>
        <v>2.2879898472622068E-3</v>
      </c>
      <c r="T787" s="16">
        <f t="shared" si="129"/>
        <v>1.2846364328810897E-4</v>
      </c>
      <c r="U787" s="16">
        <f t="shared" si="129"/>
        <v>5.8939217417646044E-6</v>
      </c>
      <c r="V787" s="16">
        <f t="shared" si="129"/>
        <v>2.0877518933934396E-7</v>
      </c>
      <c r="W787" s="16">
        <f t="shared" si="129"/>
        <v>5.881609750437848E-9</v>
      </c>
    </row>
    <row r="788" spans="1:23" x14ac:dyDescent="0.4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6"/>
        <v>0.77700000000000058</v>
      </c>
      <c r="H788" s="16">
        <f t="shared" si="127"/>
        <v>6.9668950087664818</v>
      </c>
      <c r="I788" s="16">
        <f t="shared" si="124"/>
        <v>16.706285985670309</v>
      </c>
      <c r="J788" s="16">
        <f t="shared" si="125"/>
        <v>5.3538245830568725</v>
      </c>
      <c r="L788" s="35">
        <f t="shared" si="130"/>
        <v>6.382690150290582E-4</v>
      </c>
      <c r="M788" s="35">
        <f t="shared" si="128"/>
        <v>6.9624510919658249</v>
      </c>
      <c r="N788" s="16">
        <f t="shared" si="131"/>
        <v>1</v>
      </c>
      <c r="O788" s="16">
        <f t="shared" si="129"/>
        <v>2.7401246880000034</v>
      </c>
      <c r="P788" s="16">
        <f t="shared" si="129"/>
        <v>0.48209706106329736</v>
      </c>
      <c r="Q788" s="16">
        <f t="shared" si="129"/>
        <v>0.40416989681586829</v>
      </c>
      <c r="R788" s="16">
        <f t="shared" si="129"/>
        <v>4.3187449138893393E-2</v>
      </c>
      <c r="S788" s="16">
        <f t="shared" si="129"/>
        <v>2.3176458205488898E-3</v>
      </c>
      <c r="T788" s="16">
        <f t="shared" si="129"/>
        <v>1.3046433506705478E-4</v>
      </c>
      <c r="U788" s="16">
        <f t="shared" si="129"/>
        <v>6.0011506701484216E-6</v>
      </c>
      <c r="V788" s="16">
        <f t="shared" si="129"/>
        <v>2.131216878198848E-7</v>
      </c>
      <c r="W788" s="16">
        <f t="shared" si="129"/>
        <v>6.0195435539560893E-9</v>
      </c>
    </row>
    <row r="789" spans="1:23" x14ac:dyDescent="0.4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6"/>
        <v>0.77800000000000058</v>
      </c>
      <c r="H789" s="16">
        <f t="shared" si="127"/>
        <v>6.9867680692691634</v>
      </c>
      <c r="I789" s="16">
        <f t="shared" si="124"/>
        <v>16.772978560843093</v>
      </c>
      <c r="J789" s="16">
        <f t="shared" si="125"/>
        <v>5.3684592686233588</v>
      </c>
      <c r="L789" s="35">
        <f t="shared" si="130"/>
        <v>6.7518269167554656E-4</v>
      </c>
      <c r="M789" s="35">
        <f t="shared" si="128"/>
        <v>6.9820539073185968</v>
      </c>
      <c r="N789" s="16">
        <f t="shared" si="131"/>
        <v>1</v>
      </c>
      <c r="O789" s="16">
        <f t="shared" si="129"/>
        <v>2.7471823146666705</v>
      </c>
      <c r="P789" s="16">
        <f t="shared" si="129"/>
        <v>0.48458369452100414</v>
      </c>
      <c r="Q789" s="16">
        <f t="shared" si="129"/>
        <v>0.40730095896593638</v>
      </c>
      <c r="R789" s="16">
        <f t="shared" si="129"/>
        <v>4.3634115689688176E-2</v>
      </c>
      <c r="S789" s="16">
        <f t="shared" si="129"/>
        <v>2.3476472960993118E-3</v>
      </c>
      <c r="T789" s="16">
        <f t="shared" si="129"/>
        <v>1.3249355207199795E-4</v>
      </c>
      <c r="U789" s="16">
        <f t="shared" si="129"/>
        <v>6.1101887369407497E-6</v>
      </c>
      <c r="V789" s="16">
        <f t="shared" si="129"/>
        <v>2.1755291055590884E-7</v>
      </c>
      <c r="W789" s="16">
        <f t="shared" si="129"/>
        <v>6.1605284637624763E-9</v>
      </c>
    </row>
    <row r="790" spans="1:23" x14ac:dyDescent="0.4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6"/>
        <v>0.77900000000000058</v>
      </c>
      <c r="H790" s="16">
        <f t="shared" si="127"/>
        <v>7.0067054279098926</v>
      </c>
      <c r="I790" s="16">
        <f t="shared" si="124"/>
        <v>16.839939504030671</v>
      </c>
      <c r="J790" s="16">
        <f t="shared" si="125"/>
        <v>5.383142166383613</v>
      </c>
      <c r="L790" s="35">
        <f t="shared" si="130"/>
        <v>7.1185279983998484E-4</v>
      </c>
      <c r="M790" s="35">
        <f t="shared" si="128"/>
        <v>7.0017212330464496</v>
      </c>
      <c r="N790" s="16">
        <f t="shared" si="131"/>
        <v>1</v>
      </c>
      <c r="O790" s="16">
        <f t="shared" si="129"/>
        <v>2.7542490186666702</v>
      </c>
      <c r="P790" s="16">
        <f t="shared" si="129"/>
        <v>0.48707993504900404</v>
      </c>
      <c r="Q790" s="16">
        <f t="shared" si="129"/>
        <v>0.41045220841478663</v>
      </c>
      <c r="R790" s="16">
        <f t="shared" si="129"/>
        <v>4.4084819222413786E-2</v>
      </c>
      <c r="S790" s="16">
        <f t="shared" si="129"/>
        <v>2.3779978472665635E-3</v>
      </c>
      <c r="T790" s="16">
        <f t="shared" si="129"/>
        <v>1.3455166355553293E-4</v>
      </c>
      <c r="U790" s="16">
        <f t="shared" si="129"/>
        <v>6.2210640810440602E-6</v>
      </c>
      <c r="V790" s="16">
        <f t="shared" si="129"/>
        <v>2.2207039694146257E-7</v>
      </c>
      <c r="W790" s="16">
        <f t="shared" si="129"/>
        <v>6.3046279181452297E-9</v>
      </c>
    </row>
    <row r="791" spans="1:23" x14ac:dyDescent="0.4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6"/>
        <v>0.78000000000000058</v>
      </c>
      <c r="H791" s="16">
        <f t="shared" si="127"/>
        <v>7.0267072993150723</v>
      </c>
      <c r="I791" s="16">
        <f t="shared" si="124"/>
        <v>16.907169886609569</v>
      </c>
      <c r="J791" s="16">
        <f t="shared" si="125"/>
        <v>5.3978734356539952</v>
      </c>
      <c r="L791" s="35">
        <f t="shared" si="130"/>
        <v>7.4827612050798464E-4</v>
      </c>
      <c r="M791" s="35">
        <f t="shared" si="128"/>
        <v>7.0214533134693422</v>
      </c>
      <c r="N791" s="16">
        <f t="shared" si="131"/>
        <v>1</v>
      </c>
      <c r="O791" s="16">
        <f t="shared" si="129"/>
        <v>2.7613248000000037</v>
      </c>
      <c r="P791" s="16">
        <f t="shared" si="129"/>
        <v>0.48958580736000151</v>
      </c>
      <c r="Q791" s="16">
        <f t="shared" si="129"/>
        <v>0.41362374915335509</v>
      </c>
      <c r="R791" s="16">
        <f t="shared" si="129"/>
        <v>4.4539590970779037E-2</v>
      </c>
      <c r="S791" s="16">
        <f t="shared" si="129"/>
        <v>2.4087010796997343E-3</v>
      </c>
      <c r="T791" s="16">
        <f t="shared" si="129"/>
        <v>1.3663904306660329E-4</v>
      </c>
      <c r="U791" s="16">
        <f t="shared" si="129"/>
        <v>6.333805242035929E-6</v>
      </c>
      <c r="V791" s="16">
        <f t="shared" si="129"/>
        <v>2.2667571230909791E-7</v>
      </c>
      <c r="W791" s="16">
        <f t="shared" si="129"/>
        <v>6.4519065903558082E-9</v>
      </c>
    </row>
    <row r="792" spans="1:23" x14ac:dyDescent="0.4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6"/>
        <v>0.78100000000000058</v>
      </c>
      <c r="H792" s="16">
        <f t="shared" si="127"/>
        <v>7.0467738988594411</v>
      </c>
      <c r="I792" s="16">
        <f t="shared" si="124"/>
        <v>16.974670784267339</v>
      </c>
      <c r="J792" s="16">
        <f t="shared" si="125"/>
        <v>5.4126532363094721</v>
      </c>
      <c r="L792" s="35">
        <f t="shared" si="130"/>
        <v>7.8444944329780775E-4</v>
      </c>
      <c r="M792" s="35">
        <f t="shared" si="128"/>
        <v>7.041250393907819</v>
      </c>
      <c r="N792" s="16">
        <f t="shared" si="131"/>
        <v>1</v>
      </c>
      <c r="O792" s="16">
        <f t="shared" si="129"/>
        <v>2.7684096586666702</v>
      </c>
      <c r="P792" s="16">
        <f t="shared" si="129"/>
        <v>0.49210133619844404</v>
      </c>
      <c r="Q792" s="16">
        <f t="shared" si="129"/>
        <v>0.41681568557382703</v>
      </c>
      <c r="R792" s="16">
        <f t="shared" si="129"/>
        <v>4.4998462369610165E-2</v>
      </c>
      <c r="S792" s="16">
        <f t="shared" si="129"/>
        <v>2.4397606315937621E-3</v>
      </c>
      <c r="T792" s="16">
        <f t="shared" si="129"/>
        <v>1.3875606849487782E-4</v>
      </c>
      <c r="U792" s="16">
        <f t="shared" si="129"/>
        <v>6.4484411653488989E-6</v>
      </c>
      <c r="V792" s="16">
        <f t="shared" si="129"/>
        <v>2.3137044833278738E-7</v>
      </c>
      <c r="W792" s="16">
        <f t="shared" si="129"/>
        <v>6.60243041101827E-9</v>
      </c>
    </row>
    <row r="793" spans="1:23" x14ac:dyDescent="0.4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6"/>
        <v>0.78200000000000058</v>
      </c>
      <c r="H793" s="16">
        <f t="shared" si="127"/>
        <v>7.0669054426687605</v>
      </c>
      <c r="I793" s="16">
        <f t="shared" si="124"/>
        <v>17.042443277019785</v>
      </c>
      <c r="J793" s="16">
        <f t="shared" si="125"/>
        <v>5.4274817287855521</v>
      </c>
      <c r="L793" s="35">
        <f t="shared" si="130"/>
        <v>8.2036956657383087E-4</v>
      </c>
      <c r="M793" s="35">
        <f t="shared" si="128"/>
        <v>7.0611127206865616</v>
      </c>
      <c r="N793" s="16">
        <f t="shared" si="131"/>
        <v>1</v>
      </c>
      <c r="O793" s="16">
        <f t="shared" si="129"/>
        <v>2.7755035946666706</v>
      </c>
      <c r="P793" s="16">
        <f t="shared" si="129"/>
        <v>0.49462654634052422</v>
      </c>
      <c r="Q793" s="16">
        <f t="shared" si="129"/>
        <v>0.42002812247067023</v>
      </c>
      <c r="R793" s="16">
        <f t="shared" si="129"/>
        <v>4.5461465055885754E-2</v>
      </c>
      <c r="S793" s="16">
        <f t="shared" si="129"/>
        <v>2.4711801739409353E-3</v>
      </c>
      <c r="T793" s="16">
        <f t="shared" si="129"/>
        <v>1.4090312211552996E-4</v>
      </c>
      <c r="U793" s="16">
        <f t="shared" si="129"/>
        <v>6.5650012075106665E-6</v>
      </c>
      <c r="V793" s="16">
        <f t="shared" si="129"/>
        <v>2.3615622343657407E-7</v>
      </c>
      <c r="W793" s="16">
        <f t="shared" si="129"/>
        <v>6.7562665909159183E-9</v>
      </c>
    </row>
    <row r="794" spans="1:23" x14ac:dyDescent="0.4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6"/>
        <v>0.78300000000000058</v>
      </c>
      <c r="H794" s="16">
        <f t="shared" si="127"/>
        <v>7.0871021476224092</v>
      </c>
      <c r="I794" s="16">
        <f t="shared" si="124"/>
        <v>17.110488449228232</v>
      </c>
      <c r="J794" s="16">
        <f t="shared" si="125"/>
        <v>5.4423590740802572</v>
      </c>
      <c r="L794" s="35">
        <f t="shared" si="130"/>
        <v>8.5603329755068458E-4</v>
      </c>
      <c r="M794" s="35">
        <f t="shared" si="128"/>
        <v>7.0810405411378889</v>
      </c>
      <c r="N794" s="16">
        <f t="shared" si="131"/>
        <v>1</v>
      </c>
      <c r="O794" s="16">
        <f t="shared" si="129"/>
        <v>2.7826066080000036</v>
      </c>
      <c r="P794" s="16">
        <f t="shared" si="129"/>
        <v>0.49716146259417743</v>
      </c>
      <c r="Q794" s="16">
        <f t="shared" si="129"/>
        <v>0.42326116504166433</v>
      </c>
      <c r="R794" s="16">
        <f t="shared" si="129"/>
        <v>4.592863086977509E-2</v>
      </c>
      <c r="S794" s="16">
        <f t="shared" si="129"/>
        <v>2.5029634107839628E-3</v>
      </c>
      <c r="T794" s="16">
        <f t="shared" si="129"/>
        <v>1.430805906344178E-4</v>
      </c>
      <c r="U794" s="16">
        <f t="shared" si="129"/>
        <v>6.6835151414449305E-6</v>
      </c>
      <c r="V794" s="16">
        <f t="shared" si="129"/>
        <v>2.4103468320901976E-7</v>
      </c>
      <c r="W794" s="16">
        <f t="shared" si="129"/>
        <v>6.9134836441606987E-9</v>
      </c>
    </row>
    <row r="795" spans="1:23" x14ac:dyDescent="0.4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6"/>
        <v>0.78400000000000059</v>
      </c>
      <c r="H795" s="16">
        <f t="shared" si="127"/>
        <v>7.1073642313560264</v>
      </c>
      <c r="I795" s="16">
        <f t="shared" si="124"/>
        <v>17.178807389616892</v>
      </c>
      <c r="J795" s="16">
        <f t="shared" si="125"/>
        <v>5.4572854337560832</v>
      </c>
      <c r="L795" s="35">
        <f t="shared" si="130"/>
        <v>8.9143745239228522E-4</v>
      </c>
      <c r="M795" s="35">
        <f t="shared" si="128"/>
        <v>7.1010341036053584</v>
      </c>
      <c r="N795" s="16">
        <f t="shared" si="131"/>
        <v>1</v>
      </c>
      <c r="O795" s="16">
        <f t="shared" si="129"/>
        <v>2.78971869866667</v>
      </c>
      <c r="P795" s="16">
        <f t="shared" si="129"/>
        <v>0.49970610979908409</v>
      </c>
      <c r="Q795" s="16">
        <f t="shared" si="129"/>
        <v>0.42651491888893756</v>
      </c>
      <c r="R795" s="16">
        <f t="shared" si="129"/>
        <v>4.639999185568127E-2</v>
      </c>
      <c r="S795" s="16">
        <f t="shared" si="129"/>
        <v>2.5351140794707258E-3</v>
      </c>
      <c r="T795" s="16">
        <f t="shared" si="129"/>
        <v>1.4528886523367465E-4</v>
      </c>
      <c r="U795" s="16">
        <f t="shared" si="129"/>
        <v>6.8040131618338787E-6</v>
      </c>
      <c r="V795" s="16">
        <f t="shared" si="129"/>
        <v>2.4600750082353948E-7</v>
      </c>
      <c r="W795" s="16">
        <f t="shared" si="129"/>
        <v>7.0741514117517521E-9</v>
      </c>
    </row>
    <row r="796" spans="1:23" x14ac:dyDescent="0.4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6"/>
        <v>0.78500000000000059</v>
      </c>
      <c r="H796" s="16">
        <f t="shared" si="127"/>
        <v>7.1276919122641971</v>
      </c>
      <c r="I796" s="16">
        <f t="shared" si="124"/>
        <v>17.247401191290272</v>
      </c>
      <c r="J796" s="16">
        <f t="shared" si="125"/>
        <v>5.4722609699419804</v>
      </c>
      <c r="L796" s="35">
        <f t="shared" si="130"/>
        <v>9.2657885632685399E-4</v>
      </c>
      <c r="M796" s="35">
        <f t="shared" si="128"/>
        <v>7.1210936574472834</v>
      </c>
      <c r="N796" s="16">
        <f t="shared" si="131"/>
        <v>1</v>
      </c>
      <c r="O796" s="16">
        <f t="shared" si="129"/>
        <v>2.7968398666666703</v>
      </c>
      <c r="P796" s="16">
        <f t="shared" si="129"/>
        <v>0.50226051282666817</v>
      </c>
      <c r="Q796" s="16">
        <f t="shared" si="129"/>
        <v>0.42978949001999867</v>
      </c>
      <c r="R796" s="16">
        <f t="shared" si="129"/>
        <v>4.6875580263287447E-2</v>
      </c>
      <c r="S796" s="16">
        <f t="shared" si="129"/>
        <v>2.5676359509106085E-3</v>
      </c>
      <c r="T796" s="16">
        <f t="shared" si="129"/>
        <v>1.4752834161770555E-4</v>
      </c>
      <c r="U796" s="16">
        <f t="shared" si="129"/>
        <v>6.9265258905425333E-6</v>
      </c>
      <c r="V796" s="16">
        <f t="shared" si="129"/>
        <v>2.5107637746468115E-7</v>
      </c>
      <c r="W796" s="16">
        <f t="shared" si="129"/>
        <v>7.2383410855285782E-9</v>
      </c>
    </row>
    <row r="797" spans="1:23" x14ac:dyDescent="0.4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6"/>
        <v>0.78600000000000059</v>
      </c>
      <c r="H797" s="16">
        <f t="shared" si="127"/>
        <v>7.1480854095030359</v>
      </c>
      <c r="I797" s="16">
        <f t="shared" si="124"/>
        <v>17.316270951750653</v>
      </c>
      <c r="J797" s="16">
        <f t="shared" si="125"/>
        <v>5.4872858453353226</v>
      </c>
      <c r="L797" s="35">
        <f t="shared" si="130"/>
        <v>9.6145434373706706E-4</v>
      </c>
      <c r="M797" s="35">
        <f t="shared" si="128"/>
        <v>7.1412194530403301</v>
      </c>
      <c r="N797" s="16">
        <f t="shared" si="131"/>
        <v>1</v>
      </c>
      <c r="O797" s="16">
        <f t="shared" si="129"/>
        <v>2.8039701120000036</v>
      </c>
      <c r="P797" s="16">
        <f t="shared" si="129"/>
        <v>0.50482469658009743</v>
      </c>
      <c r="Q797" s="16">
        <f t="shared" si="129"/>
        <v>0.43308498484877445</v>
      </c>
      <c r="R797" s="16">
        <f t="shared" si="129"/>
        <v>4.7355428548607754E-2</v>
      </c>
      <c r="S797" s="16">
        <f t="shared" si="129"/>
        <v>2.6005328298325083E-3</v>
      </c>
      <c r="T797" s="16">
        <f t="shared" si="129"/>
        <v>1.4979942005959967E-4</v>
      </c>
      <c r="U797" s="16">
        <f t="shared" si="129"/>
        <v>7.051084382105949E-6</v>
      </c>
      <c r="V797" s="16">
        <f t="shared" si="129"/>
        <v>2.5624304276044315E-7</v>
      </c>
      <c r="W797" s="16">
        <f t="shared" si="129"/>
        <v>7.4061252325254246E-9</v>
      </c>
    </row>
    <row r="798" spans="1:23" x14ac:dyDescent="0.4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6"/>
        <v>0.78700000000000059</v>
      </c>
      <c r="H798" s="16">
        <f t="shared" si="127"/>
        <v>7.168544942992888</v>
      </c>
      <c r="I798" s="16">
        <f t="shared" si="124"/>
        <v>17.385417772915677</v>
      </c>
      <c r="J798" s="16">
        <f t="shared" si="125"/>
        <v>5.5023602232039073</v>
      </c>
      <c r="L798" s="35">
        <f t="shared" si="130"/>
        <v>9.9606075826907947E-4</v>
      </c>
      <c r="M798" s="35">
        <f t="shared" si="128"/>
        <v>7.1614117417830911</v>
      </c>
      <c r="N798" s="16">
        <f t="shared" si="131"/>
        <v>1</v>
      </c>
      <c r="O798" s="16">
        <f t="shared" si="129"/>
        <v>2.8111094346666707</v>
      </c>
      <c r="P798" s="16">
        <f t="shared" si="129"/>
        <v>0.50739868599428428</v>
      </c>
      <c r="Q798" s="16">
        <f t="shared" si="129"/>
        <v>0.43640151019664719</v>
      </c>
      <c r="R798" s="16">
        <f t="shared" si="129"/>
        <v>4.7839569375042044E-2</v>
      </c>
      <c r="S798" s="16">
        <f t="shared" si="129"/>
        <v>2.6338085550444853E-3</v>
      </c>
      <c r="T798" s="16">
        <f t="shared" si="129"/>
        <v>1.5210250544795808E-4</v>
      </c>
      <c r="U798" s="16">
        <f t="shared" si="129"/>
        <v>7.1777201292797339E-6</v>
      </c>
      <c r="V798" s="16">
        <f t="shared" si="129"/>
        <v>2.61509255220698E-7</v>
      </c>
      <c r="W798" s="16">
        <f t="shared" si="129"/>
        <v>7.5775778197328066E-9</v>
      </c>
    </row>
    <row r="799" spans="1:23" x14ac:dyDescent="0.4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6"/>
        <v>0.78800000000000059</v>
      </c>
      <c r="H799" s="16">
        <f t="shared" si="127"/>
        <v>7.1890707334210484</v>
      </c>
      <c r="I799" s="16">
        <f t="shared" si="124"/>
        <v>17.454842761135957</v>
      </c>
      <c r="J799" s="16">
        <f t="shared" si="125"/>
        <v>5.5174842673879407</v>
      </c>
      <c r="L799" s="35">
        <f t="shared" si="130"/>
        <v>1.0303949529393286E-3</v>
      </c>
      <c r="M799" s="35">
        <f t="shared" si="128"/>
        <v>7.1816707760996836</v>
      </c>
      <c r="N799" s="16">
        <f t="shared" si="131"/>
        <v>1</v>
      </c>
      <c r="O799" s="16">
        <f t="shared" si="129"/>
        <v>2.8182578346666705</v>
      </c>
      <c r="P799" s="16">
        <f t="shared" si="129"/>
        <v>0.50998250603588424</v>
      </c>
      <c r="Q799" s="16">
        <f t="shared" si="129"/>
        <v>0.43973917329349266</v>
      </c>
      <c r="R799" s="16">
        <f t="shared" si="129"/>
        <v>4.8328035614434495E-2</v>
      </c>
      <c r="S799" s="16">
        <f t="shared" si="129"/>
        <v>2.6674669996950627E-3</v>
      </c>
      <c r="T799" s="16">
        <f t="shared" si="129"/>
        <v>1.544380073341402E-4</v>
      </c>
      <c r="U799" s="16">
        <f t="shared" si="129"/>
        <v>7.3064650686545144E-6</v>
      </c>
      <c r="V799" s="16">
        <f t="shared" si="129"/>
        <v>2.6687680268180092E-7</v>
      </c>
      <c r="W799" s="16">
        <f t="shared" si="129"/>
        <v>7.7527742392724419E-9</v>
      </c>
    </row>
    <row r="800" spans="1:23" x14ac:dyDescent="0.4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6"/>
        <v>0.78900000000000059</v>
      </c>
      <c r="H800" s="16">
        <f t="shared" si="127"/>
        <v>7.2096630022443593</v>
      </c>
      <c r="I800" s="16">
        <f t="shared" si="124"/>
        <v>17.524547027212783</v>
      </c>
      <c r="J800" s="16">
        <f t="shared" si="125"/>
        <v>5.532658142302048</v>
      </c>
      <c r="L800" s="35">
        <f t="shared" si="130"/>
        <v>1.0644537902251283E-3</v>
      </c>
      <c r="M800" s="35">
        <f t="shared" si="128"/>
        <v>7.201996809443358</v>
      </c>
      <c r="N800" s="16">
        <f t="shared" si="131"/>
        <v>1</v>
      </c>
      <c r="O800" s="16">
        <f t="shared" si="129"/>
        <v>2.8254153120000036</v>
      </c>
      <c r="P800" s="16">
        <f t="shared" si="129"/>
        <v>0.51257618170329744</v>
      </c>
      <c r="Q800" s="16">
        <f t="shared" si="129"/>
        <v>0.44309808177872123</v>
      </c>
      <c r="R800" s="16">
        <f t="shared" si="129"/>
        <v>4.8820860348136583E-2</v>
      </c>
      <c r="S800" s="16">
        <f t="shared" si="129"/>
        <v>2.7015120715362111E-3</v>
      </c>
      <c r="T800" s="16">
        <f t="shared" si="129"/>
        <v>1.5680633997993434E-4</v>
      </c>
      <c r="U800" s="16">
        <f t="shared" si="129"/>
        <v>7.4373515863351511E-6</v>
      </c>
      <c r="V800" s="16">
        <f t="shared" si="129"/>
        <v>2.723475027574677E-7</v>
      </c>
      <c r="W800" s="16">
        <f t="shared" si="129"/>
        <v>7.9317913339921311E-9</v>
      </c>
    </row>
    <row r="801" spans="1:23" x14ac:dyDescent="0.4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6"/>
        <v>0.79000000000000059</v>
      </c>
      <c r="H801" s="16">
        <f t="shared" si="127"/>
        <v>7.2303219716919775</v>
      </c>
      <c r="I801" s="16">
        <f t="shared" si="124"/>
        <v>17.594531686415902</v>
      </c>
      <c r="J801" s="16">
        <f t="shared" si="125"/>
        <v>5.5478820129372757</v>
      </c>
      <c r="L801" s="35">
        <f t="shared" si="130"/>
        <v>1.0982341421761355E-3</v>
      </c>
      <c r="M801" s="35">
        <f t="shared" si="128"/>
        <v>7.2223900963001064</v>
      </c>
      <c r="N801" s="16">
        <f t="shared" si="131"/>
        <v>1</v>
      </c>
      <c r="O801" s="16">
        <f t="shared" si="129"/>
        <v>2.8325818666666707</v>
      </c>
      <c r="P801" s="16">
        <f t="shared" si="129"/>
        <v>0.51517973802666828</v>
      </c>
      <c r="Q801" s="16">
        <f t="shared" si="129"/>
        <v>0.44647834370231892</v>
      </c>
      <c r="R801" s="16">
        <f t="shared" si="129"/>
        <v>4.9318076868073921E-2</v>
      </c>
      <c r="S801" s="16">
        <f t="shared" si="129"/>
        <v>2.7359477131879981E-3</v>
      </c>
      <c r="T801" s="16">
        <f t="shared" si="129"/>
        <v>1.5920792240565337E-4</v>
      </c>
      <c r="U801" s="16">
        <f t="shared" si="129"/>
        <v>7.5704125236852151E-6</v>
      </c>
      <c r="V801" s="16">
        <f t="shared" si="129"/>
        <v>2.7792320329599705E-7</v>
      </c>
      <c r="W801" s="16">
        <f t="shared" si="129"/>
        <v>8.1147074234868782E-9</v>
      </c>
    </row>
    <row r="802" spans="1:23" x14ac:dyDescent="0.4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6"/>
        <v>0.79100000000000059</v>
      </c>
      <c r="H802" s="16">
        <f t="shared" si="127"/>
        <v>7.2510478647680392</v>
      </c>
      <c r="I802" s="16">
        <f t="shared" si="124"/>
        <v>17.664797858501355</v>
      </c>
      <c r="J802" s="16">
        <f t="shared" si="125"/>
        <v>5.5631560448631161</v>
      </c>
      <c r="L802" s="35">
        <f t="shared" si="130"/>
        <v>1.1317328905084967E-3</v>
      </c>
      <c r="M802" s="35">
        <f t="shared" si="128"/>
        <v>7.2428508921922967</v>
      </c>
      <c r="N802" s="16">
        <f t="shared" si="131"/>
        <v>1</v>
      </c>
      <c r="O802" s="16">
        <f t="shared" si="129"/>
        <v>2.8397574986666703</v>
      </c>
      <c r="P802" s="16">
        <f t="shared" si="129"/>
        <v>0.51779320006788421</v>
      </c>
      <c r="Q802" s="16">
        <f t="shared" si="129"/>
        <v>0.44988006752588888</v>
      </c>
      <c r="R802" s="16">
        <f t="shared" si="129"/>
        <v>4.981971867781701E-2</v>
      </c>
      <c r="S802" s="16">
        <f t="shared" si="129"/>
        <v>2.7707779024049128E-3</v>
      </c>
      <c r="T802" s="16">
        <f t="shared" si="129"/>
        <v>1.6164317843865835E-4</v>
      </c>
      <c r="U802" s="16">
        <f t="shared" si="129"/>
        <v>7.7056811831373979E-6</v>
      </c>
      <c r="V802" s="16">
        <f t="shared" si="129"/>
        <v>2.8360578284391749E-7</v>
      </c>
      <c r="W802" s="16">
        <f t="shared" si="129"/>
        <v>8.301602330552769E-9</v>
      </c>
    </row>
    <row r="803" spans="1:23" x14ac:dyDescent="0.4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6"/>
        <v>0.79200000000000059</v>
      </c>
      <c r="H803" s="16">
        <f t="shared" si="127"/>
        <v>7.2718409052543853</v>
      </c>
      <c r="I803" s="16">
        <f t="shared" si="124"/>
        <v>17.735346667729395</v>
      </c>
      <c r="J803" s="16">
        <f t="shared" si="125"/>
        <v>5.5784804042295217</v>
      </c>
      <c r="L803" s="35">
        <f t="shared" si="130"/>
        <v>1.1649469267056567E-3</v>
      </c>
      <c r="M803" s="35">
        <f t="shared" si="128"/>
        <v>7.2633794536823206</v>
      </c>
      <c r="N803" s="16">
        <f t="shared" si="131"/>
        <v>1</v>
      </c>
      <c r="O803" s="16">
        <f t="shared" si="129"/>
        <v>2.8469422080000037</v>
      </c>
      <c r="P803" s="16">
        <f t="shared" si="129"/>
        <v>0.52041659292057763</v>
      </c>
      <c r="Q803" s="16">
        <f t="shared" si="129"/>
        <v>0.45330336212369782</v>
      </c>
      <c r="R803" s="16">
        <f t="shared" si="129"/>
        <v>5.0325819493656561E-2</v>
      </c>
      <c r="S803" s="16">
        <f t="shared" si="129"/>
        <v>2.8060066523439143E-3</v>
      </c>
      <c r="T803" s="16">
        <f t="shared" si="129"/>
        <v>1.6411253676231754E-4</v>
      </c>
      <c r="U803" s="16">
        <f t="shared" si="129"/>
        <v>7.8431913340707432E-6</v>
      </c>
      <c r="V803" s="16">
        <f t="shared" si="129"/>
        <v>2.8939715111615048E-7</v>
      </c>
      <c r="W803" s="16">
        <f t="shared" ref="P803:W835" si="132">W$6*$G803^W$1</f>
        <v>8.4925574080805288E-9</v>
      </c>
    </row>
    <row r="804" spans="1:23" x14ac:dyDescent="0.4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6"/>
        <v>0.79300000000000059</v>
      </c>
      <c r="H804" s="16">
        <f t="shared" si="127"/>
        <v>7.2927013177133206</v>
      </c>
      <c r="I804" s="16">
        <f t="shared" si="124"/>
        <v>17.806179242882468</v>
      </c>
      <c r="J804" s="16">
        <f t="shared" si="125"/>
        <v>5.5938552577689462</v>
      </c>
      <c r="L804" s="35">
        <f t="shared" si="130"/>
        <v>1.1978731521256059E-3</v>
      </c>
      <c r="M804" s="35">
        <f t="shared" si="128"/>
        <v>7.283976038376224</v>
      </c>
      <c r="N804" s="16">
        <f t="shared" si="131"/>
        <v>1</v>
      </c>
      <c r="O804" s="16">
        <f t="shared" si="129"/>
        <v>2.8541359946666707</v>
      </c>
      <c r="P804" s="16">
        <f t="shared" si="132"/>
        <v>0.52304994171012431</v>
      </c>
      <c r="Q804" s="16">
        <f t="shared" si="132"/>
        <v>0.4567483367837194</v>
      </c>
      <c r="R804" s="16">
        <f t="shared" si="132"/>
        <v>5.0836413245682409E-2</v>
      </c>
      <c r="S804" s="16">
        <f t="shared" si="132"/>
        <v>2.84163801183415E-3</v>
      </c>
      <c r="T804" s="16">
        <f t="shared" si="132"/>
        <v>1.6661643096539821E-4</v>
      </c>
      <c r="U804" s="16">
        <f t="shared" si="132"/>
        <v>7.982977218755039E-6</v>
      </c>
      <c r="V804" s="16">
        <f t="shared" si="132"/>
        <v>2.9529924947275855E-7</v>
      </c>
      <c r="W804" s="16">
        <f t="shared" si="132"/>
        <v>8.6876555663950887E-9</v>
      </c>
    </row>
    <row r="805" spans="1:23" x14ac:dyDescent="0.4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6"/>
        <v>0.79400000000000059</v>
      </c>
      <c r="H805" s="16">
        <f t="shared" si="127"/>
        <v>7.3136293274902835</v>
      </c>
      <c r="I805" s="16">
        <f t="shared" si="124"/>
        <v>17.877296717283297</v>
      </c>
      <c r="J805" s="16">
        <f t="shared" si="125"/>
        <v>5.6092807727983773</v>
      </c>
      <c r="L805" s="35">
        <f t="shared" si="130"/>
        <v>1.2305084780870335E-3</v>
      </c>
      <c r="M805" s="35">
        <f t="shared" si="128"/>
        <v>7.304640904927389</v>
      </c>
      <c r="N805" s="16">
        <f t="shared" si="131"/>
        <v>1</v>
      </c>
      <c r="O805" s="16">
        <f t="shared" si="129"/>
        <v>2.8613388586666706</v>
      </c>
      <c r="P805" s="16">
        <f t="shared" si="132"/>
        <v>0.52569327159364432</v>
      </c>
      <c r="Q805" s="16">
        <f t="shared" si="132"/>
        <v>0.46021510120868181</v>
      </c>
      <c r="R805" s="16">
        <f t="shared" si="132"/>
        <v>5.1351534078866709E-2</v>
      </c>
      <c r="S805" s="16">
        <f t="shared" si="132"/>
        <v>2.8776760656483969E-3</v>
      </c>
      <c r="T805" s="16">
        <f t="shared" si="132"/>
        <v>1.6915529959189886E-4</v>
      </c>
      <c r="U805" s="16">
        <f t="shared" si="132"/>
        <v>8.1250735583633165E-6</v>
      </c>
      <c r="V805" s="16">
        <f t="shared" si="132"/>
        <v>3.0131405140237318E-7</v>
      </c>
      <c r="W805" s="16">
        <f t="shared" si="132"/>
        <v>8.8869813010482738E-9</v>
      </c>
    </row>
    <row r="806" spans="1:23" x14ac:dyDescent="0.4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6"/>
        <v>0.7950000000000006</v>
      </c>
      <c r="H806" s="16">
        <f t="shared" si="127"/>
        <v>7.3346251607166195</v>
      </c>
      <c r="I806" s="16">
        <f t="shared" si="124"/>
        <v>17.948700228812985</v>
      </c>
      <c r="J806" s="16">
        <f t="shared" si="125"/>
        <v>5.6247571172213826</v>
      </c>
      <c r="L806" s="35">
        <f t="shared" si="130"/>
        <v>1.2628498259739107E-3</v>
      </c>
      <c r="M806" s="35">
        <f t="shared" si="128"/>
        <v>7.3253743130402027</v>
      </c>
      <c r="N806" s="16">
        <f t="shared" si="131"/>
        <v>1</v>
      </c>
      <c r="O806" s="16">
        <f t="shared" si="129"/>
        <v>2.868550800000004</v>
      </c>
      <c r="P806" s="16">
        <f t="shared" si="132"/>
        <v>0.52834660776000153</v>
      </c>
      <c r="Q806" s="16">
        <f t="shared" si="132"/>
        <v>0.46370376551711529</v>
      </c>
      <c r="R806" s="16">
        <f t="shared" si="132"/>
        <v>5.1871216354151352E-2</v>
      </c>
      <c r="S806" s="16">
        <f t="shared" si="132"/>
        <v>2.9141249347762275E-3</v>
      </c>
      <c r="T806" s="16">
        <f t="shared" si="132"/>
        <v>1.717295861913238E-4</v>
      </c>
      <c r="U806" s="16">
        <f t="shared" si="132"/>
        <v>8.2695155590530738E-6</v>
      </c>
      <c r="V806" s="16">
        <f t="shared" si="132"/>
        <v>3.074435630123839E-7</v>
      </c>
      <c r="W806" s="16">
        <f t="shared" si="132"/>
        <v>9.09062072107145E-9</v>
      </c>
    </row>
    <row r="807" spans="1:23" x14ac:dyDescent="0.4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6"/>
        <v>0.7960000000000006</v>
      </c>
      <c r="H807" s="16">
        <f t="shared" si="127"/>
        <v>7.3556890443123795</v>
      </c>
      <c r="I807" s="16">
        <f t="shared" si="124"/>
        <v>18.020390919929238</v>
      </c>
      <c r="J807" s="16">
        <f t="shared" si="125"/>
        <v>5.6402844595301707</v>
      </c>
      <c r="L807" s="35">
        <f t="shared" si="130"/>
        <v>1.2948941273394077E-3</v>
      </c>
      <c r="M807" s="35">
        <f t="shared" si="128"/>
        <v>7.3461765234737344</v>
      </c>
      <c r="N807" s="16">
        <f t="shared" si="131"/>
        <v>1</v>
      </c>
      <c r="O807" s="16">
        <f t="shared" si="129"/>
        <v>2.8757718186666708</v>
      </c>
      <c r="P807" s="16">
        <f t="shared" si="132"/>
        <v>0.53100997542980433</v>
      </c>
      <c r="Q807" s="16">
        <f t="shared" si="132"/>
        <v>0.46721444024440251</v>
      </c>
      <c r="R807" s="16">
        <f t="shared" si="132"/>
        <v>5.2395494649539423E-2</v>
      </c>
      <c r="S807" s="16">
        <f t="shared" si="132"/>
        <v>2.9509887766988995E-3</v>
      </c>
      <c r="T807" s="16">
        <f t="shared" si="132"/>
        <v>1.7433973936940351E-4</v>
      </c>
      <c r="U807" s="16">
        <f t="shared" si="132"/>
        <v>8.4163389181168873E-6</v>
      </c>
      <c r="V807" s="16">
        <f t="shared" si="132"/>
        <v>3.1368982352597405E-7</v>
      </c>
      <c r="W807" s="16">
        <f t="shared" si="132"/>
        <v>9.2986615776951516E-9</v>
      </c>
    </row>
    <row r="808" spans="1:23" x14ac:dyDescent="0.4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6"/>
        <v>0.7970000000000006</v>
      </c>
      <c r="H808" s="16">
        <f t="shared" si="127"/>
        <v>7.3768212059890068</v>
      </c>
      <c r="I808" s="16">
        <f t="shared" si="124"/>
        <v>18.092369937684644</v>
      </c>
      <c r="J808" s="16">
        <f t="shared" si="125"/>
        <v>5.6558629688076376</v>
      </c>
      <c r="L808" s="35">
        <f t="shared" si="130"/>
        <v>1.3266383239913804E-3</v>
      </c>
      <c r="M808" s="35">
        <f t="shared" si="128"/>
        <v>7.3670477980454434</v>
      </c>
      <c r="N808" s="16">
        <f t="shared" si="131"/>
        <v>1</v>
      </c>
      <c r="O808" s="16">
        <f t="shared" si="129"/>
        <v>2.8830019146666706</v>
      </c>
      <c r="P808" s="16">
        <f t="shared" si="132"/>
        <v>0.53368339985540425</v>
      </c>
      <c r="Q808" s="16">
        <f t="shared" si="132"/>
        <v>0.47074723634382765</v>
      </c>
      <c r="R808" s="16">
        <f t="shared" si="132"/>
        <v>5.2924403761190585E-2</v>
      </c>
      <c r="S808" s="16">
        <f t="shared" si="132"/>
        <v>2.9882717856659696E-3</v>
      </c>
      <c r="T808" s="16">
        <f t="shared" si="132"/>
        <v>1.7698621283926316E-4</v>
      </c>
      <c r="U808" s="16">
        <f t="shared" si="132"/>
        <v>8.5655798302030995E-6</v>
      </c>
      <c r="V808" s="16">
        <f t="shared" si="132"/>
        <v>3.2005490578608751E-7</v>
      </c>
      <c r="W808" s="16">
        <f t="shared" si="132"/>
        <v>9.511193293542696E-9</v>
      </c>
    </row>
    <row r="809" spans="1:23" x14ac:dyDescent="0.4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6"/>
        <v>0.7980000000000006</v>
      </c>
      <c r="H809" s="16">
        <f t="shared" si="127"/>
        <v>7.3980218742521604</v>
      </c>
      <c r="I809" s="16">
        <f t="shared" si="124"/>
        <v>18.164638433745029</v>
      </c>
      <c r="J809" s="16">
        <f t="shared" si="125"/>
        <v>5.6714928147294508</v>
      </c>
      <c r="L809" s="35">
        <f t="shared" si="130"/>
        <v>1.3580793680967318E-3</v>
      </c>
      <c r="M809" s="35">
        <f t="shared" si="128"/>
        <v>7.3879883996348781</v>
      </c>
      <c r="N809" s="16">
        <f t="shared" si="131"/>
        <v>1</v>
      </c>
      <c r="O809" s="16">
        <f t="shared" si="129"/>
        <v>2.8902410880000038</v>
      </c>
      <c r="P809" s="16">
        <f t="shared" si="132"/>
        <v>0.53636690632089756</v>
      </c>
      <c r="Q809" s="16">
        <f t="shared" si="132"/>
        <v>0.47430226518763008</v>
      </c>
      <c r="R809" s="16">
        <f t="shared" si="132"/>
        <v>5.3457978704521056E-2</v>
      </c>
      <c r="S809" s="16">
        <f t="shared" si="132"/>
        <v>3.0259781929736778E-3</v>
      </c>
      <c r="T809" s="16">
        <f t="shared" si="132"/>
        <v>1.7966946547304545E-4</v>
      </c>
      <c r="U809" s="16">
        <f t="shared" si="132"/>
        <v>8.7172749936074223E-6</v>
      </c>
      <c r="V809" s="16">
        <f t="shared" si="132"/>
        <v>3.2654091676642288E-7</v>
      </c>
      <c r="W809" s="16">
        <f t="shared" si="132"/>
        <v>9.7283069923052845E-9</v>
      </c>
    </row>
    <row r="810" spans="1:23" x14ac:dyDescent="0.4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6"/>
        <v>0.7990000000000006</v>
      </c>
      <c r="H810" s="16">
        <f t="shared" si="127"/>
        <v>7.4192912784044838</v>
      </c>
      <c r="I810" s="16">
        <f t="shared" si="124"/>
        <v>18.237197564407861</v>
      </c>
      <c r="J810" s="16">
        <f t="shared" si="125"/>
        <v>5.6871741675661154</v>
      </c>
      <c r="L810" s="35">
        <f t="shared" si="130"/>
        <v>1.3892142222740045E-3</v>
      </c>
      <c r="M810" s="35">
        <f t="shared" si="128"/>
        <v>7.4089985921874097</v>
      </c>
      <c r="N810" s="16">
        <f t="shared" si="131"/>
        <v>1</v>
      </c>
      <c r="O810" s="16">
        <f t="shared" si="129"/>
        <v>2.8974893386666709</v>
      </c>
      <c r="P810" s="16">
        <f t="shared" si="132"/>
        <v>0.53906052014212436</v>
      </c>
      <c r="Q810" s="16">
        <f t="shared" si="132"/>
        <v>0.47787963856805626</v>
      </c>
      <c r="R810" s="16">
        <f t="shared" si="132"/>
        <v>5.3996254715307279E-2</v>
      </c>
      <c r="S810" s="16">
        <f t="shared" si="132"/>
        <v>3.0641122672450611E-3</v>
      </c>
      <c r="T810" s="16">
        <f t="shared" si="132"/>
        <v>1.8238996135398758E-4</v>
      </c>
      <c r="U810" s="16">
        <f t="shared" si="132"/>
        <v>8.8714616166359788E-6</v>
      </c>
      <c r="V810" s="16">
        <f t="shared" si="132"/>
        <v>3.3314999808953142E-7</v>
      </c>
      <c r="W810" s="16">
        <f t="shared" si="132"/>
        <v>9.9500955289055109E-9</v>
      </c>
    </row>
    <row r="811" spans="1:23" x14ac:dyDescent="0.4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6"/>
        <v>0.8000000000000006</v>
      </c>
      <c r="H811" s="16">
        <f t="shared" si="127"/>
        <v>7.4406296485484003</v>
      </c>
      <c r="I811" s="16">
        <f t="shared" si="124"/>
        <v>18.310048490620787</v>
      </c>
      <c r="J811" s="16">
        <f t="shared" si="125"/>
        <v>5.702907198185061</v>
      </c>
      <c r="L811" s="35">
        <f t="shared" si="130"/>
        <v>1.4200398596899699E-3</v>
      </c>
      <c r="M811" s="35">
        <f t="shared" si="128"/>
        <v>7.4300786407179489</v>
      </c>
      <c r="N811" s="16">
        <f t="shared" si="131"/>
        <v>1</v>
      </c>
      <c r="O811" s="16">
        <f t="shared" si="129"/>
        <v>2.904746666666671</v>
      </c>
      <c r="P811" s="16">
        <f t="shared" si="132"/>
        <v>0.54176426666666833</v>
      </c>
      <c r="Q811" s="16">
        <f t="shared" si="132"/>
        <v>0.48147946869841507</v>
      </c>
      <c r="R811" s="16">
        <f t="shared" si="132"/>
        <v>5.4539267250793992E-2</v>
      </c>
      <c r="S811" s="16">
        <f t="shared" si="132"/>
        <v>3.102678314711841E-3</v>
      </c>
      <c r="T811" s="16">
        <f t="shared" si="132"/>
        <v>1.8514816982895862E-4</v>
      </c>
      <c r="U811" s="16">
        <f t="shared" si="132"/>
        <v>9.0281774240406649E-6</v>
      </c>
      <c r="V811" s="16">
        <f t="shared" si="132"/>
        <v>3.3988432655211965E-7</v>
      </c>
      <c r="W811" s="16">
        <f t="shared" si="132"/>
        <v>1.0176653520157049E-8</v>
      </c>
    </row>
    <row r="812" spans="1:23" x14ac:dyDescent="0.4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6"/>
        <v>0.8010000000000006</v>
      </c>
      <c r="H812" s="16">
        <f t="shared" si="127"/>
        <v>7.4620372155889525</v>
      </c>
      <c r="I812" s="16">
        <f t="shared" si="124"/>
        <v>18.383192378000174</v>
      </c>
      <c r="J812" s="16">
        <f t="shared" si="125"/>
        <v>5.7186920780527313</v>
      </c>
      <c r="L812" s="35">
        <f t="shared" si="130"/>
        <v>1.450553264161103E-3</v>
      </c>
      <c r="M812" s="35">
        <f t="shared" si="128"/>
        <v>7.4512288113146887</v>
      </c>
      <c r="N812" s="16">
        <f t="shared" si="131"/>
        <v>1</v>
      </c>
      <c r="O812" s="16">
        <f t="shared" si="129"/>
        <v>2.9120130720000041</v>
      </c>
      <c r="P812" s="16">
        <f t="shared" si="132"/>
        <v>0.54447817127385767</v>
      </c>
      <c r="Q812" s="16">
        <f t="shared" si="132"/>
        <v>0.48510186821413354</v>
      </c>
      <c r="R812" s="16">
        <f t="shared" si="132"/>
        <v>5.5087051990806504E-2</v>
      </c>
      <c r="S812" s="16">
        <f t="shared" si="132"/>
        <v>3.1416806794980889E-3</v>
      </c>
      <c r="T812" s="16">
        <f t="shared" si="132"/>
        <v>1.8794456556145975E-4</v>
      </c>
      <c r="U812" s="16">
        <f t="shared" si="132"/>
        <v>9.187460663527493E-6</v>
      </c>
      <c r="V812" s="16">
        <f t="shared" si="132"/>
        <v>3.4674611465764182E-7</v>
      </c>
      <c r="W812" s="16">
        <f t="shared" si="132"/>
        <v>1.0408077375927861E-8</v>
      </c>
    </row>
    <row r="813" spans="1:23" x14ac:dyDescent="0.4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6"/>
        <v>0.8020000000000006</v>
      </c>
      <c r="H813" s="16">
        <f t="shared" si="127"/>
        <v>7.4835142112365496</v>
      </c>
      <c r="I813" s="16">
        <f t="shared" si="124"/>
        <v>18.456630396849789</v>
      </c>
      <c r="J813" s="16">
        <f t="shared" si="125"/>
        <v>5.7345289792366838</v>
      </c>
      <c r="L813" s="35">
        <f t="shared" si="130"/>
        <v>1.4807514302330738E-3</v>
      </c>
      <c r="M813" s="35">
        <f t="shared" si="128"/>
        <v>7.4724493711428854</v>
      </c>
      <c r="N813" s="16">
        <f t="shared" si="131"/>
        <v>1</v>
      </c>
      <c r="O813" s="16">
        <f t="shared" si="129"/>
        <v>2.9192885546666707</v>
      </c>
      <c r="P813" s="16">
        <f t="shared" si="132"/>
        <v>0.54720225937476441</v>
      </c>
      <c r="Q813" s="16">
        <f t="shared" si="132"/>
        <v>0.48874695017381481</v>
      </c>
      <c r="R813" s="16">
        <f t="shared" si="132"/>
        <v>5.5639644838867054E-2</v>
      </c>
      <c r="S813" s="16">
        <f t="shared" si="132"/>
        <v>3.181123743905662E-3</v>
      </c>
      <c r="T813" s="16">
        <f t="shared" si="132"/>
        <v>1.9077962858509096E-4</v>
      </c>
      <c r="U813" s="16">
        <f t="shared" si="132"/>
        <v>9.3493501123386701E-6</v>
      </c>
      <c r="V813" s="16">
        <f t="shared" si="132"/>
        <v>3.5373761115627594E-7</v>
      </c>
      <c r="W813" s="16">
        <f t="shared" si="132"/>
        <v>1.0644465330814582E-8</v>
      </c>
    </row>
    <row r="814" spans="1:23" x14ac:dyDescent="0.4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6"/>
        <v>0.8030000000000006</v>
      </c>
      <c r="H814" s="16">
        <f t="shared" si="127"/>
        <v>7.5050608680098243</v>
      </c>
      <c r="I814" s="16">
        <f t="shared" si="124"/>
        <v>18.530363722179491</v>
      </c>
      <c r="J814" s="16">
        <f t="shared" si="125"/>
        <v>5.7504180744076949</v>
      </c>
      <c r="L814" s="35">
        <f t="shared" si="130"/>
        <v>1.5106313632855528E-3</v>
      </c>
      <c r="M814" s="35">
        <f t="shared" si="128"/>
        <v>7.4937405884485875</v>
      </c>
      <c r="N814" s="16">
        <f t="shared" si="131"/>
        <v>1</v>
      </c>
      <c r="O814" s="16">
        <f t="shared" si="129"/>
        <v>2.9265731146666707</v>
      </c>
      <c r="P814" s="16">
        <f t="shared" si="132"/>
        <v>0.54993655641220429</v>
      </c>
      <c r="Q814" s="16">
        <f t="shared" si="132"/>
        <v>0.49241482806029535</v>
      </c>
      <c r="R814" s="16">
        <f t="shared" si="132"/>
        <v>5.6197081923315295E-2</v>
      </c>
      <c r="S814" s="16">
        <f t="shared" si="132"/>
        <v>3.2210119287014284E-3</v>
      </c>
      <c r="T814" s="16">
        <f t="shared" si="132"/>
        <v>1.9365384435748647E-4</v>
      </c>
      <c r="U814" s="16">
        <f t="shared" si="132"/>
        <v>9.5138850839090805E-6</v>
      </c>
      <c r="V814" s="16">
        <f t="shared" si="132"/>
        <v>3.6086110159237285E-7</v>
      </c>
      <c r="W814" s="16">
        <f t="shared" si="132"/>
        <v>1.0885917476335753E-8</v>
      </c>
    </row>
    <row r="815" spans="1:23" x14ac:dyDescent="0.4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6"/>
        <v>0.8040000000000006</v>
      </c>
      <c r="H815" s="16">
        <f t="shared" si="127"/>
        <v>7.5266774192385206</v>
      </c>
      <c r="I815" s="16">
        <f t="shared" si="124"/>
        <v>18.604393533724064</v>
      </c>
      <c r="J815" s="16">
        <f t="shared" si="125"/>
        <v>5.7663595368418719</v>
      </c>
      <c r="L815" s="35">
        <f t="shared" si="130"/>
        <v>1.5401900796283563E-3</v>
      </c>
      <c r="M815" s="35">
        <f t="shared" si="128"/>
        <v>7.5151027325624407</v>
      </c>
      <c r="N815" s="16">
        <f t="shared" si="131"/>
        <v>1</v>
      </c>
      <c r="O815" s="16">
        <f t="shared" si="129"/>
        <v>2.9338667520000041</v>
      </c>
      <c r="P815" s="16">
        <f t="shared" si="132"/>
        <v>0.55268108786073766</v>
      </c>
      <c r="Q815" s="16">
        <f t="shared" si="132"/>
        <v>0.49610561578170637</v>
      </c>
      <c r="R815" s="16">
        <f t="shared" si="132"/>
        <v>5.6759399598433263E-2</v>
      </c>
      <c r="S815" s="16">
        <f t="shared" si="132"/>
        <v>3.2613496934063013E-3</v>
      </c>
      <c r="T815" s="16">
        <f t="shared" si="132"/>
        <v>1.9656770381472547E-4</v>
      </c>
      <c r="U815" s="16">
        <f t="shared" si="132"/>
        <v>9.6811054345980785E-6</v>
      </c>
      <c r="V815" s="16">
        <f t="shared" si="132"/>
        <v>3.6811890885948004E-7</v>
      </c>
      <c r="W815" s="16">
        <f t="shared" si="132"/>
        <v>1.113253579365193E-8</v>
      </c>
    </row>
    <row r="816" spans="1:23" x14ac:dyDescent="0.4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6"/>
        <v>0.8050000000000006</v>
      </c>
      <c r="H816" s="16">
        <f t="shared" si="127"/>
        <v>7.5483640990662453</v>
      </c>
      <c r="I816" s="16">
        <f t="shared" si="124"/>
        <v>18.678721015962068</v>
      </c>
      <c r="J816" s="16">
        <f t="shared" si="125"/>
        <v>5.7823535404227808</v>
      </c>
      <c r="L816" s="35">
        <f t="shared" si="130"/>
        <v>1.5694246065818263E-3</v>
      </c>
      <c r="M816" s="35">
        <f t="shared" si="128"/>
        <v>7.5365360739034699</v>
      </c>
      <c r="N816" s="16">
        <f t="shared" si="131"/>
        <v>1</v>
      </c>
      <c r="O816" s="16">
        <f t="shared" si="129"/>
        <v>2.9411694666666706</v>
      </c>
      <c r="P816" s="16">
        <f t="shared" si="132"/>
        <v>0.55543587922666837</v>
      </c>
      <c r="Q816" s="16">
        <f t="shared" si="132"/>
        <v>0.49981942767253384</v>
      </c>
      <c r="R816" s="16">
        <f t="shared" si="132"/>
        <v>5.7326634445574197E-2</v>
      </c>
      <c r="S816" s="16">
        <f t="shared" si="132"/>
        <v>3.3021415365860687E-3</v>
      </c>
      <c r="T816" s="16">
        <f t="shared" si="132"/>
        <v>1.9952170342621821E-4</v>
      </c>
      <c r="U816" s="16">
        <f t="shared" si="132"/>
        <v>9.8510515704971616E-6</v>
      </c>
      <c r="V816" s="16">
        <f t="shared" si="132"/>
        <v>3.7551339376302547E-7</v>
      </c>
      <c r="W816" s="16">
        <f t="shared" si="132"/>
        <v>1.1384424186820348E-8</v>
      </c>
    </row>
    <row r="817" spans="1:23" x14ac:dyDescent="0.4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6"/>
        <v>0.8060000000000006</v>
      </c>
      <c r="H817" s="16">
        <f t="shared" si="127"/>
        <v>7.5701211424533872</v>
      </c>
      <c r="I817" s="16">
        <f t="shared" si="124"/>
        <v>18.75334735813481</v>
      </c>
      <c r="J817" s="16">
        <f t="shared" si="125"/>
        <v>5.7984002596435662</v>
      </c>
      <c r="L817" s="35">
        <f t="shared" si="130"/>
        <v>1.5983319825783049E-3</v>
      </c>
      <c r="M817" s="35">
        <f t="shared" si="128"/>
        <v>7.5580408839828834</v>
      </c>
      <c r="N817" s="16">
        <f t="shared" si="131"/>
        <v>1</v>
      </c>
      <c r="O817" s="16">
        <f t="shared" si="129"/>
        <v>2.9484812586666709</v>
      </c>
      <c r="P817" s="16">
        <f t="shared" si="132"/>
        <v>0.55820095604804432</v>
      </c>
      <c r="Q817" s="16">
        <f t="shared" si="132"/>
        <v>0.50355637849468216</v>
      </c>
      <c r="R817" s="16">
        <f t="shared" si="132"/>
        <v>5.7898823274295887E-2</v>
      </c>
      <c r="S817" s="16">
        <f t="shared" si="132"/>
        <v>3.3433919961440481E-3</v>
      </c>
      <c r="T817" s="16">
        <f t="shared" si="132"/>
        <v>2.0251634525007343E-4</v>
      </c>
      <c r="U817" s="16">
        <f t="shared" si="132"/>
        <v>1.0023764454314433E-5</v>
      </c>
      <c r="V817" s="16">
        <f t="shared" si="132"/>
        <v>3.8304695559076588E-7</v>
      </c>
      <c r="W817" s="16">
        <f t="shared" si="132"/>
        <v>1.164168851659243E-8</v>
      </c>
    </row>
    <row r="818" spans="1:23" x14ac:dyDescent="0.4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6"/>
        <v>0.80700000000000061</v>
      </c>
      <c r="H818" s="16">
        <f t="shared" si="127"/>
        <v>7.5919487851799694</v>
      </c>
      <c r="I818" s="16">
        <f t="shared" si="124"/>
        <v>18.828273754265354</v>
      </c>
      <c r="J818" s="16">
        <f t="shared" si="125"/>
        <v>5.8144998696090955</v>
      </c>
      <c r="L818" s="35">
        <f t="shared" si="130"/>
        <v>1.6269092572518407E-3</v>
      </c>
      <c r="M818" s="35">
        <f t="shared" si="128"/>
        <v>7.5796174354078767</v>
      </c>
      <c r="N818" s="16">
        <f t="shared" si="131"/>
        <v>1</v>
      </c>
      <c r="O818" s="16">
        <f t="shared" si="129"/>
        <v>2.9558021280000037</v>
      </c>
      <c r="P818" s="16">
        <f t="shared" si="132"/>
        <v>0.56097634389465767</v>
      </c>
      <c r="Q818" s="16">
        <f t="shared" si="132"/>
        <v>0.50731658343853681</v>
      </c>
      <c r="R818" s="16">
        <f t="shared" si="132"/>
        <v>5.8476003123498072E-2</v>
      </c>
      <c r="S818" s="16">
        <f t="shared" si="132"/>
        <v>3.3851056496155599E-3</v>
      </c>
      <c r="T818" s="16">
        <f t="shared" si="132"/>
        <v>2.0555213698894982E-4</v>
      </c>
      <c r="U818" s="16">
        <f t="shared" si="132"/>
        <v>1.0199285612336519E-5</v>
      </c>
      <c r="V818" s="16">
        <f t="shared" si="132"/>
        <v>3.9072203269109149E-7</v>
      </c>
      <c r="W818" s="16">
        <f t="shared" si="132"/>
        <v>1.1904436634762152E-8</v>
      </c>
    </row>
    <row r="819" spans="1:23" x14ac:dyDescent="0.4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6"/>
        <v>0.80800000000000061</v>
      </c>
      <c r="H819" s="16">
        <f t="shared" si="127"/>
        <v>7.6138472638485002</v>
      </c>
      <c r="I819" s="16">
        <f t="shared" si="124"/>
        <v>18.903501403177639</v>
      </c>
      <c r="J819" s="16">
        <f t="shared" si="125"/>
        <v>5.8306525460381007</v>
      </c>
      <c r="L819" s="35">
        <f t="shared" si="130"/>
        <v>1.6551534915238975E-3</v>
      </c>
      <c r="M819" s="35">
        <f t="shared" si="128"/>
        <v>7.6012660018854783</v>
      </c>
      <c r="N819" s="16">
        <f t="shared" si="131"/>
        <v>1</v>
      </c>
      <c r="O819" s="16">
        <f t="shared" si="129"/>
        <v>2.9631320746666709</v>
      </c>
      <c r="P819" s="16">
        <f t="shared" si="132"/>
        <v>0.56376206836804432</v>
      </c>
      <c r="Q819" s="16">
        <f t="shared" si="132"/>
        <v>0.51110015812403087</v>
      </c>
      <c r="R819" s="16">
        <f t="shared" si="132"/>
        <v>5.9058211262564206E-2</v>
      </c>
      <c r="S819" s="16">
        <f t="shared" si="132"/>
        <v>3.4272871144642469E-3</v>
      </c>
      <c r="T819" s="16">
        <f t="shared" si="132"/>
        <v>2.0862959204639525E-4</v>
      </c>
      <c r="U819" s="16">
        <f t="shared" si="132"/>
        <v>1.03776571414688E-5</v>
      </c>
      <c r="V819" s="16">
        <f t="shared" si="132"/>
        <v>3.9854110305928802E-7</v>
      </c>
      <c r="W819" s="16">
        <f t="shared" si="132"/>
        <v>1.2172778419073658E-8</v>
      </c>
    </row>
    <row r="820" spans="1:23" x14ac:dyDescent="0.4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6"/>
        <v>0.80900000000000061</v>
      </c>
      <c r="H820" s="16">
        <f t="shared" si="127"/>
        <v>7.6358168158869386</v>
      </c>
      <c r="I820" s="16">
        <f t="shared" si="124"/>
        <v>18.979031508515643</v>
      </c>
      <c r="J820" s="16">
        <f t="shared" si="125"/>
        <v>5.8468584652653277</v>
      </c>
      <c r="L820" s="35">
        <f t="shared" si="130"/>
        <v>1.6830617577061613E-3</v>
      </c>
      <c r="M820" s="35">
        <f t="shared" si="128"/>
        <v>7.622986858226362</v>
      </c>
      <c r="N820" s="16">
        <f t="shared" si="131"/>
        <v>1</v>
      </c>
      <c r="O820" s="16">
        <f t="shared" si="129"/>
        <v>2.9704710986666707</v>
      </c>
      <c r="P820" s="16">
        <f t="shared" si="132"/>
        <v>0.56655815510148433</v>
      </c>
      <c r="Q820" s="16">
        <f t="shared" si="132"/>
        <v>0.51490721860171051</v>
      </c>
      <c r="R820" s="16">
        <f t="shared" si="132"/>
        <v>5.9645485192507355E-2</v>
      </c>
      <c r="S820" s="16">
        <f t="shared" si="132"/>
        <v>3.4699410483802189E-3</v>
      </c>
      <c r="T820" s="16">
        <f t="shared" si="132"/>
        <v>2.1174922958367714E-4</v>
      </c>
      <c r="U820" s="16">
        <f t="shared" si="132"/>
        <v>1.0558921716354653E-5</v>
      </c>
      <c r="V820" s="16">
        <f t="shared" si="132"/>
        <v>4.0650668493185403E-7</v>
      </c>
      <c r="W820" s="16">
        <f t="shared" si="132"/>
        <v>1.2446825808696383E-8</v>
      </c>
    </row>
    <row r="821" spans="1:23" x14ac:dyDescent="0.4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6"/>
        <v>0.81000000000000061</v>
      </c>
      <c r="H821" s="16">
        <f t="shared" si="127"/>
        <v>7.6578576795514843</v>
      </c>
      <c r="I821" s="16">
        <f t="shared" si="124"/>
        <v>19.054865278762673</v>
      </c>
      <c r="J821" s="16">
        <f t="shared" si="125"/>
        <v>5.8631178042437027</v>
      </c>
      <c r="L821" s="35">
        <f t="shared" si="130"/>
        <v>1.7106311395731488E-3</v>
      </c>
      <c r="M821" s="35">
        <f t="shared" si="128"/>
        <v>7.6447802803487246</v>
      </c>
      <c r="N821" s="16">
        <f t="shared" si="131"/>
        <v>1</v>
      </c>
      <c r="O821" s="16">
        <f t="shared" si="129"/>
        <v>2.9778192000000043</v>
      </c>
      <c r="P821" s="16">
        <f t="shared" si="132"/>
        <v>0.56936462976000179</v>
      </c>
      <c r="Q821" s="16">
        <f t="shared" si="132"/>
        <v>0.51873788135380361</v>
      </c>
      <c r="R821" s="16">
        <f t="shared" si="132"/>
        <v>6.0237862647120534E-2</v>
      </c>
      <c r="S821" s="16">
        <f t="shared" si="132"/>
        <v>3.5130721495800752E-3</v>
      </c>
      <c r="T821" s="16">
        <f t="shared" si="132"/>
        <v>2.1491157457710869E-4</v>
      </c>
      <c r="U821" s="16">
        <f t="shared" si="132"/>
        <v>1.074312259657457E-5</v>
      </c>
      <c r="V821" s="16">
        <f t="shared" si="132"/>
        <v>4.146213373889756E-7</v>
      </c>
      <c r="W821" s="16">
        <f t="shared" si="132"/>
        <v>1.2726692840276367E-8</v>
      </c>
    </row>
    <row r="822" spans="1:23" x14ac:dyDescent="0.4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6"/>
        <v>0.81100000000000061</v>
      </c>
      <c r="H822" s="16">
        <f t="shared" si="127"/>
        <v>7.6799700939295512</v>
      </c>
      <c r="I822" s="16">
        <f t="shared" si="124"/>
        <v>19.131003927260668</v>
      </c>
      <c r="J822" s="16">
        <f t="shared" si="125"/>
        <v>5.8794307405464927</v>
      </c>
      <c r="L822" s="35">
        <f t="shared" si="130"/>
        <v>1.7378587324639039E-3</v>
      </c>
      <c r="M822" s="35">
        <f t="shared" si="128"/>
        <v>7.6666465452821191</v>
      </c>
      <c r="N822" s="16">
        <f t="shared" si="131"/>
        <v>1</v>
      </c>
      <c r="O822" s="16">
        <f t="shared" si="129"/>
        <v>2.9851763786666705</v>
      </c>
      <c r="P822" s="16">
        <f t="shared" si="132"/>
        <v>0.57218151804036432</v>
      </c>
      <c r="Q822" s="16">
        <f t="shared" si="132"/>
        <v>0.52259226329528796</v>
      </c>
      <c r="R822" s="16">
        <f t="shared" si="132"/>
        <v>6.0835381594131079E-2</v>
      </c>
      <c r="S822" s="16">
        <f t="shared" si="132"/>
        <v>3.5566851571087596E-3</v>
      </c>
      <c r="T822" s="16">
        <f t="shared" si="132"/>
        <v>2.1811715787587263E-4</v>
      </c>
      <c r="U822" s="16">
        <f t="shared" si="132"/>
        <v>1.0930303633925869E-5</v>
      </c>
      <c r="V822" s="16">
        <f t="shared" si="132"/>
        <v>4.2288766096525691E-7</v>
      </c>
      <c r="W822" s="16">
        <f t="shared" si="132"/>
        <v>1.3012495684572174E-8</v>
      </c>
    </row>
    <row r="823" spans="1:23" x14ac:dyDescent="0.4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6"/>
        <v>0.81200000000000061</v>
      </c>
      <c r="H823" s="16">
        <f t="shared" si="127"/>
        <v>7.702154298942701</v>
      </c>
      <c r="I823" s="16">
        <f t="shared" si="124"/>
        <v>19.207448672229628</v>
      </c>
      <c r="J823" s="16">
        <f t="shared" si="125"/>
        <v>5.8957974523694858</v>
      </c>
      <c r="L823" s="35">
        <f t="shared" si="130"/>
        <v>1.7647416433670404E-3</v>
      </c>
      <c r="M823" s="35">
        <f t="shared" si="128"/>
        <v>7.6885859311713576</v>
      </c>
      <c r="N823" s="16">
        <f t="shared" si="131"/>
        <v>1</v>
      </c>
      <c r="O823" s="16">
        <f t="shared" si="129"/>
        <v>2.992542634666671</v>
      </c>
      <c r="P823" s="16">
        <f t="shared" si="132"/>
        <v>0.57500884567108446</v>
      </c>
      <c r="Q823" s="16">
        <f t="shared" si="132"/>
        <v>0.52647048177496336</v>
      </c>
      <c r="R823" s="16">
        <f t="shared" si="132"/>
        <v>6.1438080236359639E-2</v>
      </c>
      <c r="S823" s="16">
        <f t="shared" si="132"/>
        <v>3.6007848511433222E-3</v>
      </c>
      <c r="T823" s="16">
        <f t="shared" si="132"/>
        <v>2.2136651626034927E-4</v>
      </c>
      <c r="U823" s="16">
        <f t="shared" si="132"/>
        <v>1.1120509279783921E-5</v>
      </c>
      <c r="V823" s="16">
        <f t="shared" si="132"/>
        <v>4.3130829826881536E-7</v>
      </c>
      <c r="W823" s="16">
        <f t="shared" si="132"/>
        <v>1.3304352683684409E-8</v>
      </c>
    </row>
    <row r="824" spans="1:23" x14ac:dyDescent="0.4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6"/>
        <v>0.81300000000000061</v>
      </c>
      <c r="H824" s="16">
        <f t="shared" si="127"/>
        <v>7.7244105353495236</v>
      </c>
      <c r="I824" s="16">
        <f t="shared" si="124"/>
        <v>19.284200736787099</v>
      </c>
      <c r="J824" s="16">
        <f t="shared" si="125"/>
        <v>5.9122181185331764</v>
      </c>
      <c r="L824" s="35">
        <f t="shared" si="130"/>
        <v>1.7912769910077841E-3</v>
      </c>
      <c r="M824" s="35">
        <f t="shared" si="128"/>
        <v>7.7105987172803658</v>
      </c>
      <c r="N824" s="16">
        <f t="shared" si="131"/>
        <v>1</v>
      </c>
      <c r="O824" s="16">
        <f t="shared" si="129"/>
        <v>2.9999179680000041</v>
      </c>
      <c r="P824" s="16">
        <f t="shared" si="132"/>
        <v>0.57784663841241779</v>
      </c>
      <c r="Q824" s="16">
        <f t="shared" si="132"/>
        <v>0.5303726545765215</v>
      </c>
      <c r="R824" s="16">
        <f t="shared" si="132"/>
        <v>6.2045997012883075E-2</v>
      </c>
      <c r="S824" s="16">
        <f t="shared" si="132"/>
        <v>3.6453760532985228E-3</v>
      </c>
      <c r="T824" s="16">
        <f t="shared" si="132"/>
        <v>2.2466019250094867E-4</v>
      </c>
      <c r="U824" s="16">
        <f t="shared" si="132"/>
        <v>1.1313784592545508E-5</v>
      </c>
      <c r="V824" s="16">
        <f t="shared" si="132"/>
        <v>4.3988593460883667E-7</v>
      </c>
      <c r="W824" s="16">
        <f t="shared" si="132"/>
        <v>1.3602384388887422E-8</v>
      </c>
    </row>
    <row r="825" spans="1:23" x14ac:dyDescent="0.4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6"/>
        <v>0.81400000000000061</v>
      </c>
      <c r="H825" s="16">
        <f t="shared" si="127"/>
        <v>7.7467390447485958</v>
      </c>
      <c r="I825" s="16">
        <f t="shared" si="124"/>
        <v>19.361261348967755</v>
      </c>
      <c r="J825" s="16">
        <f t="shared" si="125"/>
        <v>5.9286929184849502</v>
      </c>
      <c r="L825" s="35">
        <f t="shared" si="130"/>
        <v>1.8174619059330155E-3</v>
      </c>
      <c r="M825" s="35">
        <f t="shared" si="128"/>
        <v>7.7326851839961108</v>
      </c>
      <c r="N825" s="16">
        <f t="shared" si="131"/>
        <v>1</v>
      </c>
      <c r="O825" s="16">
        <f t="shared" si="129"/>
        <v>3.0073023786666706</v>
      </c>
      <c r="P825" s="16">
        <f t="shared" si="132"/>
        <v>0.58069492205636442</v>
      </c>
      <c r="Q825" s="16">
        <f t="shared" si="132"/>
        <v>0.53429889991962043</v>
      </c>
      <c r="R825" s="16">
        <f t="shared" si="132"/>
        <v>6.2659170600201999E-2</v>
      </c>
      <c r="S825" s="16">
        <f t="shared" si="132"/>
        <v>3.6904636269343557E-3</v>
      </c>
      <c r="T825" s="16">
        <f t="shared" si="132"/>
        <v>2.2799873541745456E-4</v>
      </c>
      <c r="U825" s="16">
        <f t="shared" si="132"/>
        <v>1.1510175245155347E-5</v>
      </c>
      <c r="V825" s="16">
        <f t="shared" si="132"/>
        <v>4.4862329863170373E-7</v>
      </c>
      <c r="W825" s="16">
        <f t="shared" si="132"/>
        <v>1.3906713599072413E-8</v>
      </c>
    </row>
    <row r="826" spans="1:23" x14ac:dyDescent="0.4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6"/>
        <v>0.81500000000000061</v>
      </c>
      <c r="H826" s="16">
        <f t="shared" si="127"/>
        <v>7.7691400695814465</v>
      </c>
      <c r="I826" s="16">
        <f t="shared" si="124"/>
        <v>19.438631741743041</v>
      </c>
      <c r="J826" s="16">
        <f t="shared" si="125"/>
        <v>5.9452220323012908</v>
      </c>
      <c r="L826" s="35">
        <f t="shared" si="130"/>
        <v>1.8432935306029741E-3</v>
      </c>
      <c r="M826" s="35">
        <f t="shared" si="128"/>
        <v>7.7548456128324883</v>
      </c>
      <c r="N826" s="16">
        <f t="shared" si="131"/>
        <v>1</v>
      </c>
      <c r="O826" s="16">
        <f t="shared" si="129"/>
        <v>3.0146958666666706</v>
      </c>
      <c r="P826" s="16">
        <f t="shared" si="132"/>
        <v>0.58355372242666836</v>
      </c>
      <c r="Q826" s="16">
        <f t="shared" si="132"/>
        <v>0.53824933646095907</v>
      </c>
      <c r="R826" s="16">
        <f t="shared" si="132"/>
        <v>6.3277639913412564E-2</v>
      </c>
      <c r="S826" s="16">
        <f t="shared" si="132"/>
        <v>3.7360524774654683E-3</v>
      </c>
      <c r="T826" s="16">
        <f t="shared" si="132"/>
        <v>2.3138269993888146E-4</v>
      </c>
      <c r="U826" s="16">
        <f t="shared" si="132"/>
        <v>1.1709727532716479E-5</v>
      </c>
      <c r="V826" s="16">
        <f t="shared" si="132"/>
        <v>4.575231629658008E-7</v>
      </c>
      <c r="W826" s="16">
        <f t="shared" si="132"/>
        <v>1.421746539981097E-8</v>
      </c>
    </row>
    <row r="827" spans="1:23" x14ac:dyDescent="0.4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6"/>
        <v>0.81600000000000061</v>
      </c>
      <c r="H827" s="16">
        <f t="shared" si="127"/>
        <v>7.7916138531354893</v>
      </c>
      <c r="I827" s="16">
        <f t="shared" si="124"/>
        <v>19.51631315304088</v>
      </c>
      <c r="J827" s="16">
        <f t="shared" si="125"/>
        <v>5.9618056406899775</v>
      </c>
      <c r="L827" s="35">
        <f t="shared" si="130"/>
        <v>1.8687690194709727E-3</v>
      </c>
      <c r="M827" s="35">
        <f t="shared" si="128"/>
        <v>7.7770802864342619</v>
      </c>
      <c r="N827" s="16">
        <f t="shared" si="131"/>
        <v>1</v>
      </c>
      <c r="O827" s="16">
        <f t="shared" si="129"/>
        <v>3.0220984320000039</v>
      </c>
      <c r="P827" s="16">
        <f t="shared" si="132"/>
        <v>0.58642306537881783</v>
      </c>
      <c r="Q827" s="16">
        <f t="shared" si="132"/>
        <v>0.54222408329535243</v>
      </c>
      <c r="R827" s="16">
        <f t="shared" si="132"/>
        <v>6.390144410738241E-2</v>
      </c>
      <c r="S827" s="16">
        <f t="shared" si="132"/>
        <v>3.7821475526724703E-3</v>
      </c>
      <c r="T827" s="16">
        <f t="shared" si="132"/>
        <v>2.348126471638493E-4</v>
      </c>
      <c r="U827" s="16">
        <f t="shared" si="132"/>
        <v>1.1912488380185318E-5</v>
      </c>
      <c r="V827" s="16">
        <f t="shared" si="132"/>
        <v>4.665883448750992E-7</v>
      </c>
      <c r="W827" s="16">
        <f t="shared" si="132"/>
        <v>1.4534767203048167E-8</v>
      </c>
    </row>
    <row r="828" spans="1:23" x14ac:dyDescent="0.4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6"/>
        <v>0.81700000000000061</v>
      </c>
      <c r="H828" s="16">
        <f t="shared" si="127"/>
        <v>7.8141606395470609</v>
      </c>
      <c r="I828" s="16">
        <f t="shared" si="124"/>
        <v>19.594306825765521</v>
      </c>
      <c r="J828" s="16">
        <f t="shared" si="125"/>
        <v>5.9784439249923143</v>
      </c>
      <c r="L828" s="35">
        <f t="shared" si="130"/>
        <v>1.893885539080431E-3</v>
      </c>
      <c r="M828" s="35">
        <f t="shared" si="128"/>
        <v>7.7993894885809816</v>
      </c>
      <c r="N828" s="16">
        <f t="shared" si="131"/>
        <v>1</v>
      </c>
      <c r="O828" s="16">
        <f t="shared" si="129"/>
        <v>3.0295100746666708</v>
      </c>
      <c r="P828" s="16">
        <f t="shared" si="132"/>
        <v>0.5893029768000444</v>
      </c>
      <c r="Q828" s="16">
        <f t="shared" si="132"/>
        <v>0.5462232599568082</v>
      </c>
      <c r="R828" s="16">
        <f t="shared" si="132"/>
        <v>6.4530622577931046E-2</v>
      </c>
      <c r="S828" s="16">
        <f t="shared" si="132"/>
        <v>3.8287538430151714E-3</v>
      </c>
      <c r="T828" s="16">
        <f t="shared" si="132"/>
        <v>2.3828914442147858E-4</v>
      </c>
      <c r="U828" s="16">
        <f t="shared" si="132"/>
        <v>1.2118505350152271E-5</v>
      </c>
      <c r="V828" s="16">
        <f t="shared" si="132"/>
        <v>4.758217069216353E-7</v>
      </c>
      <c r="W828" s="16">
        <f t="shared" si="132"/>
        <v>1.4858748787434664E-8</v>
      </c>
    </row>
    <row r="829" spans="1:23" x14ac:dyDescent="0.4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6"/>
        <v>0.81800000000000062</v>
      </c>
      <c r="H829" s="16">
        <f t="shared" si="127"/>
        <v>7.8367806738043084</v>
      </c>
      <c r="I829" s="16">
        <f t="shared" si="124"/>
        <v>19.672614007817383</v>
      </c>
      <c r="J829" s="16">
        <f t="shared" si="125"/>
        <v>5.995137067185337</v>
      </c>
      <c r="L829" s="35">
        <f t="shared" si="130"/>
        <v>1.918640268134153E-3</v>
      </c>
      <c r="M829" s="35">
        <f t="shared" si="128"/>
        <v>7.8217735041909426</v>
      </c>
      <c r="N829" s="16">
        <f t="shared" si="131"/>
        <v>1</v>
      </c>
      <c r="O829" s="16">
        <f t="shared" si="129"/>
        <v>3.036930794666671</v>
      </c>
      <c r="P829" s="16">
        <f t="shared" si="132"/>
        <v>0.59219348260932447</v>
      </c>
      <c r="Q829" s="16">
        <f t="shared" si="132"/>
        <v>0.55024698641960679</v>
      </c>
      <c r="R829" s="16">
        <f t="shared" si="132"/>
        <v>6.5165214963014778E-2</v>
      </c>
      <c r="S829" s="16">
        <f t="shared" si="132"/>
        <v>3.8758763819477663E-3</v>
      </c>
      <c r="T829" s="16">
        <f t="shared" si="132"/>
        <v>2.4181276533281312E-4</v>
      </c>
      <c r="U829" s="16">
        <f t="shared" si="132"/>
        <v>1.232782665070884E-5</v>
      </c>
      <c r="V829" s="16">
        <f t="shared" si="132"/>
        <v>4.8522615763699498E-7</v>
      </c>
      <c r="W829" s="16">
        <f t="shared" si="132"/>
        <v>1.5189542339307468E-8</v>
      </c>
    </row>
    <row r="830" spans="1:23" x14ac:dyDescent="0.4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6"/>
        <v>0.81900000000000062</v>
      </c>
      <c r="H830" s="16">
        <f t="shared" si="127"/>
        <v>7.8594742017502375</v>
      </c>
      <c r="I830" s="16">
        <f t="shared" si="124"/>
        <v>19.751235952113053</v>
      </c>
      <c r="J830" s="16">
        <f t="shared" si="125"/>
        <v>6.0118852498840623</v>
      </c>
      <c r="L830" s="35">
        <f t="shared" si="130"/>
        <v>1.9430303975880303E-3</v>
      </c>
      <c r="M830" s="35">
        <f t="shared" si="128"/>
        <v>7.8442326193251377</v>
      </c>
      <c r="N830" s="16">
        <f t="shared" si="131"/>
        <v>1</v>
      </c>
      <c r="O830" s="16">
        <f t="shared" si="129"/>
        <v>3.0443605920000043</v>
      </c>
      <c r="P830" s="16">
        <f t="shared" si="132"/>
        <v>0.59509460875737785</v>
      </c>
      <c r="Q830" s="16">
        <f t="shared" si="132"/>
        <v>0.55429538309937976</v>
      </c>
      <c r="R830" s="16">
        <f t="shared" si="132"/>
        <v>6.5805261143915675E-2</v>
      </c>
      <c r="S830" s="16">
        <f t="shared" si="132"/>
        <v>3.9235202462359195E-3</v>
      </c>
      <c r="T830" s="16">
        <f t="shared" si="132"/>
        <v>2.4538408987276973E-4</v>
      </c>
      <c r="U830" s="16">
        <f t="shared" si="132"/>
        <v>1.254050114340184E-5</v>
      </c>
      <c r="V830" s="16">
        <f t="shared" si="132"/>
        <v>4.9480465220290436E-7</v>
      </c>
      <c r="W830" s="16">
        <f t="shared" si="132"/>
        <v>1.5527282494328555E-8</v>
      </c>
    </row>
    <row r="831" spans="1:23" x14ac:dyDescent="0.4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6"/>
        <v>0.82000000000000062</v>
      </c>
      <c r="H831" s="16">
        <f t="shared" si="127"/>
        <v>7.8822414700857459</v>
      </c>
      <c r="I831" s="16">
        <f t="shared" si="124"/>
        <v>19.830173916605315</v>
      </c>
      <c r="J831" s="16">
        <f t="shared" si="125"/>
        <v>6.0286886563437099</v>
      </c>
      <c r="L831" s="35">
        <f t="shared" si="130"/>
        <v>1.967053130735863E-3</v>
      </c>
      <c r="M831" s="35">
        <f t="shared" si="128"/>
        <v>7.8667671211912369</v>
      </c>
      <c r="N831" s="16">
        <f t="shared" si="131"/>
        <v>1</v>
      </c>
      <c r="O831" s="16">
        <f t="shared" si="129"/>
        <v>3.0517994666666706</v>
      </c>
      <c r="P831" s="16">
        <f t="shared" si="132"/>
        <v>0.59800638122666838</v>
      </c>
      <c r="Q831" s="16">
        <f t="shared" si="132"/>
        <v>0.55836857085419123</v>
      </c>
      <c r="R831" s="16">
        <f t="shared" si="132"/>
        <v>6.6450801246435154E-2</v>
      </c>
      <c r="S831" s="16">
        <f t="shared" si="132"/>
        <v>3.9716905562758283E-3</v>
      </c>
      <c r="T831" s="16">
        <f t="shared" si="132"/>
        <v>2.4900370443262196E-4</v>
      </c>
      <c r="U831" s="16">
        <f t="shared" si="132"/>
        <v>1.2756578351275829E-5</v>
      </c>
      <c r="V831" s="16">
        <f t="shared" si="132"/>
        <v>5.0456019314105176E-7</v>
      </c>
      <c r="W831" s="16">
        <f t="shared" si="132"/>
        <v>1.5872106379791517E-8</v>
      </c>
    </row>
    <row r="832" spans="1:23" x14ac:dyDescent="0.4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6"/>
        <v>0.82100000000000062</v>
      </c>
      <c r="H832" s="16">
        <f t="shared" si="127"/>
        <v>7.9050827263725703</v>
      </c>
      <c r="I832" s="16">
        <f t="shared" si="124"/>
        <v>19.90942916430329</v>
      </c>
      <c r="J832" s="16">
        <f t="shared" si="125"/>
        <v>6.0455474704619609</v>
      </c>
      <c r="L832" s="35">
        <f t="shared" si="130"/>
        <v>1.9907056832857428E-3</v>
      </c>
      <c r="M832" s="35">
        <f t="shared" si="128"/>
        <v>7.8893772981475623</v>
      </c>
      <c r="N832" s="16">
        <f t="shared" si="131"/>
        <v>1</v>
      </c>
      <c r="O832" s="16">
        <f t="shared" si="129"/>
        <v>3.0592474186666707</v>
      </c>
      <c r="P832" s="16">
        <f t="shared" si="132"/>
        <v>0.60092882603140441</v>
      </c>
      <c r="Q832" s="16">
        <f t="shared" si="132"/>
        <v>0.56246667098562098</v>
      </c>
      <c r="R832" s="16">
        <f t="shared" si="132"/>
        <v>6.7101875642091927E-2</v>
      </c>
      <c r="S832" s="16">
        <f t="shared" si="132"/>
        <v>4.0203924764152313E-3</v>
      </c>
      <c r="T832" s="16">
        <f t="shared" si="132"/>
        <v>2.5267220188302127E-4</v>
      </c>
      <c r="U832" s="16">
        <f t="shared" si="132"/>
        <v>1.2976108467004481E-5</v>
      </c>
      <c r="V832" s="16">
        <f t="shared" si="132"/>
        <v>5.1449583101224579E-7</v>
      </c>
      <c r="W832" s="16">
        <f t="shared" si="132"/>
        <v>1.622415365760588E-8</v>
      </c>
    </row>
    <row r="833" spans="1:23" x14ac:dyDescent="0.4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6"/>
        <v>0.82200000000000062</v>
      </c>
      <c r="H833" s="16">
        <f t="shared" si="127"/>
        <v>7.9279982190363611</v>
      </c>
      <c r="I833" s="16">
        <f t="shared" si="124"/>
        <v>19.989002963292627</v>
      </c>
      <c r="J833" s="16">
        <f t="shared" si="125"/>
        <v>6.0624618767812102</v>
      </c>
      <c r="L833" s="35">
        <f t="shared" si="130"/>
        <v>2.0139852834479832E-3</v>
      </c>
      <c r="M833" s="35">
        <f t="shared" si="128"/>
        <v>7.9120634397070839</v>
      </c>
      <c r="N833" s="16">
        <f t="shared" si="131"/>
        <v>1</v>
      </c>
      <c r="O833" s="16">
        <f t="shared" si="129"/>
        <v>3.0667044480000043</v>
      </c>
      <c r="P833" s="16">
        <f t="shared" si="132"/>
        <v>0.60386196921753788</v>
      </c>
      <c r="Q833" s="16">
        <f t="shared" si="132"/>
        <v>0.56658980523984703</v>
      </c>
      <c r="R833" s="16">
        <f t="shared" si="132"/>
        <v>6.7758524949324134E-2</v>
      </c>
      <c r="S833" s="16">
        <f t="shared" si="132"/>
        <v>4.0696312152763729E-3</v>
      </c>
      <c r="T833" s="16">
        <f t="shared" si="132"/>
        <v>2.5639018163755759E-4</v>
      </c>
      <c r="U833" s="16">
        <f t="shared" si="132"/>
        <v>1.3199142361111754E-5</v>
      </c>
      <c r="V833" s="16">
        <f t="shared" si="132"/>
        <v>5.2461466512502637E-7</v>
      </c>
      <c r="W833" s="16">
        <f t="shared" si="132"/>
        <v>1.6583566567969071E-8</v>
      </c>
    </row>
    <row r="834" spans="1:23" x14ac:dyDescent="0.4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6"/>
        <v>0.82300000000000062</v>
      </c>
      <c r="H834" s="16">
        <f t="shared" si="127"/>
        <v>7.9509881973696954</v>
      </c>
      <c r="I834" s="16">
        <f t="shared" si="124"/>
        <v>20.068896586755809</v>
      </c>
      <c r="J834" s="16">
        <f t="shared" si="125"/>
        <v>6.0794320604908334</v>
      </c>
      <c r="L834" s="35">
        <f t="shared" si="130"/>
        <v>2.0368891720135007E-3</v>
      </c>
      <c r="M834" s="35">
        <f t="shared" si="128"/>
        <v>7.9348258365414317</v>
      </c>
      <c r="N834" s="16">
        <f t="shared" si="131"/>
        <v>1</v>
      </c>
      <c r="O834" s="16">
        <f t="shared" si="129"/>
        <v>3.0741705546666709</v>
      </c>
      <c r="P834" s="16">
        <f t="shared" si="132"/>
        <v>0.60680583686276457</v>
      </c>
      <c r="Q834" s="16">
        <f t="shared" si="132"/>
        <v>0.57073809580873092</v>
      </c>
      <c r="R834" s="16">
        <f t="shared" si="132"/>
        <v>6.8420790034696005E-2</v>
      </c>
      <c r="S834" s="16">
        <f t="shared" si="132"/>
        <v>4.1194120260809501E-3</v>
      </c>
      <c r="T834" s="16">
        <f t="shared" si="132"/>
        <v>2.6015824971686603E-4</v>
      </c>
      <c r="U834" s="16">
        <f t="shared" si="132"/>
        <v>1.3425731590283843E-5</v>
      </c>
      <c r="V834" s="16">
        <f t="shared" si="132"/>
        <v>5.3491984425384576E-7</v>
      </c>
      <c r="W834" s="16">
        <f t="shared" si="132"/>
        <v>1.6950489973736314E-8</v>
      </c>
    </row>
    <row r="835" spans="1:23" x14ac:dyDescent="0.4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6"/>
        <v>0.82400000000000062</v>
      </c>
      <c r="H835" s="16">
        <f t="shared" si="127"/>
        <v>7.9740529115351304</v>
      </c>
      <c r="I835" s="16">
        <f t="shared" si="124"/>
        <v>20.149111312992517</v>
      </c>
      <c r="J835" s="16">
        <f t="shared" si="125"/>
        <v>6.0964582074294507</v>
      </c>
      <c r="L835" s="35">
        <f t="shared" si="130"/>
        <v>2.0594146024346394E-3</v>
      </c>
      <c r="M835" s="35">
        <f t="shared" si="128"/>
        <v>7.9576647804849205</v>
      </c>
      <c r="N835" s="16">
        <f t="shared" si="131"/>
        <v>1</v>
      </c>
      <c r="O835" s="16">
        <f t="shared" si="129"/>
        <v>3.0816457386666709</v>
      </c>
      <c r="P835" s="16">
        <f t="shared" si="132"/>
        <v>0.60976045507652454</v>
      </c>
      <c r="Q835" s="16">
        <f t="shared" si="132"/>
        <v>0.5749116653309051</v>
      </c>
      <c r="R835" s="16">
        <f t="shared" si="132"/>
        <v>6.9088712014109238E-2</v>
      </c>
      <c r="S835" s="16">
        <f t="shared" si="132"/>
        <v>4.1697402069770578E-3</v>
      </c>
      <c r="T835" s="16">
        <f t="shared" si="132"/>
        <v>2.6397701881328289E-4</v>
      </c>
      <c r="U835" s="16">
        <f t="shared" si="132"/>
        <v>1.3655928405772789E-5</v>
      </c>
      <c r="V835" s="16">
        <f t="shared" ref="P835:W867" si="133">V$6*$G835^V$1</f>
        <v>5.4541456736694114E-7</v>
      </c>
      <c r="W835" s="16">
        <f t="shared" si="133"/>
        <v>1.7325071405498796E-8</v>
      </c>
    </row>
    <row r="836" spans="1:23" x14ac:dyDescent="0.4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6"/>
        <v>0.82500000000000062</v>
      </c>
      <c r="H836" s="16">
        <f t="shared" si="127"/>
        <v>7.9971926125683206</v>
      </c>
      <c r="I836" s="16">
        <f t="shared" si="124"/>
        <v>20.229648425440075</v>
      </c>
      <c r="J836" s="16">
        <f t="shared" si="125"/>
        <v>6.1135405040872168</v>
      </c>
      <c r="L836" s="35">
        <f t="shared" si="130"/>
        <v>2.0815588409135444E-3</v>
      </c>
      <c r="M836" s="35">
        <f t="shared" si="128"/>
        <v>7.9805805645385828</v>
      </c>
      <c r="N836" s="16">
        <f t="shared" si="131"/>
        <v>1</v>
      </c>
      <c r="O836" s="16">
        <f t="shared" si="129"/>
        <v>3.0891300000000044</v>
      </c>
      <c r="P836" s="16">
        <f t="shared" si="133"/>
        <v>0.61272585000000179</v>
      </c>
      <c r="Q836" s="16">
        <f t="shared" si="133"/>
        <v>0.57911063689285991</v>
      </c>
      <c r="R836" s="16">
        <f t="shared" si="133"/>
        <v>6.9762332254018275E-2</v>
      </c>
      <c r="S836" s="16">
        <f t="shared" si="133"/>
        <v>4.2206211013681117E-3</v>
      </c>
      <c r="T836" s="16">
        <f t="shared" si="133"/>
        <v>2.6784710835605366E-4</v>
      </c>
      <c r="U836" s="16">
        <f t="shared" si="133"/>
        <v>1.388978576189252E-5</v>
      </c>
      <c r="V836" s="16">
        <f t="shared" si="133"/>
        <v>5.5610208436400637E-7</v>
      </c>
      <c r="W836" s="16">
        <f t="shared" si="133"/>
        <v>1.7707461107380232E-8</v>
      </c>
    </row>
    <row r="837" spans="1:23" x14ac:dyDescent="0.4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6"/>
        <v>0.82600000000000062</v>
      </c>
      <c r="H837" s="16">
        <f t="shared" si="127"/>
        <v>8.0204075523809735</v>
      </c>
      <c r="I837" s="16">
        <f t="shared" si="124"/>
        <v>20.310509212694011</v>
      </c>
      <c r="J837" s="16">
        <f t="shared" si="125"/>
        <v>6.1306791376081016</v>
      </c>
      <c r="L837" s="35">
        <f t="shared" si="130"/>
        <v>2.1033191664689976E-3</v>
      </c>
      <c r="M837" s="35">
        <f t="shared" si="128"/>
        <v>8.0035734828742005</v>
      </c>
      <c r="N837" s="16">
        <f t="shared" si="131"/>
        <v>1</v>
      </c>
      <c r="O837" s="16">
        <f t="shared" si="129"/>
        <v>3.0966233386666708</v>
      </c>
      <c r="P837" s="16">
        <f t="shared" si="133"/>
        <v>0.61570204780612448</v>
      </c>
      <c r="Q837" s="16">
        <f t="shared" si="133"/>
        <v>0.58333513403003179</v>
      </c>
      <c r="R837" s="16">
        <f t="shared" si="133"/>
        <v>7.0441692372650355E-2</v>
      </c>
      <c r="S837" s="16">
        <f t="shared" si="133"/>
        <v>4.2720600982437745E-3</v>
      </c>
      <c r="T837" s="16">
        <f t="shared" si="133"/>
        <v>2.7176914457709779E-4</v>
      </c>
      <c r="U837" s="16">
        <f t="shared" si="133"/>
        <v>1.4127357324608323E-5</v>
      </c>
      <c r="V837" s="16">
        <f t="shared" si="133"/>
        <v>5.6698569682379304E-7</v>
      </c>
      <c r="W837" s="16">
        <f t="shared" si="133"/>
        <v>1.809781208356261E-8</v>
      </c>
    </row>
    <row r="838" spans="1:23" x14ac:dyDescent="0.4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6"/>
        <v>0.82700000000000062</v>
      </c>
      <c r="H838" s="16">
        <f t="shared" si="127"/>
        <v>8.0436979837640141</v>
      </c>
      <c r="I838" s="16">
        <f t="shared" si="124"/>
        <v>20.391694968528647</v>
      </c>
      <c r="J838" s="16">
        <f t="shared" si="125"/>
        <v>6.1478742957921932</v>
      </c>
      <c r="L838" s="35">
        <f t="shared" si="130"/>
        <v>2.1246928710239033E-3</v>
      </c>
      <c r="M838" s="35">
        <f t="shared" si="128"/>
        <v>8.026643830838383</v>
      </c>
      <c r="N838" s="16">
        <f t="shared" si="131"/>
        <v>1</v>
      </c>
      <c r="O838" s="16">
        <f t="shared" si="129"/>
        <v>3.1041257546666707</v>
      </c>
      <c r="P838" s="16">
        <f t="shared" si="133"/>
        <v>0.61868907469956447</v>
      </c>
      <c r="Q838" s="16">
        <f t="shared" si="133"/>
        <v>0.58758528072789562</v>
      </c>
      <c r="R838" s="16">
        <f t="shared" si="133"/>
        <v>7.1126834241229994E-2</v>
      </c>
      <c r="S838" s="16">
        <f t="shared" si="133"/>
        <v>4.3240626325129119E-3</v>
      </c>
      <c r="T838" s="16">
        <f t="shared" si="133"/>
        <v>2.7574376057733593E-4</v>
      </c>
      <c r="U838" s="16">
        <f t="shared" si="133"/>
        <v>1.4368697480220727E-5</v>
      </c>
      <c r="V838" s="16">
        <f t="shared" si="133"/>
        <v>5.7806875876175863E-7</v>
      </c>
      <c r="W838" s="16">
        <f t="shared" si="133"/>
        <v>1.8496280145551881E-8</v>
      </c>
    </row>
    <row r="839" spans="1:23" x14ac:dyDescent="0.4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6"/>
        <v>0.82800000000000062</v>
      </c>
      <c r="H839" s="16">
        <f t="shared" si="127"/>
        <v>8.0670641603906894</v>
      </c>
      <c r="I839" s="16">
        <f t="shared" si="124"/>
        <v>20.473206991917795</v>
      </c>
      <c r="J839" s="16">
        <f t="shared" si="125"/>
        <v>6.1651261670979984</v>
      </c>
      <c r="L839" s="35">
        <f t="shared" si="130"/>
        <v>2.1456772594858897E-3</v>
      </c>
      <c r="M839" s="35">
        <f t="shared" si="128"/>
        <v>8.0497919049566296</v>
      </c>
      <c r="N839" s="16">
        <f t="shared" si="131"/>
        <v>1</v>
      </c>
      <c r="O839" s="16">
        <f t="shared" si="129"/>
        <v>3.1116372480000045</v>
      </c>
      <c r="P839" s="16">
        <f t="shared" si="133"/>
        <v>0.62168695691673792</v>
      </c>
      <c r="Q839" s="16">
        <f t="shared" si="133"/>
        <v>0.59186120142305421</v>
      </c>
      <c r="R839" s="16">
        <f t="shared" si="133"/>
        <v>7.1817799985207736E-2</v>
      </c>
      <c r="S839" s="16">
        <f t="shared" si="133"/>
        <v>4.3766341853385552E-3</v>
      </c>
      <c r="T839" s="16">
        <f t="shared" si="133"/>
        <v>2.7977159639358063E-4</v>
      </c>
      <c r="U839" s="16">
        <f t="shared" si="133"/>
        <v>1.4613861344144525E-5</v>
      </c>
      <c r="V839" s="16">
        <f t="shared" si="133"/>
        <v>5.8935467739788213E-7</v>
      </c>
      <c r="W839" s="16">
        <f t="shared" si="133"/>
        <v>1.8903023960194161E-8</v>
      </c>
    </row>
    <row r="840" spans="1:23" x14ac:dyDescent="0.4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6"/>
        <v>0.82900000000000063</v>
      </c>
      <c r="H840" s="16">
        <f t="shared" si="127"/>
        <v>8.0905063368196082</v>
      </c>
      <c r="I840" s="16">
        <f t="shared" si="124"/>
        <v>20.555046587055575</v>
      </c>
      <c r="J840" s="16">
        <f t="shared" si="125"/>
        <v>6.1824349406447583</v>
      </c>
      <c r="L840" s="35">
        <f t="shared" si="130"/>
        <v>2.1662696498185863E-3</v>
      </c>
      <c r="M840" s="35">
        <f t="shared" si="128"/>
        <v>8.0730180029374061</v>
      </c>
      <c r="N840" s="16">
        <f t="shared" si="131"/>
        <v>1</v>
      </c>
      <c r="O840" s="16">
        <f t="shared" si="129"/>
        <v>3.1191578186666709</v>
      </c>
      <c r="P840" s="16">
        <f t="shared" si="133"/>
        <v>0.62469572072580448</v>
      </c>
      <c r="Q840" s="16">
        <f t="shared" si="133"/>
        <v>0.59616302100433216</v>
      </c>
      <c r="R840" s="16">
        <f t="shared" si="133"/>
        <v>7.2514631985493599E-2</v>
      </c>
      <c r="S840" s="16">
        <f t="shared" si="133"/>
        <v>4.4297802844749041E-3</v>
      </c>
      <c r="T840" s="16">
        <f t="shared" si="133"/>
        <v>2.8385329906599742E-4</v>
      </c>
      <c r="U840" s="16">
        <f t="shared" si="133"/>
        <v>1.4862904769784033E-5</v>
      </c>
      <c r="V840" s="16">
        <f t="shared" si="133"/>
        <v>6.0084691393477429E-7</v>
      </c>
      <c r="W840" s="16">
        <f t="shared" si="133"/>
        <v>1.9318205098453744E-8</v>
      </c>
    </row>
    <row r="841" spans="1:23" x14ac:dyDescent="0.4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6"/>
        <v>0.83000000000000063</v>
      </c>
      <c r="H841" s="16">
        <f t="shared" si="127"/>
        <v>8.114024768497897</v>
      </c>
      <c r="I841" s="16">
        <f t="shared" si="124"/>
        <v>20.637215063377258</v>
      </c>
      <c r="J841" s="16">
        <f t="shared" si="125"/>
        <v>6.1998008062147685</v>
      </c>
      <c r="L841" s="35">
        <f t="shared" si="130"/>
        <v>2.1864673731204487E-3</v>
      </c>
      <c r="M841" s="35">
        <f t="shared" si="128"/>
        <v>8.0963224236762645</v>
      </c>
      <c r="N841" s="16">
        <f t="shared" si="131"/>
        <v>1</v>
      </c>
      <c r="O841" s="16">
        <f t="shared" si="129"/>
        <v>3.1266874666666711</v>
      </c>
      <c r="P841" s="16">
        <f t="shared" si="133"/>
        <v>0.62771539242666863</v>
      </c>
      <c r="Q841" s="16">
        <f t="shared" si="133"/>
        <v>0.60049086481387148</v>
      </c>
      <c r="R841" s="16">
        <f t="shared" si="133"/>
        <v>7.3217372879695E-2</v>
      </c>
      <c r="S841" s="16">
        <f t="shared" si="133"/>
        <v>4.4835065046063965E-3</v>
      </c>
      <c r="T841" s="16">
        <f t="shared" si="133"/>
        <v>2.8798952270613998E-4</v>
      </c>
      <c r="U841" s="16">
        <f t="shared" si="133"/>
        <v>1.5115884357505534E-5</v>
      </c>
      <c r="V841" s="16">
        <f t="shared" si="133"/>
        <v>6.1254898434621051E-7</v>
      </c>
      <c r="W841" s="16">
        <f t="shared" si="133"/>
        <v>1.9741988084963981E-8</v>
      </c>
    </row>
    <row r="842" spans="1:23" x14ac:dyDescent="0.4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6"/>
        <v>0.83100000000000063</v>
      </c>
      <c r="H842" s="16">
        <f t="shared" si="127"/>
        <v>8.1376197117643319</v>
      </c>
      <c r="I842" s="16">
        <f t="shared" si="124"/>
        <v>20.719713735580218</v>
      </c>
      <c r="J842" s="16">
        <f t="shared" si="125"/>
        <v>6.2172239542557097</v>
      </c>
      <c r="L842" s="35">
        <f t="shared" si="130"/>
        <v>2.2062677737069158E-3</v>
      </c>
      <c r="M842" s="35">
        <f t="shared" si="128"/>
        <v>8.1197054672599247</v>
      </c>
      <c r="N842" s="16">
        <f t="shared" si="131"/>
        <v>1</v>
      </c>
      <c r="O842" s="16">
        <f t="shared" si="129"/>
        <v>3.1342261920000043</v>
      </c>
      <c r="P842" s="16">
        <f t="shared" si="133"/>
        <v>0.630745998350978</v>
      </c>
      <c r="Q842" s="16">
        <f t="shared" si="133"/>
        <v>0.6048448586482249</v>
      </c>
      <c r="R842" s="16">
        <f t="shared" si="133"/>
        <v>7.3926065563358845E-2</v>
      </c>
      <c r="S842" s="16">
        <f t="shared" si="133"/>
        <v>4.5378184676887756E-3</v>
      </c>
      <c r="T842" s="16">
        <f t="shared" si="133"/>
        <v>2.9218092856556023E-4</v>
      </c>
      <c r="U842" s="16">
        <f t="shared" si="133"/>
        <v>1.5372857463707593E-5</v>
      </c>
      <c r="V842" s="16">
        <f t="shared" si="133"/>
        <v>6.2446446017619974E-7</v>
      </c>
      <c r="W842" s="16">
        <f t="shared" si="133"/>
        <v>2.0174540448361984E-8</v>
      </c>
    </row>
    <row r="843" spans="1:23" x14ac:dyDescent="0.4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6"/>
        <v>0.83200000000000063</v>
      </c>
      <c r="H843" s="16">
        <f t="shared" si="127"/>
        <v>8.1612914238524379</v>
      </c>
      <c r="I843" s="16">
        <f t="shared" ref="I843:I906" si="134">$J$1*COSH(4*G843)</f>
        <v>20.802543923644965</v>
      </c>
      <c r="J843" s="16">
        <f t="shared" ref="J843:J906" si="135">$J$1*SINH(4*G843)/(4*G843)</f>
        <v>6.2347045758829873</v>
      </c>
      <c r="L843" s="35">
        <f t="shared" si="130"/>
        <v>2.2256682091781332E-3</v>
      </c>
      <c r="M843" s="35">
        <f t="shared" si="128"/>
        <v>8.14316743497041</v>
      </c>
      <c r="N843" s="16">
        <f t="shared" si="131"/>
        <v>1</v>
      </c>
      <c r="O843" s="16">
        <f t="shared" si="129"/>
        <v>3.141773994666671</v>
      </c>
      <c r="P843" s="16">
        <f t="shared" si="133"/>
        <v>0.63378756486212462</v>
      </c>
      <c r="Q843" s="16">
        <f t="shared" si="133"/>
        <v>0.60922512875945389</v>
      </c>
      <c r="R843" s="16">
        <f t="shared" si="133"/>
        <v>7.4640753191218559E-2</v>
      </c>
      <c r="S843" s="16">
        <f t="shared" si="133"/>
        <v>4.5927218432922799E-3</v>
      </c>
      <c r="T843" s="16">
        <f t="shared" si="133"/>
        <v>2.9642818510500327E-4</v>
      </c>
      <c r="U843" s="16">
        <f t="shared" si="133"/>
        <v>1.5633882209990561E-5</v>
      </c>
      <c r="V843" s="16">
        <f t="shared" si="133"/>
        <v>6.3659696934873658E-7</v>
      </c>
      <c r="W843" s="16">
        <f t="shared" si="133"/>
        <v>2.0616032772419202E-8</v>
      </c>
    </row>
    <row r="844" spans="1:23" x14ac:dyDescent="0.4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6">D844</f>
        <v>0.83300000000000063</v>
      </c>
      <c r="H844" s="16">
        <f t="shared" ref="H844:H907" si="137">-E844/($H$2*D844*B844)</f>
        <v>8.1850401628937242</v>
      </c>
      <c r="I844" s="16">
        <f t="shared" si="134"/>
        <v>20.885706952856278</v>
      </c>
      <c r="J844" s="16">
        <f t="shared" si="135"/>
        <v>6.2522428628820812</v>
      </c>
      <c r="L844" s="35">
        <f t="shared" si="130"/>
        <v>2.2446660505051064E-3</v>
      </c>
      <c r="M844" s="35">
        <f t="shared" ref="M844:M907" si="138">$M$9*SUM(N844:W844)</f>
        <v>8.1667086292891913</v>
      </c>
      <c r="N844" s="16">
        <f t="shared" si="131"/>
        <v>1</v>
      </c>
      <c r="O844" s="16">
        <f t="shared" ref="O844:O907" si="139">O$6*$G844^O$1</f>
        <v>3.1493308746666711</v>
      </c>
      <c r="P844" s="16">
        <f t="shared" si="133"/>
        <v>0.63684011835524468</v>
      </c>
      <c r="Q844" s="16">
        <f t="shared" si="133"/>
        <v>0.61363180185622801</v>
      </c>
      <c r="R844" s="16">
        <f t="shared" si="133"/>
        <v>7.5361479178445448E-2</v>
      </c>
      <c r="S844" s="16">
        <f t="shared" si="133"/>
        <v>4.6482223489468814E-3</v>
      </c>
      <c r="T844" s="16">
        <f t="shared" si="133"/>
        <v>3.0073196806418713E-4</v>
      </c>
      <c r="U844" s="16">
        <f t="shared" si="133"/>
        <v>1.589901749242599E-5</v>
      </c>
      <c r="V844" s="16">
        <f t="shared" si="133"/>
        <v>6.4895019698835258E-7</v>
      </c>
      <c r="W844" s="16">
        <f t="shared" si="133"/>
        <v>2.1066638747979025E-8</v>
      </c>
    </row>
    <row r="845" spans="1:23" x14ac:dyDescent="0.4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6"/>
        <v>0.83400000000000063</v>
      </c>
      <c r="H845" s="16">
        <f t="shared" si="137"/>
        <v>8.2088661879207283</v>
      </c>
      <c r="I845" s="16">
        <f t="shared" si="134"/>
        <v>20.9692041538244</v>
      </c>
      <c r="J845" s="16">
        <f t="shared" si="135"/>
        <v>6.2698390077108925</v>
      </c>
      <c r="L845" s="35">
        <f t="shared" ref="L845:L908" si="140">H845/M845-1</f>
        <v>2.2632586820918732E-3</v>
      </c>
      <c r="M845" s="35">
        <f t="shared" si="138"/>
        <v>8.1903293539013191</v>
      </c>
      <c r="N845" s="16">
        <f t="shared" ref="N845:N908" si="141">$N$8</f>
        <v>1</v>
      </c>
      <c r="O845" s="16">
        <f t="shared" si="139"/>
        <v>3.1568968320000041</v>
      </c>
      <c r="P845" s="16">
        <f t="shared" si="133"/>
        <v>0.63990368525721797</v>
      </c>
      <c r="Q845" s="16">
        <f t="shared" si="133"/>
        <v>0.61806500510492213</v>
      </c>
      <c r="R845" s="16">
        <f t="shared" si="133"/>
        <v>7.60882872019044E-2</v>
      </c>
      <c r="S845" s="16">
        <f t="shared" si="133"/>
        <v>4.7043257504895903E-3</v>
      </c>
      <c r="T845" s="16">
        <f t="shared" si="133"/>
        <v>3.0509296053217178E-4</v>
      </c>
      <c r="U845" s="16">
        <f t="shared" si="133"/>
        <v>1.6168322990926904E-5</v>
      </c>
      <c r="V845" s="16">
        <f t="shared" si="133"/>
        <v>6.615278862515983E-7</v>
      </c>
      <c r="W845" s="16">
        <f t="shared" si="133"/>
        <v>2.1526535225713097E-8</v>
      </c>
    </row>
    <row r="846" spans="1:23" x14ac:dyDescent="0.4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6"/>
        <v>0.83500000000000063</v>
      </c>
      <c r="H846" s="16">
        <f t="shared" si="137"/>
        <v>8.2327697588702637</v>
      </c>
      <c r="I846" s="16">
        <f t="shared" si="134"/>
        <v>21.053036862506325</v>
      </c>
      <c r="J846" s="16">
        <f t="shared" si="135"/>
        <v>6.2874932035021169</v>
      </c>
      <c r="L846" s="35">
        <f t="shared" si="140"/>
        <v>2.2814435018581047E-3</v>
      </c>
      <c r="M846" s="35">
        <f t="shared" si="138"/>
        <v>8.2140299136995854</v>
      </c>
      <c r="N846" s="16">
        <f t="shared" si="141"/>
        <v>1</v>
      </c>
      <c r="O846" s="16">
        <f t="shared" si="139"/>
        <v>3.1644718666666711</v>
      </c>
      <c r="P846" s="16">
        <f t="shared" si="133"/>
        <v>0.64297829202666867</v>
      </c>
      <c r="Q846" s="16">
        <f t="shared" si="133"/>
        <v>0.62252486613071967</v>
      </c>
      <c r="R846" s="16">
        <f t="shared" si="133"/>
        <v>7.682122120141445E-2</v>
      </c>
      <c r="S846" s="16">
        <f t="shared" si="133"/>
        <v>4.7610378624138913E-3</v>
      </c>
      <c r="T846" s="16">
        <f t="shared" si="133"/>
        <v>3.0951185301832454E-4</v>
      </c>
      <c r="U846" s="16">
        <f t="shared" si="133"/>
        <v>1.6441859178720124E-5</v>
      </c>
      <c r="V846" s="16">
        <f t="shared" si="133"/>
        <v>6.7433383916959747E-7</v>
      </c>
      <c r="W846" s="16">
        <f t="shared" si="133"/>
        <v>2.1995902269708696E-8</v>
      </c>
    </row>
    <row r="847" spans="1:23" x14ac:dyDescent="0.4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6"/>
        <v>0.83600000000000063</v>
      </c>
      <c r="H847" s="16">
        <f t="shared" si="137"/>
        <v>8.2567511365866224</v>
      </c>
      <c r="I847" s="16">
        <f t="shared" si="134"/>
        <v>21.137206420227187</v>
      </c>
      <c r="J847" s="16">
        <f t="shared" si="135"/>
        <v>6.3052056440656106</v>
      </c>
      <c r="L847" s="35">
        <f t="shared" si="140"/>
        <v>2.29921792131349E-3</v>
      </c>
      <c r="M847" s="35">
        <f t="shared" si="138"/>
        <v>8.2378106147887138</v>
      </c>
      <c r="N847" s="16">
        <f t="shared" si="141"/>
        <v>1</v>
      </c>
      <c r="O847" s="16">
        <f t="shared" si="139"/>
        <v>3.1720559786666711</v>
      </c>
      <c r="P847" s="16">
        <f t="shared" si="133"/>
        <v>0.64606396515396469</v>
      </c>
      <c r="Q847" s="16">
        <f t="shared" si="133"/>
        <v>0.62701151301871338</v>
      </c>
      <c r="R847" s="16">
        <f t="shared" si="133"/>
        <v>7.7560325381013692E-2</v>
      </c>
      <c r="S847" s="16">
        <f t="shared" si="133"/>
        <v>4.8183645482212474E-3</v>
      </c>
      <c r="T847" s="16">
        <f t="shared" si="133"/>
        <v>3.1398934352388271E-4</v>
      </c>
      <c r="U847" s="16">
        <f t="shared" si="133"/>
        <v>1.6719687331921363E-5</v>
      </c>
      <c r="V847" s="16">
        <f t="shared" si="133"/>
        <v>6.8737191750179583E-7</v>
      </c>
      <c r="W847" s="16">
        <f t="shared" si="133"/>
        <v>2.2474923211898755E-8</v>
      </c>
    </row>
    <row r="848" spans="1:23" x14ac:dyDescent="0.4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6"/>
        <v>0.83700000000000063</v>
      </c>
      <c r="H848" s="16">
        <f t="shared" si="137"/>
        <v>8.2808105828246905</v>
      </c>
      <c r="I848" s="16">
        <f t="shared" si="134"/>
        <v>21.221714173701695</v>
      </c>
      <c r="J848" s="16">
        <f t="shared" si="135"/>
        <v>6.3229765238907758</v>
      </c>
      <c r="L848" s="35">
        <f t="shared" si="140"/>
        <v>2.316579365622351E-3</v>
      </c>
      <c r="M848" s="35">
        <f t="shared" si="138"/>
        <v>8.2616717644895292</v>
      </c>
      <c r="N848" s="16">
        <f t="shared" si="141"/>
        <v>1</v>
      </c>
      <c r="O848" s="16">
        <f t="shared" si="139"/>
        <v>3.1796491680000045</v>
      </c>
      <c r="P848" s="16">
        <f t="shared" si="133"/>
        <v>0.64916073116121797</v>
      </c>
      <c r="Q848" s="16">
        <f t="shared" si="133"/>
        <v>0.6315250743150097</v>
      </c>
      <c r="R848" s="16">
        <f t="shared" si="133"/>
        <v>7.8305644210228773E-2</v>
      </c>
      <c r="S848" s="16">
        <f t="shared" si="133"/>
        <v>4.8763117207747423E-3</v>
      </c>
      <c r="T848" s="16">
        <f t="shared" si="133"/>
        <v>3.185261376141208E-4</v>
      </c>
      <c r="U848" s="16">
        <f t="shared" si="133"/>
        <v>1.7001869539214279E-5</v>
      </c>
      <c r="V848" s="16">
        <f t="shared" si="133"/>
        <v>7.006460436010484E-7</v>
      </c>
      <c r="W848" s="16">
        <f t="shared" si="133"/>
        <v>2.2963784707347073E-8</v>
      </c>
    </row>
    <row r="849" spans="1:23" x14ac:dyDescent="0.4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6"/>
        <v>0.83800000000000063</v>
      </c>
      <c r="H849" s="16">
        <f t="shared" si="137"/>
        <v>8.3049483602532206</v>
      </c>
      <c r="I849" s="16">
        <f t="shared" si="134"/>
        <v>21.306561475055712</v>
      </c>
      <c r="J849" s="16">
        <f t="shared" si="135"/>
        <v>6.3408060381489504</v>
      </c>
      <c r="L849" s="35">
        <f t="shared" si="140"/>
        <v>2.3335252736833567E-3</v>
      </c>
      <c r="M849" s="35">
        <f t="shared" si="138"/>
        <v>8.2856136713431656</v>
      </c>
      <c r="N849" s="16">
        <f t="shared" si="141"/>
        <v>1</v>
      </c>
      <c r="O849" s="16">
        <f t="shared" si="139"/>
        <v>3.1872514346666709</v>
      </c>
      <c r="P849" s="16">
        <f t="shared" si="133"/>
        <v>0.65226861660228463</v>
      </c>
      <c r="Q849" s="16">
        <f t="shared" si="133"/>
        <v>0.63606567902783262</v>
      </c>
      <c r="R849" s="16">
        <f t="shared" si="133"/>
        <v>7.9057222425349016E-2</v>
      </c>
      <c r="S849" s="16">
        <f t="shared" si="133"/>
        <v>4.9348853426548333E-3</v>
      </c>
      <c r="T849" s="16">
        <f t="shared" si="133"/>
        <v>3.2312294849112409E-4</v>
      </c>
      <c r="U849" s="16">
        <f t="shared" si="133"/>
        <v>1.7288468711634386E-5</v>
      </c>
      <c r="V849" s="16">
        <f t="shared" si="133"/>
        <v>7.1416020129017625E-7</v>
      </c>
      <c r="W849" s="16">
        <f t="shared" si="133"/>
        <v>2.3462676790400902E-8</v>
      </c>
    </row>
    <row r="850" spans="1:23" x14ac:dyDescent="0.4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6"/>
        <v>0.83900000000000063</v>
      </c>
      <c r="H850" s="16">
        <f t="shared" si="137"/>
        <v>8.3291647324580325</v>
      </c>
      <c r="I850" s="16">
        <f t="shared" si="134"/>
        <v>21.391749681847873</v>
      </c>
      <c r="J850" s="16">
        <f t="shared" si="135"/>
        <v>6.3586943826958002</v>
      </c>
      <c r="L850" s="35">
        <f t="shared" si="140"/>
        <v>2.3500530981983569E-3</v>
      </c>
      <c r="M850" s="35">
        <f t="shared" si="138"/>
        <v>8.3096366451152761</v>
      </c>
      <c r="N850" s="16">
        <f t="shared" si="141"/>
        <v>1</v>
      </c>
      <c r="O850" s="16">
        <f t="shared" si="139"/>
        <v>3.1948627786666708</v>
      </c>
      <c r="P850" s="16">
        <f t="shared" si="133"/>
        <v>0.65538764806276451</v>
      </c>
      <c r="Q850" s="16">
        <f t="shared" si="133"/>
        <v>0.64063345662863136</v>
      </c>
      <c r="R850" s="16">
        <f t="shared" si="133"/>
        <v>7.9815105030705019E-2</v>
      </c>
      <c r="S850" s="16">
        <f t="shared" si="133"/>
        <v>4.9940914265172434E-3</v>
      </c>
      <c r="T850" s="16">
        <f t="shared" si="133"/>
        <v>3.277804970671747E-4</v>
      </c>
      <c r="U850" s="16">
        <f t="shared" si="133"/>
        <v>1.7579548592458901E-5</v>
      </c>
      <c r="V850" s="16">
        <f t="shared" si="133"/>
        <v>7.2791843675013398E-7</v>
      </c>
      <c r="W850" s="16">
        <f t="shared" si="133"/>
        <v>2.397179293172359E-8</v>
      </c>
    </row>
    <row r="851" spans="1:23" x14ac:dyDescent="0.4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6"/>
        <v>0.84000000000000064</v>
      </c>
      <c r="H851" s="16">
        <f t="shared" si="137"/>
        <v>8.3534599639452267</v>
      </c>
      <c r="I851" s="16">
        <f t="shared" si="134"/>
        <v>21.477280157091297</v>
      </c>
      <c r="J851" s="16">
        <f t="shared" si="135"/>
        <v>6.3766417540737352</v>
      </c>
      <c r="L851" s="35">
        <f t="shared" si="140"/>
        <v>2.3661603057423264E-3</v>
      </c>
      <c r="M851" s="35">
        <f t="shared" si="138"/>
        <v>8.3337409968002607</v>
      </c>
      <c r="N851" s="16">
        <f t="shared" si="141"/>
        <v>1</v>
      </c>
      <c r="O851" s="16">
        <f t="shared" si="139"/>
        <v>3.2024832000000045</v>
      </c>
      <c r="P851" s="16">
        <f t="shared" si="133"/>
        <v>0.65851785216000214</v>
      </c>
      <c r="Q851" s="16">
        <f t="shared" si="133"/>
        <v>0.64522853705318717</v>
      </c>
      <c r="R851" s="16">
        <f t="shared" si="133"/>
        <v>8.0579337299952133E-2</v>
      </c>
      <c r="S851" s="16">
        <f t="shared" si="133"/>
        <v>5.0539360354530062E-3</v>
      </c>
      <c r="T851" s="16">
        <f t="shared" si="133"/>
        <v>3.3249951203875492E-4</v>
      </c>
      <c r="U851" s="16">
        <f t="shared" si="133"/>
        <v>1.7875173767203494E-5</v>
      </c>
      <c r="V851" s="16">
        <f t="shared" si="133"/>
        <v>7.4192485941992973E-7</v>
      </c>
      <c r="W851" s="16">
        <f t="shared" si="133"/>
        <v>2.4491330096220034E-8</v>
      </c>
    </row>
    <row r="852" spans="1:23" x14ac:dyDescent="0.4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6"/>
        <v>0.84100000000000064</v>
      </c>
      <c r="H852" s="16">
        <f t="shared" si="137"/>
        <v>8.3778343201444727</v>
      </c>
      <c r="I852" s="16">
        <f t="shared" si="134"/>
        <v>21.563154269275422</v>
      </c>
      <c r="J852" s="16">
        <f t="shared" si="135"/>
        <v>6.3946483495143216</v>
      </c>
      <c r="L852" s="35">
        <f t="shared" si="140"/>
        <v>2.3818443768377495E-3</v>
      </c>
      <c r="M852" s="35">
        <f t="shared" si="138"/>
        <v>8.3579270386255029</v>
      </c>
      <c r="N852" s="16">
        <f t="shared" si="141"/>
        <v>1</v>
      </c>
      <c r="O852" s="16">
        <f t="shared" si="139"/>
        <v>3.2101126986666708</v>
      </c>
      <c r="P852" s="16">
        <f t="shared" si="133"/>
        <v>0.66165925554308458</v>
      </c>
      <c r="Q852" s="16">
        <f t="shared" si="133"/>
        <v>0.64985105070272098</v>
      </c>
      <c r="R852" s="16">
        <f t="shared" si="133"/>
        <v>8.1349964777357828E-2</v>
      </c>
      <c r="S852" s="16">
        <f t="shared" si="133"/>
        <v>5.1144252833506239E-3</v>
      </c>
      <c r="T852" s="16">
        <f t="shared" si="133"/>
        <v>3.3728072996116711E-4</v>
      </c>
      <c r="U852" s="16">
        <f t="shared" si="133"/>
        <v>1.8175409673726825E-5</v>
      </c>
      <c r="V852" s="16">
        <f t="shared" si="133"/>
        <v>7.5618364290842358E-7</v>
      </c>
      <c r="W852" s="16">
        <f t="shared" si="133"/>
        <v>2.5021488801867301E-8</v>
      </c>
    </row>
    <row r="853" spans="1:23" x14ac:dyDescent="0.4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6"/>
        <v>0.84200000000000064</v>
      </c>
      <c r="H853" s="16">
        <f t="shared" si="137"/>
        <v>8.4022880674122131</v>
      </c>
      <c r="I853" s="16">
        <f t="shared" si="134"/>
        <v>21.649373392387865</v>
      </c>
      <c r="J853" s="16">
        <f t="shared" si="135"/>
        <v>6.4127143669407012</v>
      </c>
      <c r="L853" s="35">
        <f t="shared" si="140"/>
        <v>2.3971028060181254E-3</v>
      </c>
      <c r="M853" s="35">
        <f t="shared" si="138"/>
        <v>8.3821950840556312</v>
      </c>
      <c r="N853" s="16">
        <f t="shared" si="141"/>
        <v>1</v>
      </c>
      <c r="O853" s="16">
        <f t="shared" si="139"/>
        <v>3.217751274666671</v>
      </c>
      <c r="P853" s="16">
        <f t="shared" si="133"/>
        <v>0.6648118848928446</v>
      </c>
      <c r="Q853" s="16">
        <f t="shared" si="133"/>
        <v>0.65450112844500608</v>
      </c>
      <c r="R853" s="16">
        <f t="shared" si="133"/>
        <v>8.212703327909486E-2</v>
      </c>
      <c r="S853" s="16">
        <f t="shared" si="133"/>
        <v>5.1755653352604705E-3</v>
      </c>
      <c r="T853" s="16">
        <f t="shared" si="133"/>
        <v>3.4212489532378643E-4</v>
      </c>
      <c r="U853" s="16">
        <f t="shared" si="133"/>
        <v>1.8480322612444438E-5</v>
      </c>
      <c r="V853" s="16">
        <f t="shared" si="133"/>
        <v>7.7069902591818101E-7</v>
      </c>
      <c r="W853" s="16">
        <f t="shared" si="133"/>
        <v>2.5562473179464708E-8</v>
      </c>
    </row>
    <row r="854" spans="1:23" x14ac:dyDescent="0.4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6"/>
        <v>0.84300000000000064</v>
      </c>
      <c r="H854" s="16">
        <f t="shared" si="137"/>
        <v>8.4268214730349271</v>
      </c>
      <c r="I854" s="16">
        <f t="shared" si="134"/>
        <v>21.735938905936443</v>
      </c>
      <c r="J854" s="16">
        <f t="shared" si="135"/>
        <v>6.4308400049700341</v>
      </c>
      <c r="L854" s="35">
        <f t="shared" si="140"/>
        <v>2.4119331018999102E-3</v>
      </c>
      <c r="M854" s="35">
        <f t="shared" si="138"/>
        <v>8.4065454477967609</v>
      </c>
      <c r="N854" s="16">
        <f t="shared" si="141"/>
        <v>1</v>
      </c>
      <c r="O854" s="16">
        <f t="shared" si="139"/>
        <v>3.2253989280000046</v>
      </c>
      <c r="P854" s="16">
        <f t="shared" si="133"/>
        <v>0.66797576692185801</v>
      </c>
      <c r="Q854" s="16">
        <f t="shared" si="133"/>
        <v>0.65917890161547776</v>
      </c>
      <c r="R854" s="16">
        <f t="shared" si="133"/>
        <v>8.2910588894537743E-2</v>
      </c>
      <c r="S854" s="16">
        <f t="shared" si="133"/>
        <v>5.2373624077612837E-3</v>
      </c>
      <c r="T854" s="16">
        <f t="shared" si="133"/>
        <v>3.4703276062593501E-4</v>
      </c>
      <c r="U854" s="16">
        <f t="shared" si="133"/>
        <v>1.8789979756652232E-5</v>
      </c>
      <c r="V854" s="16">
        <f t="shared" si="133"/>
        <v>7.8547531318148047E-7</v>
      </c>
      <c r="W854" s="16">
        <f t="shared" si="133"/>
        <v>2.6114491033314937E-8</v>
      </c>
    </row>
    <row r="855" spans="1:23" x14ac:dyDescent="0.4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6"/>
        <v>0.84400000000000064</v>
      </c>
      <c r="H855" s="16">
        <f t="shared" si="137"/>
        <v>8.4514348052324788</v>
      </c>
      <c r="I855" s="16">
        <f t="shared" si="134"/>
        <v>21.822852194971215</v>
      </c>
      <c r="J855" s="16">
        <f t="shared" si="135"/>
        <v>6.4490254629159294</v>
      </c>
      <c r="L855" s="35">
        <f t="shared" si="140"/>
        <v>2.426332787252683E-3</v>
      </c>
      <c r="M855" s="35">
        <f t="shared" si="138"/>
        <v>8.430978445800811</v>
      </c>
      <c r="N855" s="16">
        <f t="shared" si="141"/>
        <v>1</v>
      </c>
      <c r="O855" s="16">
        <f t="shared" si="139"/>
        <v>3.2330556586666712</v>
      </c>
      <c r="P855" s="16">
        <f t="shared" si="133"/>
        <v>0.67115092837444468</v>
      </c>
      <c r="Q855" s="16">
        <f t="shared" si="133"/>
        <v>0.66388450201834637</v>
      </c>
      <c r="R855" s="16">
        <f t="shared" si="133"/>
        <v>8.370067798756485E-2</v>
      </c>
      <c r="S855" s="16">
        <f t="shared" si="133"/>
        <v>5.2998227693288966E-3</v>
      </c>
      <c r="T855" s="16">
        <f t="shared" si="133"/>
        <v>3.5200508645339622E-4</v>
      </c>
      <c r="U855" s="16">
        <f t="shared" si="133"/>
        <v>1.9104449162961282E-5</v>
      </c>
      <c r="V855" s="16">
        <f t="shared" si="133"/>
        <v>8.0051687640865932E-7</v>
      </c>
      <c r="W855" s="16">
        <f t="shared" si="133"/>
        <v>2.6677753902850979E-8</v>
      </c>
    </row>
    <row r="856" spans="1:23" x14ac:dyDescent="0.4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6"/>
        <v>0.84500000000000064</v>
      </c>
      <c r="H856" s="16">
        <f t="shared" si="137"/>
        <v>8.4761283331613217</v>
      </c>
      <c r="I856" s="16">
        <f t="shared" si="134"/>
        <v>21.91011465010666</v>
      </c>
      <c r="J856" s="16">
        <f t="shared" si="135"/>
        <v>6.4672709407909093</v>
      </c>
      <c r="L856" s="35">
        <f t="shared" si="140"/>
        <v>2.4402993990642052E-3</v>
      </c>
      <c r="M856" s="35">
        <f t="shared" si="138"/>
        <v>8.4554943952697545</v>
      </c>
      <c r="N856" s="16">
        <f t="shared" si="141"/>
        <v>1</v>
      </c>
      <c r="O856" s="16">
        <f t="shared" si="139"/>
        <v>3.2407214666666713</v>
      </c>
      <c r="P856" s="16">
        <f t="shared" si="133"/>
        <v>0.67433739602666876</v>
      </c>
      <c r="Q856" s="16">
        <f t="shared" si="133"/>
        <v>0.668618061927712</v>
      </c>
      <c r="R856" s="16">
        <f t="shared" si="133"/>
        <v>8.4497347197864628E-2</v>
      </c>
      <c r="S856" s="16">
        <f t="shared" si="133"/>
        <v>5.3629527407071465E-3</v>
      </c>
      <c r="T856" s="16">
        <f t="shared" si="133"/>
        <v>3.5704264155556411E-4</v>
      </c>
      <c r="U856" s="16">
        <f t="shared" si="133"/>
        <v>1.9423799781844735E-5</v>
      </c>
      <c r="V856" s="16">
        <f t="shared" si="133"/>
        <v>8.1582815524892387E-7</v>
      </c>
      <c r="W856" s="16">
        <f t="shared" si="133"/>
        <v>2.7252477125221699E-8</v>
      </c>
    </row>
    <row r="857" spans="1:23" x14ac:dyDescent="0.4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6"/>
        <v>0.84600000000000064</v>
      </c>
      <c r="H857" s="16">
        <f t="shared" si="137"/>
        <v>8.5009023269178439</v>
      </c>
      <c r="I857" s="16">
        <f t="shared" si="134"/>
        <v>21.997727667543924</v>
      </c>
      <c r="J857" s="16">
        <f t="shared" si="135"/>
        <v>6.4855766393088601</v>
      </c>
      <c r="L857" s="35">
        <f t="shared" si="140"/>
        <v>2.4538304886063678E-3</v>
      </c>
      <c r="M857" s="35">
        <f t="shared" si="138"/>
        <v>8.480093614659955</v>
      </c>
      <c r="N857" s="16">
        <f t="shared" si="141"/>
        <v>1</v>
      </c>
      <c r="O857" s="16">
        <f t="shared" si="139"/>
        <v>3.2483963520000048</v>
      </c>
      <c r="P857" s="16">
        <f t="shared" si="133"/>
        <v>0.67753519668633821</v>
      </c>
      <c r="Q857" s="16">
        <f t="shared" si="133"/>
        <v>0.67337971408867936</v>
      </c>
      <c r="R857" s="16">
        <f t="shared" si="133"/>
        <v>8.5300643442246735E-2</v>
      </c>
      <c r="S857" s="16">
        <f t="shared" si="133"/>
        <v>5.426758695280991E-3</v>
      </c>
      <c r="T857" s="16">
        <f t="shared" si="133"/>
        <v>3.621462029232388E-4</v>
      </c>
      <c r="U857" s="16">
        <f t="shared" si="133"/>
        <v>1.9748101468297843E-5</v>
      </c>
      <c r="V857" s="16">
        <f t="shared" si="133"/>
        <v>8.3141365826378129E-7</v>
      </c>
      <c r="W857" s="16">
        <f t="shared" si="133"/>
        <v>2.7838879898850128E-8</v>
      </c>
    </row>
    <row r="858" spans="1:23" x14ac:dyDescent="0.4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6"/>
        <v>0.84700000000000064</v>
      </c>
      <c r="H858" s="16">
        <f t="shared" si="137"/>
        <v>8.5257570575416697</v>
      </c>
      <c r="I858" s="16">
        <f t="shared" si="134"/>
        <v>22.085692649093154</v>
      </c>
      <c r="J858" s="16">
        <f t="shared" si="135"/>
        <v>6.5039427598875017</v>
      </c>
      <c r="L858" s="35">
        <f t="shared" si="140"/>
        <v>2.4669236215026924E-3</v>
      </c>
      <c r="M858" s="35">
        <f t="shared" si="138"/>
        <v>8.5047764236864776</v>
      </c>
      <c r="N858" s="16">
        <f t="shared" si="141"/>
        <v>1</v>
      </c>
      <c r="O858" s="16">
        <f t="shared" si="139"/>
        <v>3.2560803146666712</v>
      </c>
      <c r="P858" s="16">
        <f t="shared" si="133"/>
        <v>0.68074435719300463</v>
      </c>
      <c r="Q858" s="16">
        <f t="shared" si="133"/>
        <v>0.67816959171847502</v>
      </c>
      <c r="R858" s="16">
        <f t="shared" si="133"/>
        <v>8.6110613915957548E-2</v>
      </c>
      <c r="S858" s="16">
        <f t="shared" si="133"/>
        <v>5.4912470594518474E-3</v>
      </c>
      <c r="T858" s="16">
        <f t="shared" si="133"/>
        <v>3.6731655586706713E-4</v>
      </c>
      <c r="U858" s="16">
        <f t="shared" si="133"/>
        <v>2.0077424992612359E-5</v>
      </c>
      <c r="V858" s="16">
        <f t="shared" si="133"/>
        <v>8.4727796391323887E-7</v>
      </c>
      <c r="W858" s="16">
        <f t="shared" si="133"/>
        <v>2.8437185347978186E-8</v>
      </c>
    </row>
    <row r="859" spans="1:23" x14ac:dyDescent="0.4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6"/>
        <v>0.84800000000000064</v>
      </c>
      <c r="H859" s="16">
        <f t="shared" si="137"/>
        <v>8.550692797018975</v>
      </c>
      <c r="I859" s="16">
        <f t="shared" si="134"/>
        <v>22.174011002195929</v>
      </c>
      <c r="J859" s="16">
        <f t="shared" si="135"/>
        <v>6.522369504650869</v>
      </c>
      <c r="L859" s="35">
        <f t="shared" si="140"/>
        <v>2.4795763777936131E-3</v>
      </c>
      <c r="M859" s="35">
        <f t="shared" si="138"/>
        <v>8.5295431433274089</v>
      </c>
      <c r="N859" s="16">
        <f t="shared" si="141"/>
        <v>1</v>
      </c>
      <c r="O859" s="16">
        <f t="shared" si="139"/>
        <v>3.2637733546666712</v>
      </c>
      <c r="P859" s="16">
        <f t="shared" si="133"/>
        <v>0.68396490441796465</v>
      </c>
      <c r="Q859" s="16">
        <f t="shared" si="133"/>
        <v>0.68298782850756601</v>
      </c>
      <c r="R859" s="16">
        <f t="shared" si="133"/>
        <v>8.6927306094000956E-2</v>
      </c>
      <c r="S859" s="16">
        <f t="shared" si="133"/>
        <v>5.5564243130151606E-3</v>
      </c>
      <c r="T859" s="16">
        <f t="shared" si="133"/>
        <v>3.7255449409663962E-4</v>
      </c>
      <c r="U859" s="16">
        <f t="shared" si="133"/>
        <v>2.0411842051266312E-5</v>
      </c>
      <c r="V859" s="16">
        <f t="shared" si="133"/>
        <v>8.6342572155493108E-7</v>
      </c>
      <c r="W859" s="16">
        <f t="shared" si="133"/>
        <v>2.904762058821231E-8</v>
      </c>
    </row>
    <row r="860" spans="1:23" x14ac:dyDescent="0.4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6"/>
        <v>0.84900000000000064</v>
      </c>
      <c r="H860" s="16">
        <f t="shared" si="137"/>
        <v>8.5757098182858922</v>
      </c>
      <c r="I860" s="16">
        <f t="shared" si="134"/>
        <v>22.26268413994779</v>
      </c>
      <c r="J860" s="16">
        <f t="shared" si="135"/>
        <v>6.5408570764317941</v>
      </c>
      <c r="L860" s="35">
        <f t="shared" si="140"/>
        <v>2.491786352007086E-3</v>
      </c>
      <c r="M860" s="35">
        <f t="shared" si="138"/>
        <v>8.5543940958282167</v>
      </c>
      <c r="N860" s="16">
        <f t="shared" si="141"/>
        <v>1</v>
      </c>
      <c r="O860" s="16">
        <f t="shared" si="139"/>
        <v>3.2714754720000045</v>
      </c>
      <c r="P860" s="16">
        <f t="shared" si="133"/>
        <v>0.68719686526425805</v>
      </c>
      <c r="Q860" s="16">
        <f t="shared" si="133"/>
        <v>0.68783455862077791</v>
      </c>
      <c r="R860" s="16">
        <f t="shared" si="133"/>
        <v>8.7750767732463E-2</v>
      </c>
      <c r="S860" s="16">
        <f t="shared" si="133"/>
        <v>5.6222969895401917E-3</v>
      </c>
      <c r="T860" s="16">
        <f t="shared" si="133"/>
        <v>3.7786081980023919E-4</v>
      </c>
      <c r="U860" s="16">
        <f t="shared" si="133"/>
        <v>2.0751425277930112E-5</v>
      </c>
      <c r="V860" s="16">
        <f t="shared" si="133"/>
        <v>8.7986165245631301E-7</v>
      </c>
      <c r="W860" s="16">
        <f t="shared" si="133"/>
        <v>2.9670416793083692E-8</v>
      </c>
    </row>
    <row r="861" spans="1:23" x14ac:dyDescent="0.4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6"/>
        <v>0.85000000000000064</v>
      </c>
      <c r="H861" s="16">
        <f t="shared" si="137"/>
        <v>8.6008083952317502</v>
      </c>
      <c r="I861" s="16">
        <f t="shared" si="134"/>
        <v>22.351713481120822</v>
      </c>
      <c r="J861" s="16">
        <f t="shared" si="135"/>
        <v>6.5594056787744028</v>
      </c>
      <c r="L861" s="35">
        <f t="shared" si="140"/>
        <v>2.5035511532114363E-3</v>
      </c>
      <c r="M861" s="35">
        <f t="shared" si="138"/>
        <v>8.5793296047061069</v>
      </c>
      <c r="N861" s="16">
        <f t="shared" si="141"/>
        <v>1</v>
      </c>
      <c r="O861" s="16">
        <f t="shared" si="139"/>
        <v>3.2791866666666714</v>
      </c>
      <c r="P861" s="16">
        <f t="shared" si="133"/>
        <v>0.69044026666666891</v>
      </c>
      <c r="Q861" s="16">
        <f t="shared" si="133"/>
        <v>0.69270991669841608</v>
      </c>
      <c r="R861" s="16">
        <f t="shared" si="133"/>
        <v>8.8581046869841834E-2</v>
      </c>
      <c r="S861" s="16">
        <f t="shared" si="133"/>
        <v>5.6888716767520735E-3</v>
      </c>
      <c r="T861" s="16">
        <f t="shared" si="133"/>
        <v>3.8323634372525682E-4</v>
      </c>
      <c r="U861" s="16">
        <f t="shared" si="133"/>
        <v>2.1096248254590363E-5</v>
      </c>
      <c r="V861" s="16">
        <f t="shared" si="133"/>
        <v>8.9659055082009184E-7</v>
      </c>
      <c r="W861" s="16">
        <f t="shared" si="133"/>
        <v>3.0305809261638242E-8</v>
      </c>
    </row>
    <row r="862" spans="1:23" x14ac:dyDescent="0.4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6"/>
        <v>0.85100000000000064</v>
      </c>
      <c r="H862" s="16">
        <f t="shared" si="137"/>
        <v>8.625988802702496</v>
      </c>
      <c r="I862" s="16">
        <f t="shared" si="134"/>
        <v>22.44110045018639</v>
      </c>
      <c r="J862" s="16">
        <f t="shared" si="135"/>
        <v>6.5780155159366256</v>
      </c>
      <c r="L862" s="35">
        <f t="shared" si="140"/>
        <v>2.5148684050866343E-3</v>
      </c>
      <c r="M862" s="35">
        <f t="shared" si="138"/>
        <v>8.6043499947543811</v>
      </c>
      <c r="N862" s="16">
        <f t="shared" si="141"/>
        <v>1</v>
      </c>
      <c r="O862" s="16">
        <f t="shared" si="139"/>
        <v>3.2869069386666712</v>
      </c>
      <c r="P862" s="16">
        <f t="shared" si="133"/>
        <v>0.69369513559172469</v>
      </c>
      <c r="Q862" s="16">
        <f t="shared" si="133"/>
        <v>0.69761403785738829</v>
      </c>
      <c r="R862" s="16">
        <f t="shared" si="133"/>
        <v>8.9418191828382149E-2</v>
      </c>
      <c r="S862" s="16">
        <f t="shared" si="133"/>
        <v>5.7561550169161133E-3</v>
      </c>
      <c r="T862" s="16">
        <f t="shared" si="133"/>
        <v>3.8868188525927007E-4</v>
      </c>
      <c r="U862" s="16">
        <f t="shared" si="133"/>
        <v>2.1446385522792314E-5</v>
      </c>
      <c r="V862" s="16">
        <f t="shared" si="133"/>
        <v>9.1361728482304333E-7</v>
      </c>
      <c r="W862" s="16">
        <f t="shared" si="133"/>
        <v>3.0954037487070589E-8</v>
      </c>
    </row>
    <row r="863" spans="1:23" x14ac:dyDescent="0.4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6"/>
        <v>0.85200000000000065</v>
      </c>
      <c r="H863" s="16">
        <f t="shared" si="137"/>
        <v>8.6512513165041138</v>
      </c>
      <c r="I863" s="16">
        <f t="shared" si="134"/>
        <v>22.530846477337906</v>
      </c>
      <c r="J863" s="16">
        <f t="shared" si="135"/>
        <v>6.5966867928927</v>
      </c>
      <c r="L863" s="35">
        <f t="shared" si="140"/>
        <v>2.5257357459889107E-3</v>
      </c>
      <c r="M863" s="35">
        <f t="shared" si="138"/>
        <v>8.6294555920468579</v>
      </c>
      <c r="N863" s="16">
        <f t="shared" si="141"/>
        <v>1</v>
      </c>
      <c r="O863" s="16">
        <f t="shared" si="139"/>
        <v>3.2946362880000044</v>
      </c>
      <c r="P863" s="16">
        <f t="shared" si="133"/>
        <v>0.69696149903769811</v>
      </c>
      <c r="Q863" s="16">
        <f t="shared" si="133"/>
        <v>0.70254705769232828</v>
      </c>
      <c r="R863" s="16">
        <f t="shared" si="133"/>
        <v>9.0262251215414604E-2</v>
      </c>
      <c r="S863" s="16">
        <f t="shared" si="133"/>
        <v>5.8241537072243931E-3</v>
      </c>
      <c r="T863" s="16">
        <f t="shared" si="133"/>
        <v>3.9419827251179694E-4</v>
      </c>
      <c r="U863" s="16">
        <f t="shared" si="133"/>
        <v>2.1801912595002199E-5</v>
      </c>
      <c r="V863" s="16">
        <f t="shared" si="133"/>
        <v>9.3094679766838235E-7</v>
      </c>
      <c r="W863" s="16">
        <f t="shared" si="133"/>
        <v>3.1615345226417329E-8</v>
      </c>
    </row>
    <row r="864" spans="1:23" x14ac:dyDescent="0.4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6"/>
        <v>0.85300000000000065</v>
      </c>
      <c r="H864" s="16">
        <f t="shared" si="137"/>
        <v>8.6765962134058956</v>
      </c>
      <c r="I864" s="16">
        <f t="shared" si="134"/>
        <v>22.620952998513719</v>
      </c>
      <c r="J864" s="16">
        <f t="shared" si="135"/>
        <v>6.6154197153357037</v>
      </c>
      <c r="L864" s="35">
        <f t="shared" si="140"/>
        <v>2.5361508290042689E-3</v>
      </c>
      <c r="M864" s="35">
        <f t="shared" si="138"/>
        <v>8.6546467239422302</v>
      </c>
      <c r="N864" s="16">
        <f t="shared" si="141"/>
        <v>1</v>
      </c>
      <c r="O864" s="16">
        <f t="shared" si="139"/>
        <v>3.3023747146666711</v>
      </c>
      <c r="P864" s="16">
        <f t="shared" si="133"/>
        <v>0.70023938403460473</v>
      </c>
      <c r="Q864" s="16">
        <f t="shared" si="133"/>
        <v>0.70750911227671898</v>
      </c>
      <c r="R864" s="16">
        <f t="shared" si="133"/>
        <v>9.1113273924699464E-2</v>
      </c>
      <c r="S864" s="16">
        <f t="shared" si="133"/>
        <v>5.8928745001845997E-3</v>
      </c>
      <c r="T864" s="16">
        <f t="shared" si="133"/>
        <v>3.9978634239672004E-4</v>
      </c>
      <c r="U864" s="16">
        <f t="shared" si="133"/>
        <v>2.2162905966090324E-5</v>
      </c>
      <c r="V864" s="16">
        <f t="shared" si="133"/>
        <v>9.485841086518258E-7</v>
      </c>
      <c r="W864" s="16">
        <f t="shared" si="133"/>
        <v>3.2289980571323849E-8</v>
      </c>
    </row>
    <row r="865" spans="1:23" x14ac:dyDescent="0.4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6"/>
        <v>0.85400000000000065</v>
      </c>
      <c r="H865" s="16">
        <f t="shared" si="137"/>
        <v>8.7020237711439528</v>
      </c>
      <c r="I865" s="16">
        <f t="shared" si="134"/>
        <v>22.711421455420087</v>
      </c>
      <c r="J865" s="16">
        <f t="shared" si="135"/>
        <v>6.6342144896800788</v>
      </c>
      <c r="L865" s="35">
        <f t="shared" si="140"/>
        <v>2.5461113220199838E-3</v>
      </c>
      <c r="M865" s="35">
        <f t="shared" si="138"/>
        <v>8.6799237190885119</v>
      </c>
      <c r="N865" s="16">
        <f t="shared" si="141"/>
        <v>1</v>
      </c>
      <c r="O865" s="16">
        <f t="shared" si="139"/>
        <v>3.3101222186666712</v>
      </c>
      <c r="P865" s="16">
        <f t="shared" si="133"/>
        <v>0.70352881764420472</v>
      </c>
      <c r="Q865" s="16">
        <f t="shared" si="133"/>
        <v>0.71250033816402081</v>
      </c>
      <c r="R865" s="16">
        <f t="shared" si="133"/>
        <v>9.1971309137775514E-2</v>
      </c>
      <c r="S865" s="16">
        <f t="shared" si="133"/>
        <v>5.9623242040111992E-3</v>
      </c>
      <c r="T865" s="16">
        <f t="shared" si="133"/>
        <v>4.0544694071539741E-4</v>
      </c>
      <c r="U865" s="16">
        <f t="shared" si="133"/>
        <v>2.2529443124936478E-5</v>
      </c>
      <c r="V865" s="16">
        <f t="shared" si="133"/>
        <v>9.6653431424154091E-7</v>
      </c>
      <c r="W865" s="16">
        <f t="shared" si="133"/>
        <v>3.2978196019901041E-8</v>
      </c>
    </row>
    <row r="866" spans="1:23" x14ac:dyDescent="0.4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6"/>
        <v>0.85500000000000065</v>
      </c>
      <c r="H866" s="16">
        <f t="shared" si="137"/>
        <v>8.7275342684245487</v>
      </c>
      <c r="I866" s="16">
        <f t="shared" si="134"/>
        <v>22.802253295554252</v>
      </c>
      <c r="J866" s="16">
        <f t="shared" si="135"/>
        <v>6.6530713230641796</v>
      </c>
      <c r="L866" s="35">
        <f t="shared" si="140"/>
        <v>2.5556149077772261E-3</v>
      </c>
      <c r="M866" s="35">
        <f t="shared" si="138"/>
        <v>8.7052869074274497</v>
      </c>
      <c r="N866" s="16">
        <f t="shared" si="141"/>
        <v>1</v>
      </c>
      <c r="O866" s="16">
        <f t="shared" si="139"/>
        <v>3.3178788000000048</v>
      </c>
      <c r="P866" s="16">
        <f t="shared" si="133"/>
        <v>0.70682982696000229</v>
      </c>
      <c r="Q866" s="16">
        <f t="shared" si="133"/>
        <v>0.71752087238879669</v>
      </c>
      <c r="R866" s="16">
        <f t="shared" si="133"/>
        <v>9.2836406325313425E-2</v>
      </c>
      <c r="S866" s="16">
        <f t="shared" si="133"/>
        <v>6.032509683018876E-3</v>
      </c>
      <c r="T866" s="16">
        <f t="shared" si="133"/>
        <v>4.111809222404551E-4</v>
      </c>
      <c r="U866" s="16">
        <f t="shared" si="133"/>
        <v>2.2901602566158411E-5</v>
      </c>
      <c r="V866" s="16">
        <f t="shared" si="133"/>
        <v>9.848025891721163E-7</v>
      </c>
      <c r="W866" s="16">
        <f t="shared" si="133"/>
        <v>3.3680248549686433E-8</v>
      </c>
    </row>
    <row r="867" spans="1:23" x14ac:dyDescent="0.4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6"/>
        <v>0.85600000000000065</v>
      </c>
      <c r="H867" s="16">
        <f t="shared" si="137"/>
        <v>8.7531279849275521</v>
      </c>
      <c r="I867" s="16">
        <f t="shared" si="134"/>
        <v>22.893449972227593</v>
      </c>
      <c r="J867" s="16">
        <f t="shared" si="135"/>
        <v>6.6719904233528169</v>
      </c>
      <c r="L867" s="35">
        <f t="shared" si="140"/>
        <v>2.5646592839352333E-3</v>
      </c>
      <c r="M867" s="35">
        <f t="shared" si="138"/>
        <v>8.7307366201989662</v>
      </c>
      <c r="N867" s="16">
        <f t="shared" si="141"/>
        <v>1</v>
      </c>
      <c r="O867" s="16">
        <f t="shared" si="139"/>
        <v>3.3256444586666714</v>
      </c>
      <c r="P867" s="16">
        <f t="shared" si="133"/>
        <v>0.71014243910724495</v>
      </c>
      <c r="Q867" s="16">
        <f t="shared" si="133"/>
        <v>0.72257085246784214</v>
      </c>
      <c r="R867" s="16">
        <f t="shared" si="133"/>
        <v>9.3708615248473889E-2</v>
      </c>
      <c r="S867" s="16">
        <f t="shared" si="133"/>
        <v>6.1034378580183003E-3</v>
      </c>
      <c r="T867" s="16">
        <f t="shared" si="133"/>
        <v>4.1698915080027075E-4</v>
      </c>
      <c r="U867" s="16">
        <f t="shared" ref="P867:W899" si="142">U$6*$G867^U$1</f>
        <v>2.3279463801964779E-5</v>
      </c>
      <c r="V867" s="16">
        <f t="shared" si="142"/>
        <v>1.0033941875527347E-6</v>
      </c>
      <c r="W867" s="16">
        <f t="shared" si="142"/>
        <v>3.4396399691725933E-8</v>
      </c>
    </row>
    <row r="868" spans="1:23" x14ac:dyDescent="0.4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6"/>
        <v>0.85700000000000065</v>
      </c>
      <c r="H868" s="16">
        <f t="shared" si="137"/>
        <v>8.7788052013099183</v>
      </c>
      <c r="I868" s="16">
        <f t="shared" si="134"/>
        <v>22.985012944588885</v>
      </c>
      <c r="J868" s="16">
        <f t="shared" si="135"/>
        <v>6.6909719991398191</v>
      </c>
      <c r="L868" s="35">
        <f t="shared" si="140"/>
        <v>2.5732421631357028E-3</v>
      </c>
      <c r="M868" s="35">
        <f t="shared" si="138"/>
        <v>8.756273189945615</v>
      </c>
      <c r="N868" s="16">
        <f t="shared" si="141"/>
        <v>1</v>
      </c>
      <c r="O868" s="16">
        <f t="shared" si="139"/>
        <v>3.3334191946666714</v>
      </c>
      <c r="P868" s="16">
        <f t="shared" si="142"/>
        <v>0.71346668124292489</v>
      </c>
      <c r="Q868" s="16">
        <f t="shared" si="142"/>
        <v>0.72765041640131489</v>
      </c>
      <c r="R868" s="16">
        <f t="shared" si="142"/>
        <v>9.4587985960270807E-2</v>
      </c>
      <c r="S868" s="16">
        <f t="shared" si="142"/>
        <v>6.1751157067142263E-3</v>
      </c>
      <c r="T868" s="16">
        <f t="shared" si="142"/>
        <v>4.2287249936415514E-4</v>
      </c>
      <c r="U868" s="16">
        <f t="shared" si="142"/>
        <v>2.3663107374133704E-5</v>
      </c>
      <c r="V868" s="16">
        <f t="shared" si="142"/>
        <v>1.0223144439897147E-6</v>
      </c>
      <c r="W868" s="16">
        <f t="shared" si="142"/>
        <v>3.5126915605791965E-8</v>
      </c>
    </row>
    <row r="869" spans="1:23" x14ac:dyDescent="0.4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6"/>
        <v>0.85800000000000065</v>
      </c>
      <c r="H869" s="16">
        <f t="shared" si="137"/>
        <v>8.8045661992090452</v>
      </c>
      <c r="I869" s="16">
        <f t="shared" si="134"/>
        <v>23.076943677647641</v>
      </c>
      <c r="J869" s="16">
        <f t="shared" si="135"/>
        <v>6.710016259750609</v>
      </c>
      <c r="L869" s="35">
        <f t="shared" si="140"/>
        <v>2.5813612730507529E-3</v>
      </c>
      <c r="M869" s="35">
        <f t="shared" si="138"/>
        <v>8.7818969505170585</v>
      </c>
      <c r="N869" s="16">
        <f t="shared" si="141"/>
        <v>1</v>
      </c>
      <c r="O869" s="16">
        <f t="shared" si="139"/>
        <v>3.3412030080000048</v>
      </c>
      <c r="P869" s="16">
        <f t="shared" si="142"/>
        <v>0.71680258055577817</v>
      </c>
      <c r="Q869" s="16">
        <f t="shared" si="142"/>
        <v>0.73275970267386692</v>
      </c>
      <c r="R869" s="16">
        <f t="shared" si="142"/>
        <v>9.5474568806938998E-2</v>
      </c>
      <c r="S869" s="16">
        <f t="shared" si="142"/>
        <v>6.2475502641059152E-3</v>
      </c>
      <c r="T869" s="16">
        <f t="shared" si="142"/>
        <v>4.2883185012823063E-4</v>
      </c>
      <c r="U869" s="16">
        <f t="shared" si="142"/>
        <v>2.4052614866118042E-5</v>
      </c>
      <c r="V869" s="16">
        <f t="shared" si="142"/>
        <v>1.041568774723585E-6</v>
      </c>
      <c r="W869" s="16">
        <f t="shared" si="142"/>
        <v>3.5872067156753893E-8</v>
      </c>
    </row>
    <row r="870" spans="1:23" x14ac:dyDescent="0.4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6"/>
        <v>0.85900000000000065</v>
      </c>
      <c r="H870" s="16">
        <f t="shared" si="137"/>
        <v>8.8304112612462742</v>
      </c>
      <c r="I870" s="16">
        <f t="shared" si="134"/>
        <v>23.169243642297541</v>
      </c>
      <c r="J870" s="16">
        <f t="shared" si="135"/>
        <v>6.7291234152447643</v>
      </c>
      <c r="L870" s="35">
        <f t="shared" si="140"/>
        <v>2.5890143564457624E-3</v>
      </c>
      <c r="M870" s="35">
        <f t="shared" si="138"/>
        <v>8.8076082370745379</v>
      </c>
      <c r="N870" s="16">
        <f t="shared" si="141"/>
        <v>1</v>
      </c>
      <c r="O870" s="16">
        <f t="shared" si="139"/>
        <v>3.3489958986666712</v>
      </c>
      <c r="P870" s="16">
        <f t="shared" si="142"/>
        <v>0.72015016426628486</v>
      </c>
      <c r="Q870" s="16">
        <f t="shared" si="142"/>
        <v>0.73789885025577606</v>
      </c>
      <c r="R870" s="16">
        <f t="shared" si="142"/>
        <v>9.6368414429306729E-2</v>
      </c>
      <c r="S870" s="16">
        <f t="shared" si="142"/>
        <v>6.3207486228899013E-3</v>
      </c>
      <c r="T870" s="16">
        <f t="shared" si="142"/>
        <v>4.348680946020168E-4</v>
      </c>
      <c r="U870" s="16">
        <f t="shared" si="142"/>
        <v>2.4448068915278574E-5</v>
      </c>
      <c r="V870" s="16">
        <f t="shared" si="142"/>
        <v>1.0611626787808642E-6</v>
      </c>
      <c r="W870" s="16">
        <f t="shared" si="142"/>
        <v>3.6632129992117156E-8</v>
      </c>
    </row>
    <row r="871" spans="1:23" x14ac:dyDescent="0.4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6"/>
        <v>0.86000000000000065</v>
      </c>
      <c r="H871" s="16">
        <f t="shared" si="137"/>
        <v>8.8563406710304164</v>
      </c>
      <c r="I871" s="16">
        <f t="shared" si="134"/>
        <v>23.26191431534</v>
      </c>
      <c r="J871" s="16">
        <f t="shared" si="135"/>
        <v>6.7482936764186237</v>
      </c>
      <c r="L871" s="35">
        <f t="shared" si="140"/>
        <v>2.5961991712446508E-3</v>
      </c>
      <c r="M871" s="35">
        <f t="shared" si="138"/>
        <v>8.8334073860953684</v>
      </c>
      <c r="N871" s="16">
        <f t="shared" si="141"/>
        <v>1</v>
      </c>
      <c r="O871" s="16">
        <f t="shared" si="139"/>
        <v>3.3567978666666711</v>
      </c>
      <c r="P871" s="16">
        <f t="shared" si="142"/>
        <v>0.72350945962666902</v>
      </c>
      <c r="Q871" s="16">
        <f t="shared" si="142"/>
        <v>0.74306799860408024</v>
      </c>
      <c r="R871" s="16">
        <f t="shared" si="142"/>
        <v>9.7269573764173209E-2</v>
      </c>
      <c r="S871" s="16">
        <f t="shared" si="142"/>
        <v>6.3947179338651218E-3</v>
      </c>
      <c r="T871" s="16">
        <f t="shared" si="142"/>
        <v>4.4098213369572504E-4</v>
      </c>
      <c r="U871" s="16">
        <f t="shared" si="142"/>
        <v>2.4849553225246381E-5</v>
      </c>
      <c r="V871" s="16">
        <f t="shared" si="142"/>
        <v>1.0811017391407209E-6</v>
      </c>
      <c r="W871" s="16">
        <f t="shared" si="142"/>
        <v>3.7407384620747528E-8</v>
      </c>
    </row>
    <row r="872" spans="1:23" x14ac:dyDescent="0.4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6"/>
        <v>0.86100000000000065</v>
      </c>
      <c r="H872" s="16">
        <f t="shared" si="137"/>
        <v>8.8823547131611473</v>
      </c>
      <c r="I872" s="16">
        <f t="shared" si="134"/>
        <v>23.354957179507757</v>
      </c>
      <c r="J872" s="16">
        <f t="shared" si="135"/>
        <v>6.7675272548078684</v>
      </c>
      <c r="L872" s="35">
        <f t="shared" si="140"/>
        <v>2.6029134905727336E-3</v>
      </c>
      <c r="M872" s="35">
        <f t="shared" si="138"/>
        <v>8.8592947353774729</v>
      </c>
      <c r="N872" s="16">
        <f t="shared" si="141"/>
        <v>1</v>
      </c>
      <c r="O872" s="16">
        <f t="shared" si="139"/>
        <v>3.3646089120000044</v>
      </c>
      <c r="P872" s="16">
        <f t="shared" si="142"/>
        <v>0.72688049392089826</v>
      </c>
      <c r="Q872" s="16">
        <f t="shared" si="142"/>
        <v>0.7482672876637132</v>
      </c>
      <c r="R872" s="16">
        <f t="shared" si="142"/>
        <v>9.8178098045690679E-2</v>
      </c>
      <c r="S872" s="16">
        <f t="shared" si="142"/>
        <v>6.4694654063404064E-3</v>
      </c>
      <c r="T872" s="16">
        <f t="shared" si="142"/>
        <v>4.4717487780826883E-4</v>
      </c>
      <c r="U872" s="16">
        <f t="shared" si="142"/>
        <v>2.5257152578415562E-5</v>
      </c>
      <c r="V872" s="16">
        <f t="shared" si="142"/>
        <v>1.1013916239166842E-6</v>
      </c>
      <c r="W872" s="16">
        <f t="shared" si="142"/>
        <v>3.8198116492797263E-8</v>
      </c>
    </row>
    <row r="873" spans="1:23" x14ac:dyDescent="0.4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6"/>
        <v>0.86200000000000065</v>
      </c>
      <c r="H873" s="16">
        <f t="shared" si="137"/>
        <v>8.908453673232561</v>
      </c>
      <c r="I873" s="16">
        <f t="shared" si="134"/>
        <v>23.448373723488629</v>
      </c>
      <c r="J873" s="16">
        <f t="shared" si="135"/>
        <v>6.7868243626901412</v>
      </c>
      <c r="L873" s="35">
        <f t="shared" si="140"/>
        <v>2.6091551028233351E-3</v>
      </c>
      <c r="M873" s="35">
        <f t="shared" si="138"/>
        <v>8.885270624043871</v>
      </c>
      <c r="N873" s="16">
        <f t="shared" si="141"/>
        <v>1</v>
      </c>
      <c r="O873" s="16">
        <f t="shared" si="139"/>
        <v>3.3724290346666712</v>
      </c>
      <c r="P873" s="16">
        <f t="shared" si="142"/>
        <v>0.73026329446468496</v>
      </c>
      <c r="Q873" s="16">
        <f t="shared" si="142"/>
        <v>0.75349685786864096</v>
      </c>
      <c r="R873" s="16">
        <f t="shared" si="142"/>
        <v>9.909403880675173E-2</v>
      </c>
      <c r="S873" s="16">
        <f t="shared" si="142"/>
        <v>6.5449983085443678E-3</v>
      </c>
      <c r="T873" s="16">
        <f t="shared" si="142"/>
        <v>4.5344724691599519E-4</v>
      </c>
      <c r="U873" s="16">
        <f t="shared" si="142"/>
        <v>2.5670952848567565E-5</v>
      </c>
      <c r="V873" s="16">
        <f t="shared" si="142"/>
        <v>1.1220380875535921E-6</v>
      </c>
      <c r="W873" s="16">
        <f t="shared" si="142"/>
        <v>3.9004616080850182E-8</v>
      </c>
    </row>
    <row r="874" spans="1:23" x14ac:dyDescent="0.4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6"/>
        <v>0.86300000000000066</v>
      </c>
      <c r="H874" s="16">
        <f t="shared" si="137"/>
        <v>8.9346378378366662</v>
      </c>
      <c r="I874" s="16">
        <f t="shared" si="134"/>
        <v>23.542165441949304</v>
      </c>
      <c r="J874" s="16">
        <f t="shared" si="135"/>
        <v>6.8061852130876535</v>
      </c>
      <c r="L874" s="35">
        <f t="shared" si="140"/>
        <v>2.6149218117075268E-3</v>
      </c>
      <c r="M874" s="35">
        <f t="shared" si="138"/>
        <v>8.9113353925472527</v>
      </c>
      <c r="N874" s="16">
        <f t="shared" si="141"/>
        <v>1</v>
      </c>
      <c r="O874" s="16">
        <f t="shared" si="139"/>
        <v>3.3802582346666714</v>
      </c>
      <c r="P874" s="16">
        <f t="shared" si="142"/>
        <v>0.73365788860548486</v>
      </c>
      <c r="Q874" s="16">
        <f t="shared" si="142"/>
        <v>0.75875685014299932</v>
      </c>
      <c r="R874" s="16">
        <f t="shared" si="142"/>
        <v>0.10001744788038092</v>
      </c>
      <c r="S874" s="16">
        <f t="shared" si="142"/>
        <v>6.6213239680376467E-3</v>
      </c>
      <c r="T874" s="16">
        <f t="shared" si="142"/>
        <v>4.5980017066213867E-4</v>
      </c>
      <c r="U874" s="16">
        <f t="shared" si="142"/>
        <v>2.6091041013628259E-5</v>
      </c>
      <c r="V874" s="16">
        <f t="shared" si="142"/>
        <v>1.143046972039937E-6</v>
      </c>
      <c r="W874" s="16">
        <f t="shared" si="142"/>
        <v>3.9827178962302373E-8</v>
      </c>
    </row>
    <row r="875" spans="1:23" x14ac:dyDescent="0.4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6"/>
        <v>0.86400000000000066</v>
      </c>
      <c r="H875" s="16">
        <f t="shared" si="137"/>
        <v>8.9609074945668983</v>
      </c>
      <c r="I875" s="16">
        <f t="shared" si="134"/>
        <v>23.636333835559288</v>
      </c>
      <c r="J875" s="16">
        <f t="shared" si="135"/>
        <v>6.8256100197698117</v>
      </c>
      <c r="L875" s="35">
        <f t="shared" si="140"/>
        <v>2.6202114363114148E-3</v>
      </c>
      <c r="M875" s="35">
        <f t="shared" si="138"/>
        <v>8.937489382674503</v>
      </c>
      <c r="N875" s="16">
        <f t="shared" si="141"/>
        <v>1</v>
      </c>
      <c r="O875" s="16">
        <f t="shared" si="139"/>
        <v>3.3880965120000046</v>
      </c>
      <c r="P875" s="16">
        <f t="shared" si="142"/>
        <v>0.73706430372249832</v>
      </c>
      <c r="Q875" s="16">
        <f t="shared" si="142"/>
        <v>0.76404740590223419</v>
      </c>
      <c r="R875" s="16">
        <f t="shared" si="142"/>
        <v>0.10094837740113186</v>
      </c>
      <c r="S875" s="16">
        <f t="shared" si="142"/>
        <v>6.6984497721275949E-3</v>
      </c>
      <c r="T875" s="16">
        <f t="shared" si="142"/>
        <v>4.6623458844700873E-4</v>
      </c>
      <c r="U875" s="16">
        <f t="shared" si="142"/>
        <v>2.6517505168559145E-5</v>
      </c>
      <c r="V875" s="16">
        <f t="shared" si="142"/>
        <v>1.1644242081358092E-6</v>
      </c>
      <c r="W875" s="16">
        <f t="shared" si="142"/>
        <v>4.0666105902996512E-8</v>
      </c>
    </row>
    <row r="876" spans="1:23" x14ac:dyDescent="0.4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6"/>
        <v>0.86500000000000066</v>
      </c>
      <c r="H876" s="16">
        <f t="shared" si="137"/>
        <v>8.9872629320217143</v>
      </c>
      <c r="I876" s="16">
        <f t="shared" si="134"/>
        <v>23.73088041101488</v>
      </c>
      <c r="J876" s="16">
        <f t="shared" si="135"/>
        <v>6.8450989972558522</v>
      </c>
      <c r="L876" s="35">
        <f t="shared" si="140"/>
        <v>2.6250218111523171E-3</v>
      </c>
      <c r="M876" s="35">
        <f t="shared" si="138"/>
        <v>8.9637329375512973</v>
      </c>
      <c r="N876" s="16">
        <f t="shared" si="141"/>
        <v>1</v>
      </c>
      <c r="O876" s="16">
        <f t="shared" si="139"/>
        <v>3.3959438666666713</v>
      </c>
      <c r="P876" s="16">
        <f t="shared" si="142"/>
        <v>0.74048256722666883</v>
      </c>
      <c r="Q876" s="16">
        <f t="shared" si="142"/>
        <v>0.76936866705424034</v>
      </c>
      <c r="R876" s="16">
        <f t="shared" si="142"/>
        <v>0.10188687980648843</v>
      </c>
      <c r="S876" s="16">
        <f t="shared" si="142"/>
        <v>6.7763831682853262E-3</v>
      </c>
      <c r="T876" s="16">
        <f t="shared" si="142"/>
        <v>4.7275144951890863E-4</v>
      </c>
      <c r="U876" s="16">
        <f t="shared" si="142"/>
        <v>2.6950434538383694E-5</v>
      </c>
      <c r="V876" s="16">
        <f t="shared" si="142"/>
        <v>1.186175816616598E-6</v>
      </c>
      <c r="W876" s="16">
        <f t="shared" si="142"/>
        <v>4.1521702942126567E-8</v>
      </c>
    </row>
    <row r="877" spans="1:23" x14ac:dyDescent="0.4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6"/>
        <v>0.86600000000000066</v>
      </c>
      <c r="H877" s="16">
        <f t="shared" si="137"/>
        <v>9.0137044398080484</v>
      </c>
      <c r="I877" s="16">
        <f t="shared" si="134"/>
        <v>23.825806681063309</v>
      </c>
      <c r="J877" s="16">
        <f t="shared" si="135"/>
        <v>6.8646523608174856</v>
      </c>
      <c r="L877" s="35">
        <f t="shared" si="140"/>
        <v>2.629350786226059E-3</v>
      </c>
      <c r="M877" s="35">
        <f t="shared" si="138"/>
        <v>8.9900664016466543</v>
      </c>
      <c r="N877" s="16">
        <f t="shared" si="141"/>
        <v>1</v>
      </c>
      <c r="O877" s="16">
        <f t="shared" si="139"/>
        <v>3.4038002986666713</v>
      </c>
      <c r="P877" s="16">
        <f t="shared" si="142"/>
        <v>0.74391270656068498</v>
      </c>
      <c r="Q877" s="16">
        <f t="shared" si="142"/>
        <v>0.7747207760005056</v>
      </c>
      <c r="R877" s="16">
        <f t="shared" si="142"/>
        <v>0.10283300783827187</v>
      </c>
      <c r="S877" s="16">
        <f t="shared" si="142"/>
        <v>6.8551316645652574E-3</v>
      </c>
      <c r="T877" s="16">
        <f t="shared" si="142"/>
        <v>4.7935171306580046E-4</v>
      </c>
      <c r="U877" s="16">
        <f t="shared" si="142"/>
        <v>2.7389919491350557E-5</v>
      </c>
      <c r="V877" s="16">
        <f t="shared" si="142"/>
        <v>1.2083079095326666E-6</v>
      </c>
      <c r="W877" s="16">
        <f t="shared" si="142"/>
        <v>4.2394281478431905E-8</v>
      </c>
    </row>
    <row r="878" spans="1:23" x14ac:dyDescent="0.4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6"/>
        <v>0.86700000000000066</v>
      </c>
      <c r="H878" s="16">
        <f t="shared" si="137"/>
        <v>9.0402323085449208</v>
      </c>
      <c r="I878" s="16">
        <f t="shared" si="134"/>
        <v>23.921114164526919</v>
      </c>
      <c r="J878" s="16">
        <f t="shared" si="135"/>
        <v>6.8842703264815555</v>
      </c>
      <c r="L878" s="35">
        <f t="shared" si="140"/>
        <v>2.6331962270629283E-3</v>
      </c>
      <c r="M878" s="35">
        <f t="shared" si="138"/>
        <v>9.0164901207775383</v>
      </c>
      <c r="N878" s="16">
        <f t="shared" si="141"/>
        <v>1</v>
      </c>
      <c r="O878" s="16">
        <f t="shared" si="139"/>
        <v>3.4116658080000049</v>
      </c>
      <c r="P878" s="16">
        <f t="shared" si="142"/>
        <v>0.74735474919897826</v>
      </c>
      <c r="Q878" s="16">
        <f t="shared" si="142"/>
        <v>0.78010387563725203</v>
      </c>
      <c r="R878" s="16">
        <f t="shared" si="142"/>
        <v>0.10378681454405153</v>
      </c>
      <c r="S878" s="16">
        <f t="shared" si="142"/>
        <v>6.9347028300269934E-3</v>
      </c>
      <c r="T878" s="16">
        <f t="shared" si="142"/>
        <v>4.8603634830770795E-4</v>
      </c>
      <c r="U878" s="16">
        <f t="shared" si="142"/>
        <v>2.7836051552234154E-5</v>
      </c>
      <c r="V878" s="16">
        <f t="shared" si="142"/>
        <v>1.2308266914851395E-6</v>
      </c>
      <c r="W878" s="16">
        <f t="shared" si="142"/>
        <v>4.3284158357697047E-8</v>
      </c>
    </row>
    <row r="879" spans="1:23" x14ac:dyDescent="0.4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6"/>
        <v>0.86800000000000066</v>
      </c>
      <c r="H879" s="16">
        <f t="shared" si="137"/>
        <v>9.0668468298670621</v>
      </c>
      <c r="I879" s="16">
        <f t="shared" si="134"/>
        <v>24.016804386327475</v>
      </c>
      <c r="J879" s="16">
        <f t="shared" si="135"/>
        <v>6.903953111032691</v>
      </c>
      <c r="L879" s="35">
        <f t="shared" si="140"/>
        <v>2.636556014784297E-3</v>
      </c>
      <c r="M879" s="35">
        <f t="shared" si="138"/>
        <v>9.043004442113487</v>
      </c>
      <c r="N879" s="16">
        <f t="shared" si="141"/>
        <v>1</v>
      </c>
      <c r="O879" s="16">
        <f t="shared" si="139"/>
        <v>3.4195403946666709</v>
      </c>
      <c r="P879" s="16">
        <f t="shared" si="142"/>
        <v>0.75080872264772491</v>
      </c>
      <c r="Q879" s="16">
        <f t="shared" si="142"/>
        <v>0.78551810935658206</v>
      </c>
      <c r="R879" s="16">
        <f t="shared" si="142"/>
        <v>0.10474835327856183</v>
      </c>
      <c r="S879" s="16">
        <f t="shared" si="142"/>
        <v>7.0151042951597581E-3</v>
      </c>
      <c r="T879" s="16">
        <f t="shared" si="142"/>
        <v>4.9280633458987906E-4</v>
      </c>
      <c r="U879" s="16">
        <f t="shared" si="142"/>
        <v>2.8288923415774907E-5</v>
      </c>
      <c r="V879" s="16">
        <f t="shared" si="142"/>
        <v>1.2537384609180485E-6</v>
      </c>
      <c r="W879" s="16">
        <f t="shared" si="142"/>
        <v>4.4191655961577605E-8</v>
      </c>
    </row>
    <row r="880" spans="1:23" x14ac:dyDescent="0.4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6"/>
        <v>0.86900000000000066</v>
      </c>
      <c r="H880" s="16">
        <f t="shared" si="137"/>
        <v>9.0935482964284091</v>
      </c>
      <c r="I880" s="16">
        <f t="shared" si="134"/>
        <v>24.112878877510571</v>
      </c>
      <c r="J880" s="16">
        <f t="shared" si="135"/>
        <v>6.9237009320159837</v>
      </c>
      <c r="L880" s="35">
        <f t="shared" si="140"/>
        <v>2.6394280461434771E-3</v>
      </c>
      <c r="M880" s="35">
        <f t="shared" si="138"/>
        <v>9.0696097141812242</v>
      </c>
      <c r="N880" s="16">
        <f t="shared" si="141"/>
        <v>1</v>
      </c>
      <c r="O880" s="16">
        <f t="shared" si="139"/>
        <v>3.4274240586666713</v>
      </c>
      <c r="P880" s="16">
        <f t="shared" si="142"/>
        <v>0.75427465444484498</v>
      </c>
      <c r="Q880" s="16">
        <f t="shared" si="142"/>
        <v>0.79096362104762363</v>
      </c>
      <c r="R880" s="16">
        <f t="shared" si="142"/>
        <v>0.10571767770512309</v>
      </c>
      <c r="S880" s="16">
        <f t="shared" si="142"/>
        <v>7.0963437523092069E-3</v>
      </c>
      <c r="T880" s="16">
        <f t="shared" si="142"/>
        <v>4.9966266147669753E-4</v>
      </c>
      <c r="U880" s="16">
        <f t="shared" si="142"/>
        <v>2.8748628960259427E-5</v>
      </c>
      <c r="V880" s="16">
        <f t="shared" si="142"/>
        <v>1.277049611426971E-6</v>
      </c>
      <c r="W880" s="16">
        <f t="shared" si="142"/>
        <v>4.5117102297768622E-8</v>
      </c>
    </row>
    <row r="881" spans="1:23" x14ac:dyDescent="0.4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6"/>
        <v>0.87000000000000066</v>
      </c>
      <c r="H881" s="16">
        <f t="shared" si="137"/>
        <v>9.1203370019057495</v>
      </c>
      <c r="I881" s="16">
        <f t="shared" si="134"/>
        <v>24.20933917527012</v>
      </c>
      <c r="J881" s="16">
        <f t="shared" si="135"/>
        <v>6.943514007739676</v>
      </c>
      <c r="L881" s="35">
        <f t="shared" si="140"/>
        <v>2.6418102335841187E-3</v>
      </c>
      <c r="M881" s="35">
        <f t="shared" si="138"/>
        <v>9.0963062868692823</v>
      </c>
      <c r="N881" s="16">
        <f t="shared" si="141"/>
        <v>1</v>
      </c>
      <c r="O881" s="16">
        <f t="shared" si="139"/>
        <v>3.4353168000000047</v>
      </c>
      <c r="P881" s="16">
        <f t="shared" si="142"/>
        <v>0.75775257216000225</v>
      </c>
      <c r="Q881" s="16">
        <f t="shared" si="142"/>
        <v>0.79644055509767686</v>
      </c>
      <c r="R881" s="16">
        <f t="shared" si="142"/>
        <v>0.10669484179706767</v>
      </c>
      <c r="S881" s="16">
        <f t="shared" si="142"/>
        <v>7.1784289561067248E-3</v>
      </c>
      <c r="T881" s="16">
        <f t="shared" si="142"/>
        <v>5.0660632884635775E-4</v>
      </c>
      <c r="U881" s="16">
        <f t="shared" si="142"/>
        <v>2.9215263261242579E-5</v>
      </c>
      <c r="V881" s="16">
        <f t="shared" si="142"/>
        <v>1.3007666330843847E-6</v>
      </c>
      <c r="W881" s="16">
        <f t="shared" si="142"/>
        <v>4.6060831091535542E-8</v>
      </c>
    </row>
    <row r="882" spans="1:23" x14ac:dyDescent="0.4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6"/>
        <v>0.87100000000000066</v>
      </c>
      <c r="H882" s="16">
        <f t="shared" si="137"/>
        <v>9.147213241002353</v>
      </c>
      <c r="I882" s="16">
        <f t="shared" si="134"/>
        <v>24.306186822972936</v>
      </c>
      <c r="J882" s="16">
        <f t="shared" si="135"/>
        <v>6.9633925572778512</v>
      </c>
      <c r="L882" s="35">
        <f t="shared" si="140"/>
        <v>2.6437005052886153E-3</v>
      </c>
      <c r="M882" s="35">
        <f t="shared" si="138"/>
        <v>9.1230945114326829</v>
      </c>
      <c r="N882" s="16">
        <f t="shared" si="141"/>
        <v>1</v>
      </c>
      <c r="O882" s="16">
        <f t="shared" si="139"/>
        <v>3.4432186186666711</v>
      </c>
      <c r="P882" s="16">
        <f t="shared" si="142"/>
        <v>0.76124250339460497</v>
      </c>
      <c r="Q882" s="16">
        <f t="shared" si="142"/>
        <v>0.80194905639336378</v>
      </c>
      <c r="R882" s="16">
        <f t="shared" si="142"/>
        <v>0.10767989983917145</v>
      </c>
      <c r="S882" s="16">
        <f t="shared" si="142"/>
        <v>7.2613677239012448E-3</v>
      </c>
      <c r="T882" s="16">
        <f t="shared" si="142"/>
        <v>5.1363834698630966E-4</v>
      </c>
      <c r="U882" s="16">
        <f t="shared" si="142"/>
        <v>2.9688922605412692E-5</v>
      </c>
      <c r="V882" s="16">
        <f t="shared" si="142"/>
        <v>1.3248961137819366E-6</v>
      </c>
      <c r="W882" s="16">
        <f t="shared" si="142"/>
        <v>4.70231818786266E-8</v>
      </c>
    </row>
    <row r="883" spans="1:23" x14ac:dyDescent="0.4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6"/>
        <v>0.87200000000000066</v>
      </c>
      <c r="H883" s="16">
        <f t="shared" si="137"/>
        <v>9.1741773094515509</v>
      </c>
      <c r="I883" s="16">
        <f t="shared" si="134"/>
        <v>24.403423370183457</v>
      </c>
      <c r="J883" s="16">
        <f t="shared" si="135"/>
        <v>6.9833368004731255</v>
      </c>
      <c r="L883" s="35">
        <f t="shared" si="140"/>
        <v>2.6450968052234014E-3</v>
      </c>
      <c r="M883" s="35">
        <f t="shared" si="138"/>
        <v>9.1499747404975853</v>
      </c>
      <c r="N883" s="16">
        <f t="shared" si="141"/>
        <v>1</v>
      </c>
      <c r="O883" s="16">
        <f t="shared" si="139"/>
        <v>3.4511295146666714</v>
      </c>
      <c r="P883" s="16">
        <f t="shared" si="142"/>
        <v>0.76474447578180504</v>
      </c>
      <c r="Q883" s="16">
        <f t="shared" si="142"/>
        <v>0.80748927032177764</v>
      </c>
      <c r="R883" s="16">
        <f t="shared" si="142"/>
        <v>0.10867290642908947</v>
      </c>
      <c r="S883" s="16">
        <f t="shared" si="142"/>
        <v>7.3451679361935017E-3</v>
      </c>
      <c r="T883" s="16">
        <f t="shared" si="142"/>
        <v>5.2075973668947026E-4</v>
      </c>
      <c r="U883" s="16">
        <f t="shared" si="142"/>
        <v>3.0169704504600899E-5</v>
      </c>
      <c r="V883" s="16">
        <f t="shared" si="142"/>
        <v>1.3494447405897933E-6</v>
      </c>
      <c r="W883" s="16">
        <f t="shared" si="142"/>
        <v>4.8004500099585079E-8</v>
      </c>
    </row>
    <row r="884" spans="1:23" x14ac:dyDescent="0.4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6"/>
        <v>0.87300000000000066</v>
      </c>
      <c r="H884" s="16">
        <f t="shared" si="137"/>
        <v>9.2012295040204606</v>
      </c>
      <c r="I884" s="16">
        <f t="shared" si="134"/>
        <v>24.501050372688507</v>
      </c>
      <c r="J884" s="16">
        <f t="shared" si="135"/>
        <v>7.0033469579393719</v>
      </c>
      <c r="L884" s="35">
        <f t="shared" si="140"/>
        <v>2.6459970931980159E-3</v>
      </c>
      <c r="M884" s="35">
        <f t="shared" si="138"/>
        <v>9.1769473280659675</v>
      </c>
      <c r="N884" s="16">
        <f t="shared" si="141"/>
        <v>1</v>
      </c>
      <c r="O884" s="16">
        <f t="shared" si="139"/>
        <v>3.4590494880000047</v>
      </c>
      <c r="P884" s="16">
        <f t="shared" si="142"/>
        <v>0.76825851698649827</v>
      </c>
      <c r="Q884" s="16">
        <f t="shared" si="142"/>
        <v>0.81306134277163311</v>
      </c>
      <c r="R884" s="16">
        <f t="shared" si="142"/>
        <v>0.10967391647879696</v>
      </c>
      <c r="S884" s="16">
        <f t="shared" si="142"/>
        <v>7.4298375370728158E-3</v>
      </c>
      <c r="T884" s="16">
        <f t="shared" si="142"/>
        <v>5.2797152935121446E-4</v>
      </c>
      <c r="U884" s="16">
        <f t="shared" si="142"/>
        <v>3.0657707709936181E-5</v>
      </c>
      <c r="V884" s="16">
        <f t="shared" si="142"/>
        <v>1.3744193011332933E-6</v>
      </c>
      <c r="W884" s="16">
        <f t="shared" si="142"/>
        <v>4.9005137195481514E-8</v>
      </c>
    </row>
    <row r="885" spans="1:23" x14ac:dyDescent="0.4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6"/>
        <v>0.87400000000000067</v>
      </c>
      <c r="H885" s="16">
        <f t="shared" si="137"/>
        <v>9.2283701225135353</v>
      </c>
      <c r="I885" s="16">
        <f t="shared" si="134"/>
        <v>24.599069392522203</v>
      </c>
      <c r="J885" s="16">
        <f t="shared" si="135"/>
        <v>7.0234232510644334</v>
      </c>
      <c r="L885" s="35">
        <f t="shared" si="140"/>
        <v>2.6463993448981871E-3</v>
      </c>
      <c r="M885" s="35">
        <f t="shared" si="138"/>
        <v>9.2040126295203386</v>
      </c>
      <c r="N885" s="16">
        <f t="shared" si="141"/>
        <v>1</v>
      </c>
      <c r="O885" s="16">
        <f t="shared" si="139"/>
        <v>3.4669785386666714</v>
      </c>
      <c r="P885" s="16">
        <f t="shared" si="142"/>
        <v>0.77178465470532498</v>
      </c>
      <c r="Q885" s="16">
        <f t="shared" si="142"/>
        <v>0.81866542013442078</v>
      </c>
      <c r="R885" s="16">
        <f t="shared" si="142"/>
        <v>0.11068298521603569</v>
      </c>
      <c r="S885" s="16">
        <f t="shared" si="142"/>
        <v>7.5153845346564085E-3</v>
      </c>
      <c r="T885" s="16">
        <f t="shared" si="142"/>
        <v>5.3527476706715217E-4</v>
      </c>
      <c r="U885" s="16">
        <f t="shared" si="142"/>
        <v>3.1153032226147699E-5</v>
      </c>
      <c r="V885" s="16">
        <f t="shared" si="142"/>
        <v>1.399826684987108E-6</v>
      </c>
      <c r="W885" s="16">
        <f t="shared" si="142"/>
        <v>5.0025450705086019E-8</v>
      </c>
    </row>
    <row r="886" spans="1:23" x14ac:dyDescent="0.4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6"/>
        <v>0.87500000000000067</v>
      </c>
      <c r="H886" s="16">
        <f t="shared" si="137"/>
        <v>9.2555994637762709</v>
      </c>
      <c r="I886" s="16">
        <f t="shared" si="134"/>
        <v>24.697481997990966</v>
      </c>
      <c r="J886" s="16">
        <f t="shared" si="135"/>
        <v>7.0435659020128663</v>
      </c>
      <c r="L886" s="35">
        <f t="shared" si="140"/>
        <v>2.6463015519402333E-3</v>
      </c>
      <c r="M886" s="35">
        <f t="shared" si="138"/>
        <v>9.2311710016284358</v>
      </c>
      <c r="N886" s="16">
        <f t="shared" si="141"/>
        <v>1</v>
      </c>
      <c r="O886" s="16">
        <f t="shared" si="139"/>
        <v>3.4749166666666711</v>
      </c>
      <c r="P886" s="16">
        <f t="shared" si="142"/>
        <v>0.77532291666666886</v>
      </c>
      <c r="Q886" s="16">
        <f t="shared" si="142"/>
        <v>0.82430164930555927</v>
      </c>
      <c r="R886" s="16">
        <f t="shared" si="142"/>
        <v>0.11170016818576452</v>
      </c>
      <c r="S886" s="16">
        <f t="shared" si="142"/>
        <v>7.6018170015312077E-3</v>
      </c>
      <c r="T886" s="16">
        <f t="shared" si="142"/>
        <v>5.4267050273168656E-4</v>
      </c>
      <c r="U886" s="16">
        <f t="shared" si="142"/>
        <v>3.1655779326015099E-5</v>
      </c>
      <c r="V886" s="16">
        <f t="shared" si="142"/>
        <v>1.4256738850870788E-6</v>
      </c>
      <c r="W886" s="16">
        <f t="shared" si="142"/>
        <v>5.1065804363499245E-8</v>
      </c>
    </row>
    <row r="887" spans="1:23" x14ac:dyDescent="0.4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6"/>
        <v>0.87600000000000067</v>
      </c>
      <c r="H887" s="16">
        <f t="shared" si="137"/>
        <v>9.2829178276989417</v>
      </c>
      <c r="I887" s="16">
        <f t="shared" si="134"/>
        <v>24.796289763698574</v>
      </c>
      <c r="J887" s="16">
        <f t="shared" si="135"/>
        <v>7.0637751337286616</v>
      </c>
      <c r="L887" s="35">
        <f t="shared" si="140"/>
        <v>2.6457017219225776E-3</v>
      </c>
      <c r="M887" s="35">
        <f t="shared" si="138"/>
        <v>9.2584228025479529</v>
      </c>
      <c r="N887" s="16">
        <f t="shared" si="141"/>
        <v>1</v>
      </c>
      <c r="O887" s="16">
        <f t="shared" si="139"/>
        <v>3.4828638720000047</v>
      </c>
      <c r="P887" s="16">
        <f t="shared" si="142"/>
        <v>0.77887333063065833</v>
      </c>
      <c r="Q887" s="16">
        <f t="shared" si="142"/>
        <v>0.82997017768555137</v>
      </c>
      <c r="R887" s="16">
        <f t="shared" si="142"/>
        <v>0.11272552125161567</v>
      </c>
      <c r="S887" s="16">
        <f t="shared" si="142"/>
        <v>7.6891430751982182E-3</v>
      </c>
      <c r="T887" s="16">
        <f t="shared" si="142"/>
        <v>5.501598001373722E-4</v>
      </c>
      <c r="U887" s="16">
        <f t="shared" si="142"/>
        <v>3.2166051564968898E-5</v>
      </c>
      <c r="V887" s="16">
        <f t="shared" si="142"/>
        <v>1.4519679991599771E-6</v>
      </c>
      <c r="W887" s="16">
        <f t="shared" si="142"/>
        <v>5.212656820226378E-8</v>
      </c>
    </row>
    <row r="888" spans="1:23" x14ac:dyDescent="0.4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6"/>
        <v>0.87700000000000067</v>
      </c>
      <c r="H888" s="16">
        <f t="shared" si="137"/>
        <v>9.3103255152202156</v>
      </c>
      <c r="I888" s="16">
        <f t="shared" si="134"/>
        <v>24.895494270571387</v>
      </c>
      <c r="J888" s="16">
        <f t="shared" si="135"/>
        <v>7.0840511699380153</v>
      </c>
      <c r="L888" s="35">
        <f t="shared" si="140"/>
        <v>2.6445978784626067E-3</v>
      </c>
      <c r="M888" s="35">
        <f t="shared" si="138"/>
        <v>9.285768391831283</v>
      </c>
      <c r="N888" s="16">
        <f t="shared" si="141"/>
        <v>1</v>
      </c>
      <c r="O888" s="16">
        <f t="shared" si="139"/>
        <v>3.4908201546666713</v>
      </c>
      <c r="P888" s="16">
        <f t="shared" si="142"/>
        <v>0.78243592438916509</v>
      </c>
      <c r="Q888" s="16">
        <f t="shared" si="142"/>
        <v>0.83567115318113927</v>
      </c>
      <c r="R888" s="16">
        <f t="shared" si="142"/>
        <v>0.11375910059735529</v>
      </c>
      <c r="S888" s="16">
        <f t="shared" si="142"/>
        <v>7.7773709585194145E-3</v>
      </c>
      <c r="T888" s="16">
        <f t="shared" si="142"/>
        <v>5.5774373407506644E-4</v>
      </c>
      <c r="U888" s="16">
        <f t="shared" si="142"/>
        <v>3.2683952795841708E-5</v>
      </c>
      <c r="V888" s="16">
        <f t="shared" si="142"/>
        <v>1.4787162311713514E-6</v>
      </c>
      <c r="W888" s="16">
        <f t="shared" si="142"/>
        <v>5.3208118650975069E-8</v>
      </c>
    </row>
    <row r="889" spans="1:23" x14ac:dyDescent="0.4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6"/>
        <v>0.87800000000000067</v>
      </c>
      <c r="H889" s="16">
        <f t="shared" si="137"/>
        <v>9.3378228283308751</v>
      </c>
      <c r="I889" s="16">
        <f t="shared" si="134"/>
        <v>24.995097105883634</v>
      </c>
      <c r="J889" s="16">
        <f t="shared" si="135"/>
        <v>7.1043942351520801</v>
      </c>
      <c r="L889" s="35">
        <f t="shared" si="140"/>
        <v>2.6429880612444112E-3</v>
      </c>
      <c r="M889" s="35">
        <f t="shared" si="138"/>
        <v>9.3132081304302634</v>
      </c>
      <c r="N889" s="16">
        <f t="shared" si="141"/>
        <v>1</v>
      </c>
      <c r="O889" s="16">
        <f t="shared" si="139"/>
        <v>3.4987855146666713</v>
      </c>
      <c r="P889" s="16">
        <f t="shared" si="142"/>
        <v>0.786010725765805</v>
      </c>
      <c r="Q889" s="16">
        <f t="shared" si="142"/>
        <v>0.84140472420646384</v>
      </c>
      <c r="R889" s="16">
        <f t="shared" si="142"/>
        <v>0.11480096272834985</v>
      </c>
      <c r="S889" s="16">
        <f t="shared" si="142"/>
        <v>7.8665089201672318E-3</v>
      </c>
      <c r="T889" s="16">
        <f t="shared" si="142"/>
        <v>5.6542339043489103E-4</v>
      </c>
      <c r="U889" s="16">
        <f t="shared" si="142"/>
        <v>3.3209588183772277E-5</v>
      </c>
      <c r="V889" s="16">
        <f t="shared" si="142"/>
        <v>1.5059258927917145E-6</v>
      </c>
      <c r="W889" s="16">
        <f t="shared" si="142"/>
        <v>5.4310838640414027E-8</v>
      </c>
    </row>
    <row r="890" spans="1:23" x14ac:dyDescent="0.4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6"/>
        <v>0.87900000000000067</v>
      </c>
      <c r="H890" s="16">
        <f t="shared" si="137"/>
        <v>9.3654100700775818</v>
      </c>
      <c r="I890" s="16">
        <f t="shared" si="134"/>
        <v>25.095099863282805</v>
      </c>
      <c r="J890" s="16">
        <f t="shared" si="135"/>
        <v>7.1248045546697352</v>
      </c>
      <c r="L890" s="35">
        <f t="shared" si="140"/>
        <v>2.6408703260658584E-3</v>
      </c>
      <c r="M890" s="35">
        <f t="shared" si="138"/>
        <v>9.3407423807009629</v>
      </c>
      <c r="N890" s="16">
        <f t="shared" si="141"/>
        <v>1</v>
      </c>
      <c r="O890" s="16">
        <f t="shared" si="139"/>
        <v>3.5067599520000048</v>
      </c>
      <c r="P890" s="16">
        <f t="shared" si="142"/>
        <v>0.78959776261593828</v>
      </c>
      <c r="Q890" s="16">
        <f t="shared" si="142"/>
        <v>0.84717103968422314</v>
      </c>
      <c r="R890" s="16">
        <f t="shared" si="142"/>
        <v>0.11585116447303694</v>
      </c>
      <c r="S890" s="16">
        <f t="shared" si="142"/>
        <v>7.9565652950766112E-3</v>
      </c>
      <c r="T890" s="16">
        <f t="shared" si="142"/>
        <v>5.7319986630799955E-4</v>
      </c>
      <c r="U890" s="16">
        <f t="shared" si="142"/>
        <v>3.3743064221263221E-5</v>
      </c>
      <c r="V890" s="16">
        <f t="shared" si="142"/>
        <v>1.5336044048812396E-6</v>
      </c>
      <c r="W890" s="16">
        <f t="shared" si="142"/>
        <v>5.5435117707220948E-8</v>
      </c>
    </row>
    <row r="891" spans="1:23" x14ac:dyDescent="0.4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6"/>
        <v>0.88000000000000067</v>
      </c>
      <c r="H891" s="16">
        <f t="shared" si="137"/>
        <v>9.3930875445665389</v>
      </c>
      <c r="I891" s="16">
        <f t="shared" si="134"/>
        <v>25.19550414281515</v>
      </c>
      <c r="J891" s="16">
        <f t="shared" si="135"/>
        <v>7.1452823545803756</v>
      </c>
      <c r="L891" s="35">
        <f t="shared" si="140"/>
        <v>2.6382427448758961E-3</v>
      </c>
      <c r="M891" s="35">
        <f t="shared" si="138"/>
        <v>9.3683715064084545</v>
      </c>
      <c r="N891" s="16">
        <f t="shared" si="141"/>
        <v>1</v>
      </c>
      <c r="O891" s="16">
        <f t="shared" si="139"/>
        <v>3.5147434666666717</v>
      </c>
      <c r="P891" s="16">
        <f t="shared" si="142"/>
        <v>0.79319706282666913</v>
      </c>
      <c r="Q891" s="16">
        <f t="shared" si="142"/>
        <v>0.85297024904683283</v>
      </c>
      <c r="R891" s="16">
        <f t="shared" si="142"/>
        <v>0.11690976298440148</v>
      </c>
      <c r="S891" s="16">
        <f t="shared" si="142"/>
        <v>8.0475484848996134E-3</v>
      </c>
      <c r="T891" s="16">
        <f t="shared" si="142"/>
        <v>5.8107427008916273E-4</v>
      </c>
      <c r="U891" s="16">
        <f t="shared" si="142"/>
        <v>3.428448874339415E-5</v>
      </c>
      <c r="V891" s="16">
        <f t="shared" si="142"/>
        <v>1.5617592989932045E-6</v>
      </c>
      <c r="W891" s="16">
        <f t="shared" si="142"/>
        <v>5.6581352100132842E-8</v>
      </c>
    </row>
    <row r="892" spans="1:23" x14ac:dyDescent="0.4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6"/>
        <v>0.88100000000000067</v>
      </c>
      <c r="H892" s="16">
        <f t="shared" si="137"/>
        <v>9.42085555696735</v>
      </c>
      <c r="I892" s="16">
        <f t="shared" si="134"/>
        <v>25.296311550951291</v>
      </c>
      <c r="J892" s="16">
        <f t="shared" si="135"/>
        <v>7.1658278617666946</v>
      </c>
      <c r="L892" s="35">
        <f t="shared" si="140"/>
        <v>2.6351034058300637E-3</v>
      </c>
      <c r="M892" s="35">
        <f t="shared" si="138"/>
        <v>9.3960958727316086</v>
      </c>
      <c r="N892" s="16">
        <f t="shared" si="141"/>
        <v>1</v>
      </c>
      <c r="O892" s="16">
        <f t="shared" si="139"/>
        <v>3.5227360586666716</v>
      </c>
      <c r="P892" s="16">
        <f t="shared" si="142"/>
        <v>0.79680865431684511</v>
      </c>
      <c r="Q892" s="16">
        <f t="shared" si="142"/>
        <v>0.85880250223758681</v>
      </c>
      <c r="R892" s="16">
        <f t="shared" si="142"/>
        <v>0.11797681574145637</v>
      </c>
      <c r="S892" s="16">
        <f t="shared" si="142"/>
        <v>8.1394669584626371E-3</v>
      </c>
      <c r="T892" s="16">
        <f t="shared" si="142"/>
        <v>5.8904772158017038E-4</v>
      </c>
      <c r="U892" s="16">
        <f t="shared" si="142"/>
        <v>3.4833970943191424E-5</v>
      </c>
      <c r="V892" s="16">
        <f t="shared" si="142"/>
        <v>1.5903982188963785E-6</v>
      </c>
      <c r="W892" s="16">
        <f t="shared" si="142"/>
        <v>5.7749944887805096E-8</v>
      </c>
    </row>
    <row r="893" spans="1:23" x14ac:dyDescent="0.4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6"/>
        <v>0.88200000000000067</v>
      </c>
      <c r="H893" s="16">
        <f t="shared" si="137"/>
        <v>9.4487144135166368</v>
      </c>
      <c r="I893" s="16">
        <f t="shared" si="134"/>
        <v>25.397523700611895</v>
      </c>
      <c r="J893" s="16">
        <f t="shared" si="135"/>
        <v>7.186441303907487</v>
      </c>
      <c r="L893" s="35">
        <f t="shared" si="140"/>
        <v>2.6314504133149175E-3</v>
      </c>
      <c r="M893" s="35">
        <f t="shared" si="138"/>
        <v>9.4239158462679296</v>
      </c>
      <c r="N893" s="16">
        <f t="shared" si="141"/>
        <v>1</v>
      </c>
      <c r="O893" s="16">
        <f t="shared" si="139"/>
        <v>3.530737728000005</v>
      </c>
      <c r="P893" s="16">
        <f t="shared" si="142"/>
        <v>0.8004325650370584</v>
      </c>
      <c r="Q893" s="16">
        <f t="shared" si="142"/>
        <v>0.86466794971182215</v>
      </c>
      <c r="R893" s="16">
        <f t="shared" si="142"/>
        <v>0.11905238055072928</v>
      </c>
      <c r="S893" s="16">
        <f t="shared" si="142"/>
        <v>8.2323292522262816E-3</v>
      </c>
      <c r="T893" s="16">
        <f t="shared" si="142"/>
        <v>5.9712135209406868E-4</v>
      </c>
      <c r="U893" s="16">
        <f t="shared" si="142"/>
        <v>3.5391621387156344E-5</v>
      </c>
      <c r="V893" s="16">
        <f t="shared" si="142"/>
        <v>1.619528922116603E-6</v>
      </c>
      <c r="W893" s="16">
        <f t="shared" si="142"/>
        <v>5.8941306068240385E-8</v>
      </c>
    </row>
    <row r="894" spans="1:23" x14ac:dyDescent="0.4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6"/>
        <v>0.88300000000000067</v>
      </c>
      <c r="H894" s="16">
        <f t="shared" si="137"/>
        <v>9.4766644215219014</v>
      </c>
      <c r="I894" s="16">
        <f t="shared" si="134"/>
        <v>25.499142211193529</v>
      </c>
      <c r="J894" s="16">
        <f t="shared" si="135"/>
        <v>7.2071229094804634</v>
      </c>
      <c r="L894" s="35">
        <f t="shared" si="140"/>
        <v>2.6272818880019866E-3</v>
      </c>
      <c r="M894" s="35">
        <f t="shared" si="138"/>
        <v>9.4518317950383555</v>
      </c>
      <c r="N894" s="16">
        <f t="shared" si="141"/>
        <v>1</v>
      </c>
      <c r="O894" s="16">
        <f t="shared" si="139"/>
        <v>3.5387484746666713</v>
      </c>
      <c r="P894" s="16">
        <f t="shared" si="142"/>
        <v>0.8040688229696451</v>
      </c>
      <c r="Q894" s="16">
        <f t="shared" si="142"/>
        <v>0.87056674243808307</v>
      </c>
      <c r="R894" s="16">
        <f t="shared" si="142"/>
        <v>0.12013651554775354</v>
      </c>
      <c r="S894" s="16">
        <f t="shared" si="142"/>
        <v>8.3261439707477819E-3</v>
      </c>
      <c r="T894" s="16">
        <f t="shared" si="142"/>
        <v>6.0529630456022162E-4</v>
      </c>
      <c r="U894" s="16">
        <f t="shared" si="142"/>
        <v>3.5957552030952791E-5</v>
      </c>
      <c r="V894" s="16">
        <f t="shared" si="142"/>
        <v>1.6491592814977403E-6</v>
      </c>
      <c r="W894" s="16">
        <f t="shared" si="142"/>
        <v>6.0155852679845325E-8</v>
      </c>
    </row>
    <row r="895" spans="1:23" x14ac:dyDescent="0.4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6"/>
        <v>0.88400000000000067</v>
      </c>
      <c r="H895" s="16">
        <f t="shared" si="137"/>
        <v>9.5047058893653418</v>
      </c>
      <c r="I895" s="16">
        <f t="shared" si="134"/>
        <v>25.601168708594518</v>
      </c>
      <c r="J895" s="16">
        <f t="shared" si="135"/>
        <v>7.2278729077650725</v>
      </c>
      <c r="L895" s="35">
        <f t="shared" si="140"/>
        <v>2.622595966888186E-3</v>
      </c>
      <c r="M895" s="35">
        <f t="shared" si="138"/>
        <v>9.4798440884921327</v>
      </c>
      <c r="N895" s="16">
        <f t="shared" si="141"/>
        <v>1</v>
      </c>
      <c r="O895" s="16">
        <f t="shared" si="139"/>
        <v>3.5467682986666715</v>
      </c>
      <c r="P895" s="16">
        <f t="shared" si="142"/>
        <v>0.80771745612868506</v>
      </c>
      <c r="Q895" s="16">
        <f t="shared" si="142"/>
        <v>0.87649903189928557</v>
      </c>
      <c r="R895" s="16">
        <f t="shared" si="142"/>
        <v>0.12122927919856444</v>
      </c>
      <c r="S895" s="16">
        <f t="shared" si="142"/>
        <v>8.4209197871460903E-3</v>
      </c>
      <c r="T895" s="16">
        <f t="shared" si="142"/>
        <v>6.1357373363021394E-4</v>
      </c>
      <c r="U895" s="16">
        <f t="shared" si="142"/>
        <v>3.6531876235255862E-5</v>
      </c>
      <c r="V895" s="16">
        <f t="shared" si="142"/>
        <v>1.6792972867822441E-6</v>
      </c>
      <c r="W895" s="16">
        <f t="shared" si="142"/>
        <v>6.1394008914138355E-8</v>
      </c>
    </row>
    <row r="896" spans="1:23" x14ac:dyDescent="0.4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6"/>
        <v>0.88500000000000068</v>
      </c>
      <c r="H896" s="16">
        <f t="shared" si="137"/>
        <v>9.5328391265075627</v>
      </c>
      <c r="I896" s="16">
        <f t="shared" si="134"/>
        <v>25.703604825241008</v>
      </c>
      <c r="J896" s="16">
        <f t="shared" si="135"/>
        <v>7.2486915288453275</v>
      </c>
      <c r="L896" s="35">
        <f t="shared" si="140"/>
        <v>2.6173908033297888E-3</v>
      </c>
      <c r="M896" s="35">
        <f t="shared" si="138"/>
        <v>9.5079530975116437</v>
      </c>
      <c r="N896" s="16">
        <f t="shared" si="141"/>
        <v>1</v>
      </c>
      <c r="O896" s="16">
        <f t="shared" si="139"/>
        <v>3.5547972000000048</v>
      </c>
      <c r="P896" s="16">
        <f t="shared" si="142"/>
        <v>0.8113784925600025</v>
      </c>
      <c r="Q896" s="16">
        <f t="shared" si="142"/>
        <v>0.88246497009388525</v>
      </c>
      <c r="R896" s="16">
        <f t="shared" si="142"/>
        <v>0.12233073030120074</v>
      </c>
      <c r="S896" s="16">
        <f t="shared" si="142"/>
        <v>8.5166654435696078E-3</v>
      </c>
      <c r="T896" s="16">
        <f t="shared" si="142"/>
        <v>6.2195480578459831E-4</v>
      </c>
      <c r="U896" s="16">
        <f t="shared" si="142"/>
        <v>3.7114708781763259E-5</v>
      </c>
      <c r="V896" s="16">
        <f t="shared" si="142"/>
        <v>1.7099510462115628E-6</v>
      </c>
      <c r="W896" s="16">
        <f t="shared" si="142"/>
        <v>6.2656206230131144E-8</v>
      </c>
    </row>
    <row r="897" spans="1:23" x14ac:dyDescent="0.4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6"/>
        <v>0.88600000000000068</v>
      </c>
      <c r="H897" s="16">
        <f t="shared" si="137"/>
        <v>9.5610644434914374</v>
      </c>
      <c r="I897" s="16">
        <f t="shared" si="134"/>
        <v>25.806452200113036</v>
      </c>
      <c r="J897" s="16">
        <f t="shared" si="135"/>
        <v>7.26957900361265</v>
      </c>
      <c r="L897" s="35">
        <f t="shared" si="140"/>
        <v>2.6116645670835048E-3</v>
      </c>
      <c r="M897" s="35">
        <f t="shared" si="138"/>
        <v>9.5361591944173103</v>
      </c>
      <c r="N897" s="16">
        <f t="shared" si="141"/>
        <v>1</v>
      </c>
      <c r="O897" s="16">
        <f t="shared" si="139"/>
        <v>3.5628351786666719</v>
      </c>
      <c r="P897" s="16">
        <f t="shared" si="142"/>
        <v>0.81505196034116523</v>
      </c>
      <c r="Q897" s="16">
        <f t="shared" si="142"/>
        <v>0.88846470953704604</v>
      </c>
      <c r="R897" s="16">
        <f t="shared" si="142"/>
        <v>0.12344092798721132</v>
      </c>
      <c r="S897" s="16">
        <f t="shared" si="142"/>
        <v>8.6133897516665857E-3</v>
      </c>
      <c r="T897" s="16">
        <f t="shared" si="142"/>
        <v>6.3044069944049165E-4</v>
      </c>
      <c r="U897" s="16">
        <f t="shared" si="142"/>
        <v>3.7706165889370594E-5</v>
      </c>
      <c r="V897" s="16">
        <f t="shared" si="142"/>
        <v>1.7411287881466121E-6</v>
      </c>
      <c r="W897" s="16">
        <f t="shared" si="142"/>
        <v>6.3942883470406555E-8</v>
      </c>
    </row>
    <row r="898" spans="1:23" x14ac:dyDescent="0.4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6"/>
        <v>0.88700000000000068</v>
      </c>
      <c r="H898" s="16">
        <f t="shared" si="137"/>
        <v>9.5893821519459568</v>
      </c>
      <c r="I898" s="16">
        <f t="shared" si="134"/>
        <v>25.909712478770814</v>
      </c>
      <c r="J898" s="16">
        <f t="shared" si="135"/>
        <v>7.2905355637687297</v>
      </c>
      <c r="L898" s="35">
        <f t="shared" si="140"/>
        <v>2.6054154443491129E-3</v>
      </c>
      <c r="M898" s="35">
        <f t="shared" si="138"/>
        <v>9.5644627529724602</v>
      </c>
      <c r="N898" s="16">
        <f t="shared" si="141"/>
        <v>1</v>
      </c>
      <c r="O898" s="16">
        <f t="shared" si="139"/>
        <v>3.5708822346666715</v>
      </c>
      <c r="P898" s="16">
        <f t="shared" si="142"/>
        <v>0.81873788758148502</v>
      </c>
      <c r="Q898" s="16">
        <f t="shared" si="142"/>
        <v>0.89449840326180807</v>
      </c>
      <c r="R898" s="16">
        <f t="shared" si="142"/>
        <v>0.12455993172316644</v>
      </c>
      <c r="S898" s="16">
        <f t="shared" si="142"/>
        <v>8.7111015930581397E-3</v>
      </c>
      <c r="T898" s="16">
        <f t="shared" si="142"/>
        <v>6.3903260506002518E-4</v>
      </c>
      <c r="U898" s="16">
        <f t="shared" si="142"/>
        <v>3.830636523051213E-5</v>
      </c>
      <c r="V898" s="16">
        <f t="shared" si="142"/>
        <v>1.7728388627085201E-6</v>
      </c>
      <c r="W898" s="16">
        <f t="shared" si="142"/>
        <v>6.5254486978915632E-8</v>
      </c>
    </row>
    <row r="899" spans="1:23" x14ac:dyDescent="0.4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6"/>
        <v>0.88800000000000068</v>
      </c>
      <c r="H899" s="16">
        <f t="shared" si="137"/>
        <v>9.6177925645900171</v>
      </c>
      <c r="I899" s="16">
        <f t="shared" si="134"/>
        <v>26.013387313380992</v>
      </c>
      <c r="J899" s="16">
        <f t="shared" si="135"/>
        <v>7.3115614418283705</v>
      </c>
      <c r="L899" s="35">
        <f t="shared" si="140"/>
        <v>2.5986416378005472E-3</v>
      </c>
      <c r="M899" s="35">
        <f t="shared" si="138"/>
        <v>9.5928641483882515</v>
      </c>
      <c r="N899" s="16">
        <f t="shared" si="141"/>
        <v>1</v>
      </c>
      <c r="O899" s="16">
        <f t="shared" si="139"/>
        <v>3.5789383680000051</v>
      </c>
      <c r="P899" s="16">
        <f t="shared" si="142"/>
        <v>0.82243630242201871</v>
      </c>
      <c r="Q899" s="16">
        <f t="shared" si="142"/>
        <v>0.90056620482026228</v>
      </c>
      <c r="R899" s="16">
        <f t="shared" si="142"/>
        <v>0.12568780131217522</v>
      </c>
      <c r="S899" s="16">
        <f t="shared" si="142"/>
        <v>8.8098099198140496E-3</v>
      </c>
      <c r="T899" s="16">
        <f t="shared" ref="P899:W931" si="143">T$6*$G899^T$1</f>
        <v>6.4773172525966073E-4</v>
      </c>
      <c r="U899" s="16">
        <f t="shared" si="143"/>
        <v>3.891542594766893E-5</v>
      </c>
      <c r="V899" s="16">
        <f t="shared" si="143"/>
        <v>1.8050897434399238E-6</v>
      </c>
      <c r="W899" s="16">
        <f t="shared" si="143"/>
        <v>6.6591470720518996E-8</v>
      </c>
    </row>
    <row r="900" spans="1:23" x14ac:dyDescent="0.4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6"/>
        <v>0.88900000000000068</v>
      </c>
      <c r="H900" s="16">
        <f t="shared" si="137"/>
        <v>9.6462959952363843</v>
      </c>
      <c r="I900" s="16">
        <f t="shared" si="134"/>
        <v>26.117478362743132</v>
      </c>
      <c r="J900" s="16">
        <f t="shared" si="135"/>
        <v>7.332656871122385</v>
      </c>
      <c r="L900" s="35">
        <f t="shared" si="140"/>
        <v>2.5913413666354135E-3</v>
      </c>
      <c r="M900" s="35">
        <f t="shared" si="138"/>
        <v>9.621363757328572</v>
      </c>
      <c r="N900" s="16">
        <f t="shared" si="141"/>
        <v>1</v>
      </c>
      <c r="O900" s="16">
        <f t="shared" si="139"/>
        <v>3.5870035786666712</v>
      </c>
      <c r="P900" s="16">
        <f t="shared" si="143"/>
        <v>0.82614723303556514</v>
      </c>
      <c r="Q900" s="16">
        <f t="shared" si="143"/>
        <v>0.9066682682847178</v>
      </c>
      <c r="R900" s="16">
        <f t="shared" si="143"/>
        <v>0.12682459689540665</v>
      </c>
      <c r="S900" s="16">
        <f t="shared" si="143"/>
        <v>8.9095237549310941E-3</v>
      </c>
      <c r="T900" s="16">
        <f t="shared" si="143"/>
        <v>6.565392749203644E-4</v>
      </c>
      <c r="U900" s="16">
        <f t="shared" si="143"/>
        <v>3.9533468670044806E-5</v>
      </c>
      <c r="V900" s="16">
        <f t="shared" si="143"/>
        <v>1.8378900289869724E-6</v>
      </c>
      <c r="W900" s="16">
        <f t="shared" si="143"/>
        <v>6.79542964022931E-8</v>
      </c>
    </row>
    <row r="901" spans="1:23" x14ac:dyDescent="0.4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6"/>
        <v>0.89000000000000068</v>
      </c>
      <c r="H901" s="16">
        <f t="shared" si="137"/>
        <v>9.6748927587954103</v>
      </c>
      <c r="I901" s="16">
        <f t="shared" si="134"/>
        <v>26.221987292316253</v>
      </c>
      <c r="J901" s="16">
        <f t="shared" si="135"/>
        <v>7.3538220858004593</v>
      </c>
      <c r="L901" s="35">
        <f t="shared" si="140"/>
        <v>2.5835128665938623E-3</v>
      </c>
      <c r="M901" s="35">
        <f t="shared" si="138"/>
        <v>9.6499619579149964</v>
      </c>
      <c r="N901" s="16">
        <f t="shared" si="141"/>
        <v>1</v>
      </c>
      <c r="O901" s="16">
        <f t="shared" si="139"/>
        <v>3.5950778666666716</v>
      </c>
      <c r="P901" s="16">
        <f t="shared" si="143"/>
        <v>0.82987070762666926</v>
      </c>
      <c r="Q901" s="16">
        <f t="shared" si="143"/>
        <v>0.91280474824888114</v>
      </c>
      <c r="R901" s="16">
        <f t="shared" si="143"/>
        <v>0.12797037895361765</v>
      </c>
      <c r="S901" s="16">
        <f t="shared" si="143"/>
        <v>9.0102521928142852E-3</v>
      </c>
      <c r="T901" s="16">
        <f t="shared" si="143"/>
        <v>6.6545648129866719E-4</v>
      </c>
      <c r="U901" s="16">
        <f t="shared" si="143"/>
        <v>4.016061553041335E-5</v>
      </c>
      <c r="V901" s="16">
        <f t="shared" si="143"/>
        <v>1.8712484448023803E-6</v>
      </c>
      <c r="W901" s="16">
        <f t="shared" si="143"/>
        <v>6.9343433596630073E-8</v>
      </c>
    </row>
    <row r="902" spans="1:23" x14ac:dyDescent="0.4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6"/>
        <v>0.89100000000000068</v>
      </c>
      <c r="H902" s="16">
        <f t="shared" si="137"/>
        <v>9.7035831712790213</v>
      </c>
      <c r="I902" s="16">
        <f t="shared" si="134"/>
        <v>26.326915774245453</v>
      </c>
      <c r="J902" s="16">
        <f t="shared" si="135"/>
        <v>7.3750573208340571</v>
      </c>
      <c r="L902" s="35">
        <f t="shared" si="140"/>
        <v>2.575154390006551E-3</v>
      </c>
      <c r="M902" s="35">
        <f t="shared" si="138"/>
        <v>9.6786591297317166</v>
      </c>
      <c r="N902" s="16">
        <f t="shared" si="141"/>
        <v>1</v>
      </c>
      <c r="O902" s="16">
        <f t="shared" si="139"/>
        <v>3.6031612320000046</v>
      </c>
      <c r="P902" s="16">
        <f t="shared" si="143"/>
        <v>0.83360675443161836</v>
      </c>
      <c r="Q902" s="16">
        <f t="shared" si="143"/>
        <v>0.91897579982902544</v>
      </c>
      <c r="R902" s="16">
        <f t="shared" si="143"/>
        <v>0.12912520830868451</v>
      </c>
      <c r="S902" s="16">
        <f t="shared" si="143"/>
        <v>9.1120043997606152E-3</v>
      </c>
      <c r="T902" s="16">
        <f t="shared" si="143"/>
        <v>6.74484584138589E-4</v>
      </c>
      <c r="U902" s="16">
        <f t="shared" si="143"/>
        <v>4.0796990182135464E-5</v>
      </c>
      <c r="V902" s="16">
        <f t="shared" si="143"/>
        <v>1.9051738448696428E-6</v>
      </c>
      <c r="W902" s="16">
        <f t="shared" si="143"/>
        <v>7.0759359866150134E-8</v>
      </c>
    </row>
    <row r="903" spans="1:23" x14ac:dyDescent="0.4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6"/>
        <v>0.89200000000000068</v>
      </c>
      <c r="H903" s="16">
        <f t="shared" si="137"/>
        <v>9.7323675498046409</v>
      </c>
      <c r="I903" s="16">
        <f t="shared" si="134"/>
        <v>26.432265487388683</v>
      </c>
      <c r="J903" s="16">
        <f t="shared" si="135"/>
        <v>7.3963628120193157</v>
      </c>
      <c r="L903" s="35">
        <f t="shared" si="140"/>
        <v>2.5662642058315033E-3</v>
      </c>
      <c r="M903" s="35">
        <f t="shared" si="138"/>
        <v>9.7074556538305199</v>
      </c>
      <c r="N903" s="16">
        <f t="shared" si="141"/>
        <v>1</v>
      </c>
      <c r="O903" s="16">
        <f t="shared" si="139"/>
        <v>3.6112536746666719</v>
      </c>
      <c r="P903" s="16">
        <f t="shared" si="143"/>
        <v>0.83735540171844525</v>
      </c>
      <c r="Q903" s="16">
        <f t="shared" si="143"/>
        <v>0.92518157866517226</v>
      </c>
      <c r="R903" s="16">
        <f t="shared" si="143"/>
        <v>0.130289146125141</v>
      </c>
      <c r="S903" s="16">
        <f t="shared" si="143"/>
        <v>9.214789614445721E-3</v>
      </c>
      <c r="T903" s="16">
        <f t="shared" si="143"/>
        <v>6.8362483578446147E-4</v>
      </c>
      <c r="U903" s="16">
        <f t="shared" si="143"/>
        <v>4.1442717816351139E-5</v>
      </c>
      <c r="V903" s="16">
        <f t="shared" si="143"/>
        <v>1.9396752134487801E-6</v>
      </c>
      <c r="W903" s="16">
        <f t="shared" si="143"/>
        <v>7.2202560890456733E-8</v>
      </c>
    </row>
    <row r="904" spans="1:23" x14ac:dyDescent="0.4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6"/>
        <v>0.89300000000000068</v>
      </c>
      <c r="H904" s="16">
        <f t="shared" si="137"/>
        <v>9.7612462125989925</v>
      </c>
      <c r="I904" s="16">
        <f t="shared" si="134"/>
        <v>26.538038117343596</v>
      </c>
      <c r="J904" s="16">
        <f t="shared" si="135"/>
        <v>7.4177387959799743</v>
      </c>
      <c r="L904" s="35">
        <f t="shared" si="140"/>
        <v>2.5568405996785337E-3</v>
      </c>
      <c r="M904" s="35">
        <f t="shared" si="138"/>
        <v>9.7363519127357527</v>
      </c>
      <c r="N904" s="16">
        <f t="shared" si="141"/>
        <v>1</v>
      </c>
      <c r="O904" s="16">
        <f t="shared" si="139"/>
        <v>3.6193551946666713</v>
      </c>
      <c r="P904" s="16">
        <f t="shared" si="143"/>
        <v>0.84111667778692512</v>
      </c>
      <c r="Q904" s="16">
        <f t="shared" si="143"/>
        <v>0.93142224092226433</v>
      </c>
      <c r="R904" s="16">
        <f t="shared" si="143"/>
        <v>0.13146225391172031</v>
      </c>
      <c r="S904" s="16">
        <f t="shared" si="143"/>
        <v>9.3186171484131216E-3</v>
      </c>
      <c r="T904" s="16">
        <f t="shared" si="143"/>
        <v>6.9287850129462979E-4</v>
      </c>
      <c r="U904" s="16">
        <f t="shared" si="143"/>
        <v>4.2097925179344919E-5</v>
      </c>
      <c r="V904" s="16">
        <f t="shared" si="143"/>
        <v>1.974761666843734E-6</v>
      </c>
      <c r="W904" s="16">
        <f t="shared" si="143"/>
        <v>7.3673530594754207E-8</v>
      </c>
    </row>
    <row r="905" spans="1:23" x14ac:dyDescent="0.4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6"/>
        <v>0.89400000000000068</v>
      </c>
      <c r="H905" s="16">
        <f t="shared" si="137"/>
        <v>9.7902194790021291</v>
      </c>
      <c r="I905" s="16">
        <f t="shared" si="134"/>
        <v>26.644235356474535</v>
      </c>
      <c r="J905" s="16">
        <f t="shared" si="135"/>
        <v>7.439185510170284</v>
      </c>
      <c r="L905" s="35">
        <f t="shared" si="140"/>
        <v>2.5468818738496601E-3</v>
      </c>
      <c r="M905" s="35">
        <f t="shared" si="138"/>
        <v>9.7653482904493547</v>
      </c>
      <c r="N905" s="16">
        <f t="shared" si="141"/>
        <v>1</v>
      </c>
      <c r="O905" s="16">
        <f t="shared" si="139"/>
        <v>3.6274657920000046</v>
      </c>
      <c r="P905" s="16">
        <f t="shared" si="143"/>
        <v>0.84489061096857843</v>
      </c>
      <c r="Q905" s="16">
        <f t="shared" si="143"/>
        <v>0.93769794329134837</v>
      </c>
      <c r="R905" s="16">
        <f t="shared" si="143"/>
        <v>0.13264459352290353</v>
      </c>
      <c r="S905" s="16">
        <f t="shared" si="143"/>
        <v>9.4234963865663535E-3</v>
      </c>
      <c r="T905" s="16">
        <f t="shared" si="143"/>
        <v>7.0224685855606122E-4</v>
      </c>
      <c r="U905" s="16">
        <f t="shared" si="143"/>
        <v>4.2762740590088612E-5</v>
      </c>
      <c r="V905" s="16">
        <f t="shared" si="143"/>
        <v>2.0104424551917706E-6</v>
      </c>
      <c r="W905" s="16">
        <f t="shared" si="143"/>
        <v>7.5172771280358016E-8</v>
      </c>
    </row>
    <row r="906" spans="1:23" x14ac:dyDescent="0.4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6"/>
        <v>0.89500000000000068</v>
      </c>
      <c r="H906" s="16">
        <f t="shared" si="137"/>
        <v>9.8192876694713096</v>
      </c>
      <c r="I906" s="16">
        <f t="shared" si="134"/>
        <v>26.750858903939584</v>
      </c>
      <c r="J906" s="16">
        <f t="shared" si="135"/>
        <v>7.4607031928779541</v>
      </c>
      <c r="L906" s="35">
        <f t="shared" si="140"/>
        <v>2.5363863473697457E-3</v>
      </c>
      <c r="M906" s="35">
        <f t="shared" si="138"/>
        <v>9.7944451724558306</v>
      </c>
      <c r="N906" s="16">
        <f t="shared" si="141"/>
        <v>1</v>
      </c>
      <c r="O906" s="16">
        <f t="shared" si="139"/>
        <v>3.6355854666666714</v>
      </c>
      <c r="P906" s="16">
        <f t="shared" si="143"/>
        <v>0.84867722962666925</v>
      </c>
      <c r="Q906" s="16">
        <f t="shared" si="143"/>
        <v>0.94400884299075327</v>
      </c>
      <c r="R906" s="16">
        <f t="shared" si="143"/>
        <v>0.13383622716047242</v>
      </c>
      <c r="S906" s="16">
        <f t="shared" si="143"/>
        <v>9.5294367876637837E-3</v>
      </c>
      <c r="T906" s="16">
        <f t="shared" si="143"/>
        <v>7.1173119839985032E-4</v>
      </c>
      <c r="U906" s="16">
        <f t="shared" si="143"/>
        <v>4.3437293957961221E-5</v>
      </c>
      <c r="V906" s="16">
        <f t="shared" si="143"/>
        <v>2.0467269642750551E-6</v>
      </c>
      <c r="W906" s="16">
        <f t="shared" si="143"/>
        <v>7.6700793757119457E-8</v>
      </c>
    </row>
    <row r="907" spans="1:23" x14ac:dyDescent="0.4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6"/>
        <v>0.89600000000000068</v>
      </c>
      <c r="H907" s="16">
        <f t="shared" si="137"/>
        <v>9.8484511055849904</v>
      </c>
      <c r="I907" s="16">
        <f t="shared" ref="I907:I970" si="144">$J$1*COSH(4*G907)</f>
        <v>26.857910465717787</v>
      </c>
      <c r="J907" s="16">
        <f t="shared" ref="J907:J970" si="145">$J$1*SINH(4*G907)/(4*G907)</f>
        <v>7.482292083227092</v>
      </c>
      <c r="L907" s="35">
        <f t="shared" si="140"/>
        <v>2.5253523560202495E-3</v>
      </c>
      <c r="M907" s="35">
        <f t="shared" si="138"/>
        <v>9.8236429457272969</v>
      </c>
      <c r="N907" s="16">
        <f t="shared" si="141"/>
        <v>1</v>
      </c>
      <c r="O907" s="16">
        <f t="shared" si="139"/>
        <v>3.6437142186666716</v>
      </c>
      <c r="P907" s="16">
        <f t="shared" si="143"/>
        <v>0.85247656215620526</v>
      </c>
      <c r="Q907" s="16">
        <f t="shared" si="143"/>
        <v>0.95035509776727112</v>
      </c>
      <c r="R907" s="16">
        <f t="shared" si="143"/>
        <v>0.13503721737506735</v>
      </c>
      <c r="S907" s="16">
        <f t="shared" si="143"/>
        <v>9.6364478848162006E-3</v>
      </c>
      <c r="T907" s="16">
        <f t="shared" si="143"/>
        <v>7.2133282471763293E-4</v>
      </c>
      <c r="U907" s="16">
        <f t="shared" si="143"/>
        <v>4.4121716800648541E-5</v>
      </c>
      <c r="V907" s="16">
        <f t="shared" si="143"/>
        <v>2.0836247173546773E-6</v>
      </c>
      <c r="W907" s="16">
        <f t="shared" si="143"/>
        <v>7.8258117477792531E-8</v>
      </c>
    </row>
    <row r="908" spans="1:23" x14ac:dyDescent="0.4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6">D908</f>
        <v>0.89700000000000069</v>
      </c>
      <c r="H908" s="16">
        <f t="shared" ref="H908:H971" si="147">-E908/($H$2*D908*B908)</f>
        <v>9.8777101100468077</v>
      </c>
      <c r="I908" s="16">
        <f t="shared" si="144"/>
        <v>26.965391754636403</v>
      </c>
      <c r="J908" s="16">
        <f t="shared" si="145"/>
        <v>7.5039524211811672</v>
      </c>
      <c r="L908" s="35">
        <f t="shared" si="140"/>
        <v>2.5137782523714236E-3</v>
      </c>
      <c r="M908" s="35">
        <f t="shared" ref="M908:M971" si="148">$M$9*SUM(N908:W908)</f>
        <v>9.8529419987285269</v>
      </c>
      <c r="N908" s="16">
        <f t="shared" si="141"/>
        <v>1</v>
      </c>
      <c r="O908" s="16">
        <f t="shared" ref="O908:O971" si="149">O$6*$G908^O$1</f>
        <v>3.6518520480000052</v>
      </c>
      <c r="P908" s="16">
        <f t="shared" si="143"/>
        <v>0.85628863698393864</v>
      </c>
      <c r="Q908" s="16">
        <f t="shared" si="143"/>
        <v>0.95673686589734253</v>
      </c>
      <c r="R908" s="16">
        <f t="shared" si="143"/>
        <v>0.13624762706775151</v>
      </c>
      <c r="S908" s="16">
        <f t="shared" si="143"/>
        <v>9.7445392859872582E-3</v>
      </c>
      <c r="T908" s="16">
        <f t="shared" si="143"/>
        <v>7.3105305457892152E-4</v>
      </c>
      <c r="U908" s="16">
        <f t="shared" si="143"/>
        <v>4.4816142262224183E-5</v>
      </c>
      <c r="V908" s="16">
        <f t="shared" si="143"/>
        <v>2.1211453770274113E-6</v>
      </c>
      <c r="W908" s="16">
        <f t="shared" si="143"/>
        <v>7.9845270674369646E-8</v>
      </c>
    </row>
    <row r="909" spans="1:23" x14ac:dyDescent="0.4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6"/>
        <v>0.89800000000000069</v>
      </c>
      <c r="H909" s="16">
        <f t="shared" si="147"/>
        <v>9.9070650066895141</v>
      </c>
      <c r="I909" s="16">
        <f t="shared" si="144"/>
        <v>27.073304490398368</v>
      </c>
      <c r="J909" s="16">
        <f t="shared" si="145"/>
        <v>7.5256844475459737</v>
      </c>
      <c r="L909" s="35">
        <f t="shared" ref="L909:L972" si="150">H909/M909-1</f>
        <v>2.501662405810734E-3</v>
      </c>
      <c r="M909" s="35">
        <f t="shared" si="148"/>
        <v>9.8823427214219954</v>
      </c>
      <c r="N909" s="16">
        <f t="shared" ref="N909:N972" si="151">$N$8</f>
        <v>1</v>
      </c>
      <c r="O909" s="16">
        <f t="shared" si="149"/>
        <v>3.6599989546666718</v>
      </c>
      <c r="P909" s="16">
        <f t="shared" si="143"/>
        <v>0.86011348256836528</v>
      </c>
      <c r="Q909" s="16">
        <f t="shared" si="143"/>
        <v>0.96315430618823861</v>
      </c>
      <c r="R909" s="16">
        <f t="shared" si="143"/>
        <v>0.13746751949157901</v>
      </c>
      <c r="S909" s="16">
        <f t="shared" si="143"/>
        <v>9.8537206744966632E-3</v>
      </c>
      <c r="T909" s="16">
        <f t="shared" si="143"/>
        <v>7.4089321834935353E-4</v>
      </c>
      <c r="U909" s="16">
        <f t="shared" si="143"/>
        <v>4.5520705131412811E-5</v>
      </c>
      <c r="V909" s="16">
        <f t="shared" si="143"/>
        <v>2.159298747105404E-6</v>
      </c>
      <c r="W909" s="16">
        <f t="shared" si="143"/>
        <v>8.1462790496411175E-8</v>
      </c>
    </row>
    <row r="910" spans="1:23" x14ac:dyDescent="0.4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6"/>
        <v>0.89900000000000069</v>
      </c>
      <c r="H910" s="16">
        <f t="shared" si="147"/>
        <v>9.9365161204789878</v>
      </c>
      <c r="I910" s="16">
        <f t="shared" si="144"/>
        <v>27.18165039960973</v>
      </c>
      <c r="J910" s="16">
        <f t="shared" si="145"/>
        <v>7.5474884039726096</v>
      </c>
      <c r="L910" s="35">
        <f t="shared" si="150"/>
        <v>2.4890032025708386E-3</v>
      </c>
      <c r="M910" s="35">
        <f t="shared" si="148"/>
        <v>9.9118455052729768</v>
      </c>
      <c r="N910" s="16">
        <f t="shared" si="151"/>
        <v>1</v>
      </c>
      <c r="O910" s="16">
        <f t="shared" si="149"/>
        <v>3.6681549386666719</v>
      </c>
      <c r="P910" s="16">
        <f t="shared" si="143"/>
        <v>0.86395112739972546</v>
      </c>
      <c r="Q910" s="16">
        <f t="shared" si="143"/>
        <v>0.96960757797924801</v>
      </c>
      <c r="R910" s="16">
        <f t="shared" si="143"/>
        <v>0.13869695825316944</v>
      </c>
      <c r="S910" s="16">
        <f t="shared" si="143"/>
        <v>9.9640018095262205E-3</v>
      </c>
      <c r="T910" s="16">
        <f t="shared" si="143"/>
        <v>7.5085465980987537E-4</v>
      </c>
      <c r="U910" s="16">
        <f t="shared" si="143"/>
        <v>4.6235541860038251E-5</v>
      </c>
      <c r="V910" s="16">
        <f t="shared" si="143"/>
        <v>2.198094774519108E-6</v>
      </c>
      <c r="W910" s="16">
        <f t="shared" si="143"/>
        <v>8.3111223151397449E-8</v>
      </c>
    </row>
    <row r="911" spans="1:23" x14ac:dyDescent="0.4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6"/>
        <v>0.90000000000000069</v>
      </c>
      <c r="H911" s="16">
        <f t="shared" si="147"/>
        <v>9.9660637775183076</v>
      </c>
      <c r="I911" s="16">
        <f t="shared" si="144"/>
        <v>27.29043121580737</v>
      </c>
      <c r="J911" s="16">
        <f t="shared" si="145"/>
        <v>7.5693645329604697</v>
      </c>
      <c r="L911" s="35">
        <f t="shared" si="150"/>
        <v>2.4757990457677792E-3</v>
      </c>
      <c r="M911" s="35">
        <f t="shared" si="148"/>
        <v>9.9414507432546095</v>
      </c>
      <c r="N911" s="16">
        <f t="shared" si="151"/>
        <v>1</v>
      </c>
      <c r="O911" s="16">
        <f t="shared" si="149"/>
        <v>3.6763200000000054</v>
      </c>
      <c r="P911" s="16">
        <f t="shared" si="143"/>
        <v>0.86780160000000262</v>
      </c>
      <c r="Q911" s="16">
        <f t="shared" si="143"/>
        <v>0.97609684114286188</v>
      </c>
      <c r="R911" s="16">
        <f t="shared" si="143"/>
        <v>0.13993600731428657</v>
      </c>
      <c r="S911" s="16">
        <f t="shared" si="143"/>
        <v>1.0075392526628649E-2</v>
      </c>
      <c r="T911" s="16">
        <f t="shared" si="143"/>
        <v>7.609387362768501E-4</v>
      </c>
      <c r="U911" s="16">
        <f t="shared" si="143"/>
        <v>4.6960790581657117E-5</v>
      </c>
      <c r="V911" s="16">
        <f t="shared" si="143"/>
        <v>2.2375435512436658E-6</v>
      </c>
      <c r="W911" s="16">
        <f t="shared" si="143"/>
        <v>8.4791124047128524E-8</v>
      </c>
    </row>
    <row r="912" spans="1:23" x14ac:dyDescent="0.4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6"/>
        <v>0.90100000000000069</v>
      </c>
      <c r="H912" s="16">
        <f t="shared" si="147"/>
        <v>9.9957083050517017</v>
      </c>
      <c r="I912" s="16">
        <f t="shared" si="144"/>
        <v>27.399648679486653</v>
      </c>
      <c r="J912" s="16">
        <f t="shared" si="145"/>
        <v>7.5913130778602387</v>
      </c>
      <c r="L912" s="35">
        <f t="shared" si="150"/>
        <v>2.462048355421409E-3</v>
      </c>
      <c r="M912" s="35">
        <f t="shared" si="148"/>
        <v>9.9711588298530174</v>
      </c>
      <c r="N912" s="16">
        <f t="shared" si="151"/>
        <v>1</v>
      </c>
      <c r="O912" s="16">
        <f t="shared" si="149"/>
        <v>3.6844941386666714</v>
      </c>
      <c r="P912" s="16">
        <f t="shared" si="143"/>
        <v>0.87166492892292524</v>
      </c>
      <c r="Q912" s="16">
        <f t="shared" si="143"/>
        <v>0.98262225608596465</v>
      </c>
      <c r="R912" s="16">
        <f t="shared" si="143"/>
        <v>0.1411847309934236</v>
      </c>
      <c r="S912" s="16">
        <f t="shared" si="143"/>
        <v>1.0187902738239329E-2</v>
      </c>
      <c r="T912" s="16">
        <f t="shared" si="143"/>
        <v>7.7114681872311752E-4</v>
      </c>
      <c r="U912" s="16">
        <f t="shared" si="143"/>
        <v>4.7696591130380694E-5</v>
      </c>
      <c r="V912" s="16">
        <f t="shared" si="143"/>
        <v>2.2776553162490725E-6</v>
      </c>
      <c r="W912" s="16">
        <f t="shared" si="143"/>
        <v>8.6503057936201931E-8</v>
      </c>
    </row>
    <row r="913" spans="1:23" x14ac:dyDescent="0.4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6"/>
        <v>0.90200000000000069</v>
      </c>
      <c r="H913" s="16">
        <f t="shared" si="147"/>
        <v>10.025450031468614</v>
      </c>
      <c r="I913" s="16">
        <f t="shared" si="144"/>
        <v>27.509304538129339</v>
      </c>
      <c r="J913" s="16">
        <f t="shared" si="145"/>
        <v>7.6133342828769086</v>
      </c>
      <c r="L913" s="35">
        <f t="shared" si="150"/>
        <v>2.4477495684827044E-3</v>
      </c>
      <c r="M913" s="35">
        <f t="shared" si="148"/>
        <v>10.00097016107244</v>
      </c>
      <c r="N913" s="16">
        <f t="shared" si="151"/>
        <v>1</v>
      </c>
      <c r="O913" s="16">
        <f t="shared" si="149"/>
        <v>3.6926773546666718</v>
      </c>
      <c r="P913" s="16">
        <f t="shared" si="143"/>
        <v>0.87554114275396522</v>
      </c>
      <c r="Q913" s="16">
        <f t="shared" si="143"/>
        <v>0.9891839837510219</v>
      </c>
      <c r="R913" s="16">
        <f t="shared" si="143"/>
        <v>0.1424431939673925</v>
      </c>
      <c r="S913" s="16">
        <f t="shared" si="143"/>
        <v>1.0301542434190805E-2</v>
      </c>
      <c r="T913" s="16">
        <f t="shared" si="143"/>
        <v>7.8148029189998962E-4</v>
      </c>
      <c r="U913" s="16">
        <f t="shared" si="143"/>
        <v>4.844308505988572E-5</v>
      </c>
      <c r="V913" s="16">
        <f t="shared" si="143"/>
        <v>2.3184404574743133E-6</v>
      </c>
      <c r="W913" s="16">
        <f t="shared" si="143"/>
        <v>8.8247599062593404E-8</v>
      </c>
    </row>
    <row r="914" spans="1:23" x14ac:dyDescent="0.4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6"/>
        <v>0.90300000000000069</v>
      </c>
      <c r="H914" s="16">
        <f t="shared" si="147"/>
        <v>10.055289286307781</v>
      </c>
      <c r="I914" s="16">
        <f t="shared" si="144"/>
        <v>27.619400546231503</v>
      </c>
      <c r="J914" s="16">
        <f t="shared" si="145"/>
        <v>7.6354283930728029</v>
      </c>
      <c r="L914" s="35">
        <f t="shared" si="150"/>
        <v>2.4329011388684041E-3</v>
      </c>
      <c r="M914" s="35">
        <f t="shared" si="148"/>
        <v>10.030885134440343</v>
      </c>
      <c r="N914" s="16">
        <f t="shared" si="151"/>
        <v>1</v>
      </c>
      <c r="O914" s="16">
        <f t="shared" si="149"/>
        <v>3.7008696480000052</v>
      </c>
      <c r="P914" s="16">
        <f t="shared" si="143"/>
        <v>0.87943027011033881</v>
      </c>
      <c r="Q914" s="16">
        <f t="shared" si="143"/>
        <v>0.99578218561727161</v>
      </c>
      <c r="R914" s="16">
        <f t="shared" si="143"/>
        <v>0.14371146127291948</v>
      </c>
      <c r="S914" s="16">
        <f t="shared" si="143"/>
        <v>1.0416321682230237E-2</v>
      </c>
      <c r="T914" s="16">
        <f t="shared" si="143"/>
        <v>7.9194055446020408E-4</v>
      </c>
      <c r="U914" s="16">
        <f t="shared" si="143"/>
        <v>4.9200415662616506E-5</v>
      </c>
      <c r="V914" s="16">
        <f t="shared" si="143"/>
        <v>2.3599095138257959E-6</v>
      </c>
      <c r="W914" s="16">
        <f t="shared" si="143"/>
        <v>9.0025331310371067E-8</v>
      </c>
    </row>
    <row r="915" spans="1:23" x14ac:dyDescent="0.4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6"/>
        <v>0.90400000000000069</v>
      </c>
      <c r="H915" s="16">
        <f t="shared" si="147"/>
        <v>10.08522640026127</v>
      </c>
      <c r="I915" s="16">
        <f t="shared" si="144"/>
        <v>27.729938465331614</v>
      </c>
      <c r="J915" s="16">
        <f t="shared" si="145"/>
        <v>7.6575956543705992</v>
      </c>
      <c r="L915" s="35">
        <f t="shared" si="150"/>
        <v>2.4175015374792164E-3</v>
      </c>
      <c r="M915" s="35">
        <f t="shared" si="148"/>
        <v>10.0609041490126</v>
      </c>
      <c r="N915" s="16">
        <f t="shared" si="151"/>
        <v>1</v>
      </c>
      <c r="O915" s="16">
        <f t="shared" si="149"/>
        <v>3.709071018666672</v>
      </c>
      <c r="P915" s="16">
        <f t="shared" si="143"/>
        <v>0.88333233964100544</v>
      </c>
      <c r="Q915" s="16">
        <f t="shared" si="143"/>
        <v>1.0024170237019154</v>
      </c>
      <c r="R915" s="16">
        <f t="shared" si="143"/>
        <v>0.14498959830824526</v>
      </c>
      <c r="S915" s="16">
        <f t="shared" si="143"/>
        <v>1.0532250628539658E-2</v>
      </c>
      <c r="T915" s="16">
        <f t="shared" si="143"/>
        <v>8.0252901908183481E-4</v>
      </c>
      <c r="U915" s="16">
        <f t="shared" si="143"/>
        <v>4.9968727989179566E-5</v>
      </c>
      <c r="V915" s="16">
        <f t="shared" si="143"/>
        <v>2.4020731772003193E-6</v>
      </c>
      <c r="W915" s="16">
        <f t="shared" si="143"/>
        <v>9.1836848354570263E-8</v>
      </c>
    </row>
    <row r="916" spans="1:23" x14ac:dyDescent="0.4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6"/>
        <v>0.90500000000000069</v>
      </c>
      <c r="H916" s="16">
        <f t="shared" si="147"/>
        <v>10.115261705178657</v>
      </c>
      <c r="I916" s="16">
        <f t="shared" si="144"/>
        <v>27.840920064038741</v>
      </c>
      <c r="J916" s="16">
        <f t="shared" si="145"/>
        <v>7.6798363135563852</v>
      </c>
      <c r="L916" s="35">
        <f t="shared" si="150"/>
        <v>2.401549252237789E-3</v>
      </c>
      <c r="M916" s="35">
        <f t="shared" si="148"/>
        <v>10.091027605378649</v>
      </c>
      <c r="N916" s="16">
        <f t="shared" si="151"/>
        <v>1</v>
      </c>
      <c r="O916" s="16">
        <f t="shared" si="149"/>
        <v>3.7172814666666718</v>
      </c>
      <c r="P916" s="16">
        <f t="shared" si="143"/>
        <v>0.88724738002666936</v>
      </c>
      <c r="Q916" s="16">
        <f t="shared" si="143"/>
        <v>1.0090886605613134</v>
      </c>
      <c r="R916" s="16">
        <f t="shared" si="143"/>
        <v>0.14627767083473112</v>
      </c>
      <c r="S916" s="16">
        <f t="shared" si="143"/>
        <v>1.0649339498259186E-2</v>
      </c>
      <c r="T916" s="16">
        <f t="shared" si="143"/>
        <v>8.1324711259316939E-4</v>
      </c>
      <c r="U916" s="16">
        <f t="shared" si="143"/>
        <v>5.0748168867933081E-5</v>
      </c>
      <c r="V916" s="16">
        <f t="shared" si="143"/>
        <v>2.4449422945328794E-6</v>
      </c>
      <c r="W916" s="16">
        <f t="shared" si="143"/>
        <v>9.3682753814259399E-8</v>
      </c>
    </row>
    <row r="917" spans="1:23" x14ac:dyDescent="0.4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6"/>
        <v>0.90600000000000069</v>
      </c>
      <c r="H917" s="16">
        <f t="shared" si="147"/>
        <v>10.145395534070969</v>
      </c>
      <c r="I917" s="16">
        <f t="shared" si="144"/>
        <v>27.952347118060839</v>
      </c>
      <c r="J917" s="16">
        <f t="shared" si="145"/>
        <v>7.7021506182827002</v>
      </c>
      <c r="L917" s="35">
        <f t="shared" si="150"/>
        <v>2.385042788097147E-3</v>
      </c>
      <c r="M917" s="35">
        <f t="shared" si="148"/>
        <v>10.121255905666674</v>
      </c>
      <c r="N917" s="16">
        <f t="shared" si="151"/>
        <v>1</v>
      </c>
      <c r="O917" s="16">
        <f t="shared" si="149"/>
        <v>3.7255009920000051</v>
      </c>
      <c r="P917" s="16">
        <f t="shared" si="143"/>
        <v>0.89117541997977867</v>
      </c>
      <c r="Q917" s="16">
        <f t="shared" si="143"/>
        <v>1.0157972592921791</v>
      </c>
      <c r="R917" s="16">
        <f t="shared" si="143"/>
        <v>0.14757574497847015</v>
      </c>
      <c r="S917" s="16">
        <f t="shared" si="143"/>
        <v>1.0767598596013129E-2</v>
      </c>
      <c r="T917" s="16">
        <f t="shared" si="143"/>
        <v>8.2409627609855913E-4</v>
      </c>
      <c r="U917" s="16">
        <f t="shared" si="143"/>
        <v>5.1538886924772409E-5</v>
      </c>
      <c r="V917" s="16">
        <f t="shared" si="143"/>
        <v>2.4885278698695617E-6</v>
      </c>
      <c r="W917" s="16">
        <f t="shared" si="143"/>
        <v>9.5563661407824787E-8</v>
      </c>
    </row>
    <row r="918" spans="1:23" x14ac:dyDescent="0.4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6"/>
        <v>0.90700000000000069</v>
      </c>
      <c r="H918" s="16">
        <f t="shared" si="147"/>
        <v>10.175628221114914</v>
      </c>
      <c r="I918" s="16">
        <f t="shared" si="144"/>
        <v>28.064221410233142</v>
      </c>
      <c r="J918" s="16">
        <f t="shared" si="145"/>
        <v>7.7245388170716147</v>
      </c>
      <c r="L918" s="35">
        <f t="shared" si="150"/>
        <v>2.3679806670751091E-3</v>
      </c>
      <c r="M918" s="35">
        <f t="shared" si="148"/>
        <v>10.151589453548826</v>
      </c>
      <c r="N918" s="16">
        <f t="shared" si="151"/>
        <v>1</v>
      </c>
      <c r="O918" s="16">
        <f t="shared" si="149"/>
        <v>3.7337295946666718</v>
      </c>
      <c r="P918" s="16">
        <f t="shared" si="143"/>
        <v>0.89511648824452539</v>
      </c>
      <c r="Q918" s="16">
        <f t="shared" si="143"/>
        <v>1.0225429835327744</v>
      </c>
      <c r="R918" s="16">
        <f t="shared" si="143"/>
        <v>0.14888388723190346</v>
      </c>
      <c r="S918" s="16">
        <f t="shared" si="143"/>
        <v>1.0887038306438963E-2</v>
      </c>
      <c r="T918" s="16">
        <f t="shared" si="143"/>
        <v>8.3507796510524197E-4</v>
      </c>
      <c r="U918" s="16">
        <f t="shared" si="143"/>
        <v>5.2341032603113398E-5</v>
      </c>
      <c r="V918" s="16">
        <f t="shared" si="143"/>
        <v>2.5328410664658057E-6</v>
      </c>
      <c r="W918" s="16">
        <f t="shared" si="143"/>
        <v>9.7480195110504411E-8</v>
      </c>
    </row>
    <row r="919" spans="1:23" x14ac:dyDescent="0.4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6"/>
        <v>0.9080000000000007</v>
      </c>
      <c r="H919" s="16">
        <f t="shared" si="147"/>
        <v>10.205960101657034</v>
      </c>
      <c r="I919" s="16">
        <f t="shared" si="144"/>
        <v>28.176544730546709</v>
      </c>
      <c r="J919" s="16">
        <f t="shared" si="145"/>
        <v>7.7470011593177963</v>
      </c>
      <c r="L919" s="35">
        <f t="shared" si="150"/>
        <v>2.3503614282835983E-3</v>
      </c>
      <c r="M919" s="35">
        <f t="shared" si="148"/>
        <v>10.182028654246414</v>
      </c>
      <c r="N919" s="16">
        <f t="shared" si="151"/>
        <v>1</v>
      </c>
      <c r="O919" s="16">
        <f t="shared" si="149"/>
        <v>3.7419672746666719</v>
      </c>
      <c r="P919" s="16">
        <f t="shared" si="143"/>
        <v>0.89907061359684548</v>
      </c>
      <c r="Q919" s="16">
        <f t="shared" si="143"/>
        <v>1.0293259974641071</v>
      </c>
      <c r="R919" s="16">
        <f t="shared" si="143"/>
        <v>0.15020216445544229</v>
      </c>
      <c r="S919" s="16">
        <f t="shared" si="143"/>
        <v>1.1007669094719286E-2</v>
      </c>
      <c r="T919" s="16">
        <f t="shared" si="143"/>
        <v>8.4619364965115662E-4</v>
      </c>
      <c r="U919" s="16">
        <f t="shared" si="143"/>
        <v>5.3154758184075607E-5</v>
      </c>
      <c r="V919" s="16">
        <f t="shared" si="143"/>
        <v>2.57789320891034E-6</v>
      </c>
      <c r="W919" s="16">
        <f t="shared" si="143"/>
        <v>9.9432989314201539E-8</v>
      </c>
    </row>
    <row r="920" spans="1:23" x14ac:dyDescent="0.4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6"/>
        <v>0.9090000000000007</v>
      </c>
      <c r="H920" s="16">
        <f t="shared" si="147"/>
        <v>10.236391512217747</v>
      </c>
      <c r="I920" s="16">
        <f t="shared" si="144"/>
        <v>28.289318876177067</v>
      </c>
      <c r="J920" s="16">
        <f t="shared" si="145"/>
        <v>7.7695378952916077</v>
      </c>
      <c r="L920" s="35">
        <f t="shared" si="150"/>
        <v>2.332183627937745E-3</v>
      </c>
      <c r="M920" s="35">
        <f t="shared" si="148"/>
        <v>10.212573914535163</v>
      </c>
      <c r="N920" s="16">
        <f t="shared" si="151"/>
        <v>1</v>
      </c>
      <c r="O920" s="16">
        <f t="shared" si="149"/>
        <v>3.750214032000005</v>
      </c>
      <c r="P920" s="16">
        <f t="shared" si="143"/>
        <v>0.90303782484441875</v>
      </c>
      <c r="Q920" s="16">
        <f t="shared" si="143"/>
        <v>1.036146465811131</v>
      </c>
      <c r="R920" s="16">
        <f t="shared" si="143"/>
        <v>0.15153064387909529</v>
      </c>
      <c r="S920" s="16">
        <f t="shared" si="143"/>
        <v>1.1129501507116705E-2</v>
      </c>
      <c r="T920" s="16">
        <f t="shared" si="143"/>
        <v>8.5744481443374469E-4</v>
      </c>
      <c r="U920" s="16">
        <f t="shared" si="143"/>
        <v>5.3980217806867047E-5</v>
      </c>
      <c r="V920" s="16">
        <f t="shared" si="143"/>
        <v>2.6236957852750577E-6</v>
      </c>
      <c r="W920" s="16">
        <f t="shared" si="143"/>
        <v>1.0142268898960764E-7</v>
      </c>
    </row>
    <row r="921" spans="1:23" x14ac:dyDescent="0.4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6"/>
        <v>0.9100000000000007</v>
      </c>
      <c r="H921" s="16">
        <f t="shared" si="147"/>
        <v>10.266922790495574</v>
      </c>
      <c r="I921" s="16">
        <f t="shared" si="144"/>
        <v>28.402545651512948</v>
      </c>
      <c r="J921" s="16">
        <f t="shared" si="145"/>
        <v>7.7921492761421991</v>
      </c>
      <c r="L921" s="35">
        <f t="shared" si="150"/>
        <v>2.3134458393863078E-3</v>
      </c>
      <c r="M921" s="35">
        <f t="shared" si="148"/>
        <v>10.243225642750458</v>
      </c>
      <c r="N921" s="16">
        <f t="shared" si="151"/>
        <v>1</v>
      </c>
      <c r="O921" s="16">
        <f t="shared" si="149"/>
        <v>3.758469866666672</v>
      </c>
      <c r="P921" s="16">
        <f t="shared" si="143"/>
        <v>0.90701815082666948</v>
      </c>
      <c r="Q921" s="16">
        <f t="shared" si="143"/>
        <v>1.0430045538439445</v>
      </c>
      <c r="R921" s="16">
        <f t="shared" si="143"/>
        <v>0.15286939310410119</v>
      </c>
      <c r="S921" s="16">
        <f t="shared" si="143"/>
        <v>1.1252546171511679E-2</v>
      </c>
      <c r="T921" s="16">
        <f t="shared" si="143"/>
        <v>8.6883295893975144E-4</v>
      </c>
      <c r="U921" s="16">
        <f t="shared" si="143"/>
        <v>5.4817567489372131E-5</v>
      </c>
      <c r="V921" s="16">
        <f t="shared" si="143"/>
        <v>2.6702604492911261E-6</v>
      </c>
      <c r="W921" s="16">
        <f t="shared" si="143"/>
        <v>1.0344994985066597E-7</v>
      </c>
    </row>
    <row r="922" spans="1:23" x14ac:dyDescent="0.4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6"/>
        <v>0.9110000000000007</v>
      </c>
      <c r="H922" s="16">
        <f t="shared" si="147"/>
        <v>10.297554275371327</v>
      </c>
      <c r="I922" s="16">
        <f t="shared" si="144"/>
        <v>28.516226868185175</v>
      </c>
      <c r="J922" s="16">
        <f t="shared" si="145"/>
        <v>7.8148355539006182</v>
      </c>
      <c r="L922" s="35">
        <f t="shared" si="150"/>
        <v>2.2941466531352095E-3</v>
      </c>
      <c r="M922" s="35">
        <f t="shared" si="148"/>
        <v>10.273984248792596</v>
      </c>
      <c r="N922" s="16">
        <f t="shared" si="151"/>
        <v>1</v>
      </c>
      <c r="O922" s="16">
        <f t="shared" si="149"/>
        <v>3.7667347786666716</v>
      </c>
      <c r="P922" s="16">
        <f t="shared" si="143"/>
        <v>0.91101162041476547</v>
      </c>
      <c r="Q922" s="16">
        <f t="shared" si="143"/>
        <v>1.0499004273789929</v>
      </c>
      <c r="R922" s="16">
        <f t="shared" si="143"/>
        <v>0.15421848010456679</v>
      </c>
      <c r="S922" s="16">
        <f t="shared" si="143"/>
        <v>1.1376813797943322E-2</v>
      </c>
      <c r="T922" s="16">
        <f t="shared" si="143"/>
        <v>8.8035959757603102E-4</v>
      </c>
      <c r="U922" s="16">
        <f t="shared" si="143"/>
        <v>5.5666965148944637E-5</v>
      </c>
      <c r="V922" s="16">
        <f t="shared" si="143"/>
        <v>2.7175990225516091E-6</v>
      </c>
      <c r="W922" s="16">
        <f t="shared" si="143"/>
        <v>1.0551543852140619E-7</v>
      </c>
    </row>
    <row r="923" spans="1:23" x14ac:dyDescent="0.4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6"/>
        <v>0.9120000000000007</v>
      </c>
      <c r="H923" s="16">
        <f t="shared" si="147"/>
        <v>10.328286306912231</v>
      </c>
      <c r="I923" s="16">
        <f t="shared" si="144"/>
        <v>28.630364345095646</v>
      </c>
      <c r="J923" s="16">
        <f t="shared" si="145"/>
        <v>7.8375969814829354</v>
      </c>
      <c r="L923" s="35">
        <f t="shared" si="150"/>
        <v>2.2742846768593061E-3</v>
      </c>
      <c r="M923" s="35">
        <f t="shared" si="148"/>
        <v>10.3048501441321</v>
      </c>
      <c r="N923" s="16">
        <f t="shared" si="151"/>
        <v>1</v>
      </c>
      <c r="O923" s="16">
        <f t="shared" si="149"/>
        <v>3.7750087680000051</v>
      </c>
      <c r="P923" s="16">
        <f t="shared" si="143"/>
        <v>0.91501826251161877</v>
      </c>
      <c r="Q923" s="16">
        <f t="shared" si="143"/>
        <v>1.056834252780271</v>
      </c>
      <c r="R923" s="16">
        <f t="shared" si="143"/>
        <v>0.1555779732291106</v>
      </c>
      <c r="S923" s="16">
        <f t="shared" si="143"/>
        <v>1.1502315179153207E-2</v>
      </c>
      <c r="T923" s="16">
        <f t="shared" si="143"/>
        <v>8.9202625980136291E-4</v>
      </c>
      <c r="U923" s="16">
        <f t="shared" si="143"/>
        <v>5.6528570623407695E-5</v>
      </c>
      <c r="V923" s="16">
        <f t="shared" si="143"/>
        <v>2.7657234967409223E-6</v>
      </c>
      <c r="W923" s="16">
        <f t="shared" si="143"/>
        <v>1.0761983270518294E-7</v>
      </c>
    </row>
    <row r="924" spans="1:23" x14ac:dyDescent="0.4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6"/>
        <v>0.9130000000000007</v>
      </c>
      <c r="H924" s="16">
        <f t="shared" si="147"/>
        <v>10.359119226376247</v>
      </c>
      <c r="I924" s="16">
        <f t="shared" si="144"/>
        <v>28.744959908446415</v>
      </c>
      <c r="J924" s="16">
        <f t="shared" si="145"/>
        <v>7.860433812693377</v>
      </c>
      <c r="L924" s="35">
        <f t="shared" si="150"/>
        <v>2.2538585354372476E-3</v>
      </c>
      <c r="M924" s="35">
        <f t="shared" si="148"/>
        <v>10.335823741814982</v>
      </c>
      <c r="N924" s="16">
        <f t="shared" si="151"/>
        <v>1</v>
      </c>
      <c r="O924" s="16">
        <f t="shared" si="149"/>
        <v>3.7832918346666715</v>
      </c>
      <c r="P924" s="16">
        <f t="shared" si="143"/>
        <v>0.9190381060518853</v>
      </c>
      <c r="Q924" s="16">
        <f t="shared" si="143"/>
        <v>1.0638061969605268</v>
      </c>
      <c r="R924" s="16">
        <f t="shared" si="143"/>
        <v>0.1569479412025116</v>
      </c>
      <c r="S924" s="16">
        <f t="shared" si="143"/>
        <v>1.1629061191132143E-2</v>
      </c>
      <c r="T924" s="16">
        <f t="shared" si="143"/>
        <v>9.0383449025928592E-4</v>
      </c>
      <c r="U924" s="16">
        <f t="shared" si="143"/>
        <v>5.740254569226239E-5</v>
      </c>
      <c r="V924" s="16">
        <f t="shared" si="143"/>
        <v>2.8146460358913844E-6</v>
      </c>
      <c r="W924" s="16">
        <f t="shared" si="143"/>
        <v>1.0976382135634848E-7</v>
      </c>
    </row>
    <row r="925" spans="1:23" x14ac:dyDescent="0.4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6"/>
        <v>0.9140000000000007</v>
      </c>
      <c r="H925" s="16">
        <f t="shared" si="147"/>
        <v>10.390053376216168</v>
      </c>
      <c r="I925" s="16">
        <f t="shared" si="144"/>
        <v>28.86001539176894</v>
      </c>
      <c r="J925" s="16">
        <f t="shared" si="145"/>
        <v>7.8833463022274675</v>
      </c>
      <c r="L925" s="35">
        <f t="shared" si="150"/>
        <v>2.2328668709550303E-3</v>
      </c>
      <c r="M925" s="35">
        <f t="shared" si="148"/>
        <v>10.366905456468096</v>
      </c>
      <c r="N925" s="16">
        <f t="shared" si="151"/>
        <v>1</v>
      </c>
      <c r="O925" s="16">
        <f t="shared" si="149"/>
        <v>3.7915839786666719</v>
      </c>
      <c r="P925" s="16">
        <f t="shared" si="143"/>
        <v>0.92307118000196553</v>
      </c>
      <c r="Q925" s="16">
        <f t="shared" si="143"/>
        <v>1.0708164273824679</v>
      </c>
      <c r="R925" s="16">
        <f t="shared" si="143"/>
        <v>0.15832845312736379</v>
      </c>
      <c r="S925" s="16">
        <f t="shared" si="143"/>
        <v>1.1757062793669991E-2</v>
      </c>
      <c r="T925" s="16">
        <f t="shared" si="143"/>
        <v>9.15785848911958E-4</v>
      </c>
      <c r="U925" s="16">
        <f t="shared" si="143"/>
        <v>5.8289054098107061E-5</v>
      </c>
      <c r="V925" s="16">
        <f t="shared" si="143"/>
        <v>2.8643789786671958E-6</v>
      </c>
      <c r="W925" s="16">
        <f t="shared" si="143"/>
        <v>1.1194810485439365E-7</v>
      </c>
    </row>
    <row r="926" spans="1:23" x14ac:dyDescent="0.4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6"/>
        <v>0.9150000000000007</v>
      </c>
      <c r="H926" s="16">
        <f t="shared" si="147"/>
        <v>10.421089100083904</v>
      </c>
      <c r="I926" s="16">
        <f t="shared" si="144"/>
        <v>28.975532635953417</v>
      </c>
      <c r="J926" s="16">
        <f t="shared" si="145"/>
        <v>7.9063347056751878</v>
      </c>
      <c r="L926" s="35">
        <f t="shared" si="150"/>
        <v>2.2113083427335312E-3</v>
      </c>
      <c r="M926" s="35">
        <f t="shared" si="148"/>
        <v>10.398095704304435</v>
      </c>
      <c r="N926" s="16">
        <f t="shared" si="151"/>
        <v>1</v>
      </c>
      <c r="O926" s="16">
        <f t="shared" si="149"/>
        <v>3.7998852000000056</v>
      </c>
      <c r="P926" s="16">
        <f t="shared" si="143"/>
        <v>0.92711751336000303</v>
      </c>
      <c r="Q926" s="16">
        <f t="shared" si="143"/>
        <v>1.0778651120599665</v>
      </c>
      <c r="R926" s="16">
        <f t="shared" si="143"/>
        <v>0.15971957848573573</v>
      </c>
      <c r="S926" s="16">
        <f t="shared" si="143"/>
        <v>1.1886331030908472E-2</v>
      </c>
      <c r="T926" s="16">
        <f t="shared" si="143"/>
        <v>9.2788191117504533E-4</v>
      </c>
      <c r="U926" s="16">
        <f t="shared" si="143"/>
        <v>5.9188261568268838E-5</v>
      </c>
      <c r="V926" s="16">
        <f t="shared" si="143"/>
        <v>2.9149348406761157E-6</v>
      </c>
      <c r="W926" s="16">
        <f t="shared" si="143"/>
        <v>1.1417339518058781E-7</v>
      </c>
    </row>
    <row r="927" spans="1:23" x14ac:dyDescent="0.4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6"/>
        <v>0.9160000000000007</v>
      </c>
      <c r="H927" s="16">
        <f t="shared" si="147"/>
        <v>10.452226742834808</v>
      </c>
      <c r="I927" s="16">
        <f t="shared" si="144"/>
        <v>29.091513489278217</v>
      </c>
      <c r="J927" s="16">
        <f t="shared" si="145"/>
        <v>7.9293992795241373</v>
      </c>
      <c r="L927" s="35">
        <f t="shared" si="150"/>
        <v>2.1891816273500453E-3</v>
      </c>
      <c r="M927" s="35">
        <f t="shared" si="148"/>
        <v>10.429394903128502</v>
      </c>
      <c r="N927" s="16">
        <f t="shared" si="151"/>
        <v>1</v>
      </c>
      <c r="O927" s="16">
        <f t="shared" si="149"/>
        <v>3.8081954986666715</v>
      </c>
      <c r="P927" s="16">
        <f t="shared" si="143"/>
        <v>0.9311771351558854</v>
      </c>
      <c r="Q927" s="16">
        <f t="shared" si="143"/>
        <v>1.0849524195592681</v>
      </c>
      <c r="R927" s="16">
        <f t="shared" si="143"/>
        <v>0.16112138714083582</v>
      </c>
      <c r="S927" s="16">
        <f t="shared" si="143"/>
        <v>1.2016877031897008E-2</v>
      </c>
      <c r="T927" s="16">
        <f t="shared" si="143"/>
        <v>9.4012426805364945E-4</v>
      </c>
      <c r="U927" s="16">
        <f t="shared" si="143"/>
        <v>6.0100335836649462E-5</v>
      </c>
      <c r="V927" s="16">
        <f t="shared" si="143"/>
        <v>2.966326316809166E-6</v>
      </c>
      <c r="W927" s="16">
        <f t="shared" si="143"/>
        <v>1.1644041609715254E-7</v>
      </c>
    </row>
    <row r="928" spans="1:23" x14ac:dyDescent="0.4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6"/>
        <v>0.9170000000000007</v>
      </c>
      <c r="H928" s="16">
        <f t="shared" si="147"/>
        <v>10.483466650531804</v>
      </c>
      <c r="I928" s="16">
        <f t="shared" si="144"/>
        <v>29.207959807439469</v>
      </c>
      <c r="J928" s="16">
        <f t="shared" si="145"/>
        <v>7.9525402811627206</v>
      </c>
      <c r="L928" s="35">
        <f t="shared" si="150"/>
        <v>2.1664854186429494E-3</v>
      </c>
      <c r="M928" s="35">
        <f t="shared" si="148"/>
        <v>10.460803472341686</v>
      </c>
      <c r="N928" s="16">
        <f t="shared" si="151"/>
        <v>1</v>
      </c>
      <c r="O928" s="16">
        <f t="shared" si="149"/>
        <v>3.8165148746666722</v>
      </c>
      <c r="P928" s="16">
        <f t="shared" si="143"/>
        <v>0.93525007445124564</v>
      </c>
      <c r="Q928" s="16">
        <f t="shared" si="143"/>
        <v>1.0920785190002031</v>
      </c>
      <c r="R928" s="16">
        <f t="shared" si="143"/>
        <v>0.16253394933868376</v>
      </c>
      <c r="S928" s="16">
        <f t="shared" si="143"/>
        <v>1.2148712011151704E-2</v>
      </c>
      <c r="T928" s="16">
        <f t="shared" si="143"/>
        <v>9.5251452627928763E-4</v>
      </c>
      <c r="U928" s="16">
        <f t="shared" si="143"/>
        <v>6.1025446665787825E-5</v>
      </c>
      <c r="V928" s="16">
        <f t="shared" si="143"/>
        <v>3.0185662836086906E-6</v>
      </c>
      <c r="W928" s="16">
        <f t="shared" si="143"/>
        <v>1.1874990332900268E-7</v>
      </c>
    </row>
    <row r="929" spans="1:23" x14ac:dyDescent="0.4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6"/>
        <v>0.9180000000000007</v>
      </c>
      <c r="H929" s="16">
        <f t="shared" si="147"/>
        <v>10.514809170449773</v>
      </c>
      <c r="I929" s="16">
        <f t="shared" si="144"/>
        <v>29.324873453580732</v>
      </c>
      <c r="J929" s="16">
        <f t="shared" si="145"/>
        <v>7.9757579688833333</v>
      </c>
      <c r="L929" s="35">
        <f t="shared" si="150"/>
        <v>2.1432184277416777E-3</v>
      </c>
      <c r="M929" s="35">
        <f t="shared" si="148"/>
        <v>10.492321832947603</v>
      </c>
      <c r="N929" s="16">
        <f t="shared" si="151"/>
        <v>1</v>
      </c>
      <c r="O929" s="16">
        <f t="shared" si="149"/>
        <v>3.8248433280000049</v>
      </c>
      <c r="P929" s="16">
        <f t="shared" si="143"/>
        <v>0.93933636033945866</v>
      </c>
      <c r="Q929" s="16">
        <f t="shared" si="143"/>
        <v>1.0992435800573932</v>
      </c>
      <c r="R929" s="16">
        <f t="shared" si="143"/>
        <v>0.16395733570978546</v>
      </c>
      <c r="S929" s="16">
        <f t="shared" si="143"/>
        <v>1.2281847269217196E-2</v>
      </c>
      <c r="T929" s="16">
        <f t="shared" si="143"/>
        <v>9.6505430844790721E-4</v>
      </c>
      <c r="U929" s="16">
        <f t="shared" si="143"/>
        <v>6.1963765869139459E-5</v>
      </c>
      <c r="V929" s="16">
        <f t="shared" si="143"/>
        <v>3.0716678016649858E-6</v>
      </c>
      <c r="W929" s="16">
        <f t="shared" si="143"/>
        <v>1.2110260474808549E-7</v>
      </c>
    </row>
    <row r="930" spans="1:23" x14ac:dyDescent="0.4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6"/>
        <v>0.91900000000000071</v>
      </c>
      <c r="H930" s="16">
        <f t="shared" si="147"/>
        <v>10.546254651079815</v>
      </c>
      <c r="I930" s="16">
        <f t="shared" si="144"/>
        <v>29.44225629832286</v>
      </c>
      <c r="J930" s="16">
        <f t="shared" si="145"/>
        <v>7.9990526018855572</v>
      </c>
      <c r="L930" s="35">
        <f t="shared" si="150"/>
        <v>2.1193793830738272E-3</v>
      </c>
      <c r="M930" s="35">
        <f t="shared" si="148"/>
        <v>10.523950407557546</v>
      </c>
      <c r="N930" s="16">
        <f t="shared" si="151"/>
        <v>1</v>
      </c>
      <c r="O930" s="16">
        <f t="shared" si="149"/>
        <v>3.833180858666672</v>
      </c>
      <c r="P930" s="16">
        <f t="shared" si="143"/>
        <v>0.94343602194564569</v>
      </c>
      <c r="Q930" s="16">
        <f t="shared" si="143"/>
        <v>1.1064477729614683</v>
      </c>
      <c r="R930" s="16">
        <f t="shared" si="143"/>
        <v>0.16539161727081628</v>
      </c>
      <c r="S930" s="16">
        <f t="shared" si="143"/>
        <v>1.2416294193231831E-2</v>
      </c>
      <c r="T930" s="16">
        <f t="shared" si="143"/>
        <v>9.7774525315898219E-4</v>
      </c>
      <c r="U930" s="16">
        <f t="shared" si="143"/>
        <v>6.2915467333577479E-5</v>
      </c>
      <c r="V930" s="16">
        <f t="shared" si="143"/>
        <v>3.1256441180419776E-6</v>
      </c>
      <c r="W930" s="16">
        <f t="shared" si="143"/>
        <v>1.2349928056035814E-7</v>
      </c>
    </row>
    <row r="931" spans="1:23" x14ac:dyDescent="0.4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6"/>
        <v>0.92000000000000071</v>
      </c>
      <c r="H931" s="16">
        <f t="shared" si="147"/>
        <v>10.577803442133547</v>
      </c>
      <c r="I931" s="16">
        <f t="shared" si="144"/>
        <v>29.560110219793859</v>
      </c>
      <c r="J931" s="16">
        <f t="shared" si="145"/>
        <v>8.0224244402793872</v>
      </c>
      <c r="L931" s="35">
        <f t="shared" si="150"/>
        <v>2.0949670303826995E-3</v>
      </c>
      <c r="M931" s="35">
        <f t="shared" si="148"/>
        <v>10.555689620395864</v>
      </c>
      <c r="N931" s="16">
        <f t="shared" si="151"/>
        <v>1</v>
      </c>
      <c r="O931" s="16">
        <f t="shared" si="149"/>
        <v>3.8415274666666717</v>
      </c>
      <c r="P931" s="16">
        <f t="shared" si="143"/>
        <v>0.94754908842666952</v>
      </c>
      <c r="Q931" s="16">
        <f t="shared" si="143"/>
        <v>1.113691268500274</v>
      </c>
      <c r="R931" s="16">
        <f t="shared" si="143"/>
        <v>0.16683686542630677</v>
      </c>
      <c r="S931" s="16">
        <f t="shared" ref="P931:W963" si="152">S$6*$G931^S$1</f>
        <v>1.2552064257495669E-2</v>
      </c>
      <c r="T931" s="16">
        <f t="shared" si="152"/>
        <v>9.9058901515565023E-4</v>
      </c>
      <c r="U931" s="16">
        <f t="shared" si="152"/>
        <v>6.3880727042113801E-5</v>
      </c>
      <c r="V931" s="16">
        <f t="shared" si="152"/>
        <v>3.1805086687320711E-6</v>
      </c>
      <c r="W931" s="16">
        <f t="shared" si="152"/>
        <v>1.2594070349543061E-7</v>
      </c>
    </row>
    <row r="932" spans="1:23" x14ac:dyDescent="0.4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6"/>
        <v>0.92100000000000071</v>
      </c>
      <c r="H932" s="16">
        <f t="shared" si="147"/>
        <v>10.609455894547521</v>
      </c>
      <c r="I932" s="16">
        <f t="shared" si="144"/>
        <v>29.67843710365899</v>
      </c>
      <c r="J932" s="16">
        <f t="shared" si="145"/>
        <v>8.0458737450884499</v>
      </c>
      <c r="L932" s="35">
        <f t="shared" si="150"/>
        <v>2.0699801327488387E-3</v>
      </c>
      <c r="M932" s="35">
        <f t="shared" si="148"/>
        <v>10.587539897305414</v>
      </c>
      <c r="N932" s="16">
        <f t="shared" si="151"/>
        <v>1</v>
      </c>
      <c r="O932" s="16">
        <f t="shared" si="149"/>
        <v>3.8498831520000056</v>
      </c>
      <c r="P932" s="16">
        <f t="shared" si="152"/>
        <v>0.95167558897113902</v>
      </c>
      <c r="Q932" s="16">
        <f t="shared" si="152"/>
        <v>1.1209742380200927</v>
      </c>
      <c r="R932" s="16">
        <f t="shared" si="152"/>
        <v>0.16829315197033679</v>
      </c>
      <c r="S932" s="16">
        <f t="shared" si="152"/>
        <v>1.2689169024041836E-2</v>
      </c>
      <c r="T932" s="16">
        <f t="shared" si="152"/>
        <v>1.0035872654659476E-3</v>
      </c>
      <c r="U932" s="16">
        <f t="shared" si="152"/>
        <v>6.4859723096845893E-5</v>
      </c>
      <c r="V932" s="16">
        <f t="shared" si="152"/>
        <v>3.2362750811406904E-6</v>
      </c>
      <c r="W932" s="16">
        <f t="shared" si="152"/>
        <v>1.2842765899891767E-7</v>
      </c>
    </row>
    <row r="933" spans="1:23" x14ac:dyDescent="0.4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6"/>
        <v>0.92200000000000071</v>
      </c>
      <c r="H933" s="16">
        <f t="shared" si="147"/>
        <v>10.641212360487431</v>
      </c>
      <c r="I933" s="16">
        <f t="shared" si="144"/>
        <v>29.797238843150918</v>
      </c>
      <c r="J933" s="16">
        <f t="shared" si="145"/>
        <v>8.0694007782532324</v>
      </c>
      <c r="L933" s="35">
        <f t="shared" si="150"/>
        <v>2.0444174705918083E-3</v>
      </c>
      <c r="M933" s="35">
        <f t="shared" si="148"/>
        <v>10.619501665752987</v>
      </c>
      <c r="N933" s="16">
        <f t="shared" si="151"/>
        <v>1</v>
      </c>
      <c r="O933" s="16">
        <f t="shared" si="149"/>
        <v>3.8582479146666717</v>
      </c>
      <c r="P933" s="16">
        <f t="shared" si="152"/>
        <v>0.95581555279940544</v>
      </c>
      <c r="Q933" s="16">
        <f t="shared" si="152"/>
        <v>1.1282968534268538</v>
      </c>
      <c r="R933" s="16">
        <f t="shared" si="152"/>
        <v>0.16976054908823268</v>
      </c>
      <c r="S933" s="16">
        <f t="shared" si="152"/>
        <v>1.2827620143210792E-2</v>
      </c>
      <c r="T933" s="16">
        <f t="shared" si="152"/>
        <v>1.0167416915451018E-3</v>
      </c>
      <c r="U933" s="16">
        <f t="shared" si="152"/>
        <v>6.5852635742127838E-5</v>
      </c>
      <c r="V933" s="16">
        <f t="shared" si="152"/>
        <v>3.2929571766006511E-6</v>
      </c>
      <c r="W933" s="16">
        <f t="shared" si="152"/>
        <v>1.3096094542752711E-7</v>
      </c>
    </row>
    <row r="934" spans="1:23" x14ac:dyDescent="0.4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6"/>
        <v>0.92300000000000071</v>
      </c>
      <c r="H934" s="16">
        <f t="shared" si="147"/>
        <v>10.673073193352561</v>
      </c>
      <c r="I934" s="16">
        <f t="shared" si="144"/>
        <v>29.916517339100018</v>
      </c>
      <c r="J934" s="16">
        <f t="shared" si="145"/>
        <v>8.0930058026343428</v>
      </c>
      <c r="L934" s="35">
        <f t="shared" si="150"/>
        <v>2.0182778416892866E-3</v>
      </c>
      <c r="M934" s="35">
        <f t="shared" si="148"/>
        <v>10.651575354834815</v>
      </c>
      <c r="N934" s="16">
        <f t="shared" si="151"/>
        <v>1</v>
      </c>
      <c r="O934" s="16">
        <f t="shared" si="149"/>
        <v>3.8666217546666717</v>
      </c>
      <c r="P934" s="16">
        <f t="shared" si="152"/>
        <v>0.95996900916356542</v>
      </c>
      <c r="Q934" s="16">
        <f t="shared" si="152"/>
        <v>1.1356592871873556</v>
      </c>
      <c r="R934" s="16">
        <f t="shared" si="152"/>
        <v>0.17123912935827218</v>
      </c>
      <c r="S934" s="16">
        <f t="shared" si="152"/>
        <v>1.2967429354227884E-2</v>
      </c>
      <c r="T934" s="16">
        <f t="shared" si="152"/>
        <v>1.0300539974189297E-3</v>
      </c>
      <c r="U934" s="16">
        <f t="shared" si="152"/>
        <v>6.6859647387970507E-5</v>
      </c>
      <c r="V934" s="16">
        <f t="shared" si="152"/>
        <v>3.3505689729168469E-6</v>
      </c>
      <c r="W934" s="16">
        <f t="shared" si="152"/>
        <v>1.3354137424692776E-7</v>
      </c>
    </row>
    <row r="935" spans="1:23" x14ac:dyDescent="0.4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6"/>
        <v>0.92400000000000071</v>
      </c>
      <c r="H935" s="16">
        <f t="shared" si="147"/>
        <v>10.705038747780183</v>
      </c>
      <c r="I935" s="16">
        <f t="shared" si="144"/>
        <v>30.036274499964755</v>
      </c>
      <c r="J935" s="16">
        <f t="shared" si="145"/>
        <v>8.1166890820157658</v>
      </c>
      <c r="L935" s="35">
        <f t="shared" si="150"/>
        <v>1.9915600611937201E-3</v>
      </c>
      <c r="M935" s="35">
        <f t="shared" si="148"/>
        <v>10.683761395282016</v>
      </c>
      <c r="N935" s="16">
        <f t="shared" si="151"/>
        <v>1</v>
      </c>
      <c r="O935" s="16">
        <f t="shared" si="149"/>
        <v>3.8750046720000055</v>
      </c>
      <c r="P935" s="16">
        <f t="shared" si="152"/>
        <v>0.96413598734745887</v>
      </c>
      <c r="Q935" s="16">
        <f t="shared" si="152"/>
        <v>1.1430617123304811</v>
      </c>
      <c r="R935" s="16">
        <f t="shared" si="152"/>
        <v>0.17272896575339292</v>
      </c>
      <c r="S935" s="16">
        <f t="shared" si="152"/>
        <v>1.3108608485783914E-2</v>
      </c>
      <c r="T935" s="16">
        <f t="shared" si="152"/>
        <v>1.0435259038283134E-3</v>
      </c>
      <c r="U935" s="16">
        <f t="shared" si="152"/>
        <v>6.7880942633670373E-5</v>
      </c>
      <c r="V935" s="16">
        <f t="shared" si="152"/>
        <v>3.4091246869414488E-6</v>
      </c>
      <c r="W935" s="16">
        <f t="shared" si="152"/>
        <v>1.36169770232427E-7</v>
      </c>
    </row>
    <row r="936" spans="1:23" x14ac:dyDescent="0.4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6"/>
        <v>0.92500000000000071</v>
      </c>
      <c r="H936" s="16">
        <f t="shared" si="147"/>
        <v>10.737109379649871</v>
      </c>
      <c r="I936" s="16">
        <f t="shared" si="144"/>
        <v>30.15651224186227</v>
      </c>
      <c r="J936" s="16">
        <f t="shared" si="145"/>
        <v>8.14045088110813</v>
      </c>
      <c r="L936" s="35">
        <f t="shared" si="150"/>
        <v>1.9642629616363205E-3</v>
      </c>
      <c r="M936" s="35">
        <f t="shared" si="148"/>
        <v>10.716060219466108</v>
      </c>
      <c r="N936" s="16">
        <f t="shared" si="151"/>
        <v>1</v>
      </c>
      <c r="O936" s="16">
        <f t="shared" si="149"/>
        <v>3.8833966666666719</v>
      </c>
      <c r="P936" s="16">
        <f t="shared" si="152"/>
        <v>0.96831651666666962</v>
      </c>
      <c r="Q936" s="16">
        <f t="shared" si="152"/>
        <v>1.1505043024484181</v>
      </c>
      <c r="R936" s="16">
        <f t="shared" si="152"/>
        <v>0.17423013164290779</v>
      </c>
      <c r="S936" s="16">
        <f t="shared" si="152"/>
        <v>1.3251169456618953E-2</v>
      </c>
      <c r="T936" s="16">
        <f t="shared" si="152"/>
        <v>1.0571591483747886E-3</v>
      </c>
      <c r="U936" s="16">
        <f t="shared" si="152"/>
        <v>6.8916708291670854E-5</v>
      </c>
      <c r="V936" s="16">
        <f t="shared" si="152"/>
        <v>3.4686387371800558E-6</v>
      </c>
      <c r="W936" s="16">
        <f t="shared" si="152"/>
        <v>1.3884697167250011E-7</v>
      </c>
    </row>
    <row r="937" spans="1:23" x14ac:dyDescent="0.4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6"/>
        <v>0.92600000000000071</v>
      </c>
      <c r="H937" s="16">
        <f t="shared" si="147"/>
        <v>10.769285446087963</v>
      </c>
      <c r="I937" s="16">
        <f t="shared" si="144"/>
        <v>30.277232488598994</v>
      </c>
      <c r="J937" s="16">
        <f t="shared" si="145"/>
        <v>8.1642914655520009</v>
      </c>
      <c r="L937" s="35">
        <f t="shared" si="150"/>
        <v>1.9363853929417196E-3</v>
      </c>
      <c r="M937" s="35">
        <f t="shared" si="148"/>
        <v>10.74847226140454</v>
      </c>
      <c r="N937" s="16">
        <f t="shared" si="151"/>
        <v>1</v>
      </c>
      <c r="O937" s="16">
        <f t="shared" si="149"/>
        <v>3.8917977386666722</v>
      </c>
      <c r="P937" s="16">
        <f t="shared" si="152"/>
        <v>0.97251062646852571</v>
      </c>
      <c r="Q937" s="16">
        <f t="shared" si="152"/>
        <v>1.1579872316978821</v>
      </c>
      <c r="R937" s="16">
        <f t="shared" si="152"/>
        <v>0.17574270079422558</v>
      </c>
      <c r="S937" s="16">
        <f t="shared" si="152"/>
        <v>1.3395124276109298E-2</v>
      </c>
      <c r="T937" s="16">
        <f t="shared" si="152"/>
        <v>1.0709554856672366E-3</v>
      </c>
      <c r="U937" s="16">
        <f t="shared" si="152"/>
        <v>6.9967133411657226E-5</v>
      </c>
      <c r="V937" s="16">
        <f t="shared" si="152"/>
        <v>3.5291257464290745E-6</v>
      </c>
      <c r="W937" s="16">
        <f t="shared" si="152"/>
        <v>1.4157383057520571E-7</v>
      </c>
    </row>
    <row r="938" spans="1:23" x14ac:dyDescent="0.4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6"/>
        <v>0.92700000000000071</v>
      </c>
      <c r="H938" s="16">
        <f t="shared" si="147"/>
        <v>10.801567305471975</v>
      </c>
      <c r="I938" s="16">
        <f t="shared" si="144"/>
        <v>30.398437171701449</v>
      </c>
      <c r="J938" s="16">
        <f t="shared" si="145"/>
        <v>8.1882111019211656</v>
      </c>
      <c r="L938" s="35">
        <f t="shared" si="150"/>
        <v>1.9079262224397375E-3</v>
      </c>
      <c r="M938" s="35">
        <f t="shared" si="148"/>
        <v>10.780997956766193</v>
      </c>
      <c r="N938" s="16">
        <f t="shared" si="151"/>
        <v>1</v>
      </c>
      <c r="O938" s="16">
        <f t="shared" si="149"/>
        <v>3.9002078880000055</v>
      </c>
      <c r="P938" s="16">
        <f t="shared" si="152"/>
        <v>0.97671834613209896</v>
      </c>
      <c r="Q938" s="16">
        <f t="shared" si="152"/>
        <v>1.1655106748013366</v>
      </c>
      <c r="R938" s="16">
        <f t="shared" si="152"/>
        <v>0.17726674737457682</v>
      </c>
      <c r="S938" s="16">
        <f t="shared" si="152"/>
        <v>1.3540485044857598E-2</v>
      </c>
      <c r="T938" s="16">
        <f t="shared" si="152"/>
        <v>1.0849166874696923E-3</v>
      </c>
      <c r="U938" s="16">
        <f t="shared" si="152"/>
        <v>7.1032409304887218E-5</v>
      </c>
      <c r="V938" s="16">
        <f t="shared" si="152"/>
        <v>3.5906005444446773E-6</v>
      </c>
      <c r="W938" s="16">
        <f t="shared" si="152"/>
        <v>1.4435121287752536E-7</v>
      </c>
    </row>
    <row r="939" spans="1:23" x14ac:dyDescent="0.4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6"/>
        <v>0.92800000000000071</v>
      </c>
      <c r="H939" s="16">
        <f t="shared" si="147"/>
        <v>10.833955317435025</v>
      </c>
      <c r="I939" s="16">
        <f t="shared" si="144"/>
        <v>30.520128230447156</v>
      </c>
      <c r="J939" s="16">
        <f t="shared" si="145"/>
        <v>8.2122100577259509</v>
      </c>
      <c r="L939" s="35">
        <f t="shared" si="150"/>
        <v>1.8788843348700457E-3</v>
      </c>
      <c r="M939" s="35">
        <f t="shared" si="148"/>
        <v>10.813637742876974</v>
      </c>
      <c r="N939" s="16">
        <f t="shared" si="151"/>
        <v>1</v>
      </c>
      <c r="O939" s="16">
        <f t="shared" si="149"/>
        <v>3.9086271146666718</v>
      </c>
      <c r="P939" s="16">
        <f t="shared" si="152"/>
        <v>0.9809397050682056</v>
      </c>
      <c r="Q939" s="16">
        <f t="shared" si="152"/>
        <v>1.1730748070482195</v>
      </c>
      <c r="R939" s="16">
        <f t="shared" si="152"/>
        <v>0.17880234595274605</v>
      </c>
      <c r="S939" s="16">
        <f t="shared" si="152"/>
        <v>1.3687263955286213E-2</v>
      </c>
      <c r="T939" s="16">
        <f t="shared" si="152"/>
        <v>1.0990445428502769E-3</v>
      </c>
      <c r="U939" s="16">
        <f t="shared" si="152"/>
        <v>7.2112729568759941E-5</v>
      </c>
      <c r="V939" s="16">
        <f t="shared" si="152"/>
        <v>3.6530781706437091E-6</v>
      </c>
      <c r="W939" s="16">
        <f t="shared" si="152"/>
        <v>1.4717999865766724E-7</v>
      </c>
    </row>
    <row r="940" spans="1:23" x14ac:dyDescent="0.4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6"/>
        <v>0.92900000000000071</v>
      </c>
      <c r="H940" s="16">
        <f t="shared" si="147"/>
        <v>10.866449842870349</v>
      </c>
      <c r="I940" s="16">
        <f t="shared" si="144"/>
        <v>30.642307611895646</v>
      </c>
      <c r="J940" s="16">
        <f t="shared" si="145"/>
        <v>8.2362886014165362</v>
      </c>
      <c r="L940" s="35">
        <f t="shared" si="150"/>
        <v>1.8492586324003746E-3</v>
      </c>
      <c r="M940" s="35">
        <f t="shared" si="148"/>
        <v>10.846392058725352</v>
      </c>
      <c r="N940" s="16">
        <f t="shared" si="151"/>
        <v>1</v>
      </c>
      <c r="O940" s="16">
        <f t="shared" si="149"/>
        <v>3.917055418666672</v>
      </c>
      <c r="P940" s="16">
        <f t="shared" si="152"/>
        <v>0.98517473271940559</v>
      </c>
      <c r="Q940" s="16">
        <f t="shared" si="152"/>
        <v>1.1806798042961666</v>
      </c>
      <c r="R940" s="16">
        <f t="shared" si="152"/>
        <v>0.18034957150080874</v>
      </c>
      <c r="S940" s="16">
        <f t="shared" si="152"/>
        <v>1.3835473292233752E-2</v>
      </c>
      <c r="T940" s="16">
        <f t="shared" si="152"/>
        <v>1.1133408583312565E-3</v>
      </c>
      <c r="U940" s="16">
        <f t="shared" si="152"/>
        <v>7.3208290111624198E-5</v>
      </c>
      <c r="V940" s="16">
        <f t="shared" si="152"/>
        <v>3.7165738768368442E-6</v>
      </c>
      <c r="W940" s="16">
        <f t="shared" si="152"/>
        <v>1.5006108235036966E-7</v>
      </c>
    </row>
    <row r="941" spans="1:23" x14ac:dyDescent="0.4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6"/>
        <v>0.93000000000000071</v>
      </c>
      <c r="H941" s="16">
        <f t="shared" si="147"/>
        <v>10.899051243935686</v>
      </c>
      <c r="I941" s="16">
        <f t="shared" si="144"/>
        <v>30.764977270919623</v>
      </c>
      <c r="J941" s="16">
        <f t="shared" si="145"/>
        <v>8.2604470023862859</v>
      </c>
      <c r="L941" s="35">
        <f t="shared" si="150"/>
        <v>1.8190480346247373E-3</v>
      </c>
      <c r="M941" s="35">
        <f t="shared" si="148"/>
        <v>10.879261344967952</v>
      </c>
      <c r="N941" s="16">
        <f t="shared" si="151"/>
        <v>1</v>
      </c>
      <c r="O941" s="16">
        <f t="shared" si="149"/>
        <v>3.9254928000000056</v>
      </c>
      <c r="P941" s="16">
        <f t="shared" si="152"/>
        <v>0.98942345856000302</v>
      </c>
      <c r="Q941" s="16">
        <f t="shared" si="152"/>
        <v>1.188325842972239</v>
      </c>
      <c r="R941" s="16">
        <f t="shared" si="152"/>
        <v>0.18190849939587447</v>
      </c>
      <c r="S941" s="16">
        <f t="shared" si="152"/>
        <v>1.3985125433554851E-2</v>
      </c>
      <c r="T941" s="16">
        <f t="shared" si="152"/>
        <v>1.1278074580402433E-3</v>
      </c>
      <c r="U941" s="16">
        <f t="shared" si="152"/>
        <v>7.4319289177829189E-5</v>
      </c>
      <c r="V941" s="16">
        <f t="shared" si="152"/>
        <v>3.7811031299943853E-6</v>
      </c>
      <c r="W941" s="16">
        <f t="shared" si="152"/>
        <v>1.5299537296524675E-7</v>
      </c>
    </row>
    <row r="942" spans="1:23" x14ac:dyDescent="0.4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6"/>
        <v>0.93100000000000072</v>
      </c>
      <c r="H942" s="16">
        <f t="shared" si="147"/>
        <v>10.931759884057797</v>
      </c>
      <c r="I942" s="16">
        <f t="shared" si="144"/>
        <v>30.888139170236258</v>
      </c>
      <c r="J942" s="16">
        <f t="shared" si="145"/>
        <v>8.2846855309750929</v>
      </c>
      <c r="L942" s="35">
        <f t="shared" si="150"/>
        <v>1.7882514785729775E-3</v>
      </c>
      <c r="M942" s="35">
        <f t="shared" si="148"/>
        <v>10.912246043935179</v>
      </c>
      <c r="N942" s="16">
        <f t="shared" si="151"/>
        <v>1</v>
      </c>
      <c r="O942" s="16">
        <f t="shared" si="149"/>
        <v>3.9339392586666722</v>
      </c>
      <c r="P942" s="16">
        <f t="shared" si="152"/>
        <v>0.99368591209604573</v>
      </c>
      <c r="Q942" s="16">
        <f t="shared" si="152"/>
        <v>1.1960131000741492</v>
      </c>
      <c r="R942" s="16">
        <f t="shared" si="152"/>
        <v>0.18347920542183557</v>
      </c>
      <c r="S942" s="16">
        <f t="shared" si="152"/>
        <v>1.413623285072319E-2</v>
      </c>
      <c r="T942" s="16">
        <f t="shared" si="152"/>
        <v>1.1424461838625362E-3</v>
      </c>
      <c r="U942" s="16">
        <f t="shared" si="152"/>
        <v>7.5445927373019232E-5</v>
      </c>
      <c r="V942" s="16">
        <f t="shared" si="152"/>
        <v>3.8466816150450357E-6</v>
      </c>
      <c r="W942" s="16">
        <f t="shared" si="152"/>
        <v>1.559837943082131E-7</v>
      </c>
    </row>
    <row r="943" spans="1:23" x14ac:dyDescent="0.4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6"/>
        <v>0.93200000000000072</v>
      </c>
      <c r="H943" s="16">
        <f t="shared" si="147"/>
        <v>10.964576127937052</v>
      </c>
      <c r="I943" s="16">
        <f t="shared" si="144"/>
        <v>31.011795280438559</v>
      </c>
      <c r="J943" s="16">
        <f t="shared" si="145"/>
        <v>8.3090044584727369</v>
      </c>
      <c r="L943" s="35">
        <f t="shared" si="150"/>
        <v>1.7568679187267566E-3</v>
      </c>
      <c r="M943" s="35">
        <f t="shared" si="148"/>
        <v>10.945346599636805</v>
      </c>
      <c r="N943" s="16">
        <f t="shared" si="151"/>
        <v>1</v>
      </c>
      <c r="O943" s="16">
        <f t="shared" si="149"/>
        <v>3.9423947946666718</v>
      </c>
      <c r="P943" s="16">
        <f t="shared" si="152"/>
        <v>0.9979621228653256</v>
      </c>
      <c r="Q943" s="16">
        <f t="shared" si="152"/>
        <v>1.2037417531714929</v>
      </c>
      <c r="R943" s="16">
        <f t="shared" si="152"/>
        <v>0.18506176577112146</v>
      </c>
      <c r="S943" s="16">
        <f t="shared" si="152"/>
        <v>1.4288808109437763E-2</v>
      </c>
      <c r="T943" s="16">
        <f t="shared" si="152"/>
        <v>1.1572588955946186E-3</v>
      </c>
      <c r="U943" s="16">
        <f t="shared" si="152"/>
        <v>7.6588407689674791E-5</v>
      </c>
      <c r="V943" s="16">
        <f t="shared" si="152"/>
        <v>3.9133252377080097E-6</v>
      </c>
      <c r="W943" s="16">
        <f t="shared" si="152"/>
        <v>1.5902728520602982E-7</v>
      </c>
    </row>
    <row r="944" spans="1:23" x14ac:dyDescent="0.4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6"/>
        <v>0.93300000000000072</v>
      </c>
      <c r="H944" s="16">
        <f t="shared" si="147"/>
        <v>10.997500341551811</v>
      </c>
      <c r="I944" s="16">
        <f t="shared" si="144"/>
        <v>31.135947580026944</v>
      </c>
      <c r="J944" s="16">
        <f t="shared" si="145"/>
        <v>8.3334040571222534</v>
      </c>
      <c r="L944" s="35">
        <f t="shared" si="150"/>
        <v>1.7248963270122264E-3</v>
      </c>
      <c r="M944" s="35">
        <f t="shared" si="148"/>
        <v>10.978563457767637</v>
      </c>
      <c r="N944" s="16">
        <f t="shared" si="151"/>
        <v>1</v>
      </c>
      <c r="O944" s="16">
        <f t="shared" si="149"/>
        <v>3.9508594080000052</v>
      </c>
      <c r="P944" s="16">
        <f t="shared" si="152"/>
        <v>1.0022521204373789</v>
      </c>
      <c r="Q944" s="16">
        <f t="shared" si="152"/>
        <v>1.2115119804069787</v>
      </c>
      <c r="R944" s="16">
        <f t="shared" si="152"/>
        <v>0.18665625704645877</v>
      </c>
      <c r="S944" s="16">
        <f t="shared" si="152"/>
        <v>1.4442863870232452E-2</v>
      </c>
      <c r="T944" s="16">
        <f t="shared" si="152"/>
        <v>1.1722474710988153E-3</v>
      </c>
      <c r="U944" s="16">
        <f t="shared" si="152"/>
        <v>7.7746935532901958E-5</v>
      </c>
      <c r="V944" s="16">
        <f t="shared" si="152"/>
        <v>3.9810501273588463E-6</v>
      </c>
      <c r="W944" s="16">
        <f t="shared" si="152"/>
        <v>1.6212679973401077E-7</v>
      </c>
    </row>
    <row r="945" spans="1:23" x14ac:dyDescent="0.4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6"/>
        <v>0.93400000000000072</v>
      </c>
      <c r="H945" s="16">
        <f t="shared" si="147"/>
        <v>11.030532892163066</v>
      </c>
      <c r="I945" s="16">
        <f t="shared" si="144"/>
        <v>31.260598055440827</v>
      </c>
      <c r="J945" s="16">
        <f t="shared" si="145"/>
        <v>8.3578846001233043</v>
      </c>
      <c r="L945" s="35">
        <f t="shared" si="150"/>
        <v>1.6923356928149058E-3</v>
      </c>
      <c r="M945" s="35">
        <f t="shared" si="148"/>
        <v>11.011897065713155</v>
      </c>
      <c r="N945" s="16">
        <f t="shared" si="151"/>
        <v>1</v>
      </c>
      <c r="O945" s="16">
        <f t="shared" si="149"/>
        <v>3.9593330986666722</v>
      </c>
      <c r="P945" s="16">
        <f t="shared" si="152"/>
        <v>1.0065559344134858</v>
      </c>
      <c r="Q945" s="16">
        <f t="shared" si="152"/>
        <v>1.2193239604976589</v>
      </c>
      <c r="R945" s="16">
        <f t="shared" si="152"/>
        <v>0.18826275626263667</v>
      </c>
      <c r="S945" s="16">
        <f t="shared" si="152"/>
        <v>1.4598412889088794E-2</v>
      </c>
      <c r="T945" s="16">
        <f t="shared" si="152"/>
        <v>1.1874138064591107E-3</v>
      </c>
      <c r="U945" s="16">
        <f t="shared" si="152"/>
        <v>7.8921718746472047E-5</v>
      </c>
      <c r="V945" s="16">
        <f t="shared" si="152"/>
        <v>4.0498726399292624E-6</v>
      </c>
      <c r="W945" s="16">
        <f t="shared" si="152"/>
        <v>1.6528330744693044E-7</v>
      </c>
    </row>
    <row r="946" spans="1:23" x14ac:dyDescent="0.4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6"/>
        <v>0.93500000000000072</v>
      </c>
      <c r="H946" s="16">
        <f t="shared" si="147"/>
        <v>11.063674148318963</v>
      </c>
      <c r="I946" s="16">
        <f t="shared" si="144"/>
        <v>31.385748701090503</v>
      </c>
      <c r="J946" s="16">
        <f t="shared" si="145"/>
        <v>8.38244636163558</v>
      </c>
      <c r="L946" s="35">
        <f t="shared" si="150"/>
        <v>1.6591850229821237E-3</v>
      </c>
      <c r="M946" s="35">
        <f t="shared" si="148"/>
        <v>11.045347872555192</v>
      </c>
      <c r="N946" s="16">
        <f t="shared" si="151"/>
        <v>1</v>
      </c>
      <c r="O946" s="16">
        <f t="shared" si="149"/>
        <v>3.9678158666666721</v>
      </c>
      <c r="P946" s="16">
        <f t="shared" si="152"/>
        <v>1.0108735944266698</v>
      </c>
      <c r="Q946" s="16">
        <f t="shared" si="152"/>
        <v>1.2271778727361624</v>
      </c>
      <c r="R946" s="16">
        <f t="shared" si="152"/>
        <v>0.18988134084827846</v>
      </c>
      <c r="S946" s="16">
        <f t="shared" si="152"/>
        <v>1.4755468018052133E-2</v>
      </c>
      <c r="T946" s="16">
        <f t="shared" si="152"/>
        <v>1.2027598161381487E-3</v>
      </c>
      <c r="U946" s="16">
        <f t="shared" si="152"/>
        <v>8.011296763911427E-5</v>
      </c>
      <c r="V946" s="16">
        <f t="shared" si="152"/>
        <v>4.1198093608414569E-6</v>
      </c>
      <c r="W946" s="16">
        <f t="shared" si="152"/>
        <v>1.6849779361317559E-7</v>
      </c>
    </row>
    <row r="947" spans="1:23" x14ac:dyDescent="0.4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6"/>
        <v>0.93600000000000072</v>
      </c>
      <c r="H947" s="16">
        <f t="shared" si="147"/>
        <v>11.096924479859323</v>
      </c>
      <c r="I947" s="16">
        <f t="shared" si="144"/>
        <v>31.511401519388958</v>
      </c>
      <c r="J947" s="16">
        <f t="shared" si="145"/>
        <v>8.4070896167822031</v>
      </c>
      <c r="L947" s="35">
        <f t="shared" si="150"/>
        <v>1.6254433418216863E-3</v>
      </c>
      <c r="M947" s="35">
        <f t="shared" si="148"/>
        <v>11.078916329077625</v>
      </c>
      <c r="N947" s="16">
        <f t="shared" si="151"/>
        <v>1</v>
      </c>
      <c r="O947" s="16">
        <f t="shared" si="149"/>
        <v>3.9763077120000054</v>
      </c>
      <c r="P947" s="16">
        <f t="shared" si="152"/>
        <v>1.0152051301416991</v>
      </c>
      <c r="Q947" s="16">
        <f t="shared" si="152"/>
        <v>1.2350738969919317</v>
      </c>
      <c r="R947" s="16">
        <f t="shared" si="152"/>
        <v>0.19151208864761859</v>
      </c>
      <c r="S947" s="16">
        <f t="shared" si="152"/>
        <v>1.4914042205851049E-2</v>
      </c>
      <c r="T947" s="16">
        <f t="shared" si="152"/>
        <v>1.2182874331354127E-3</v>
      </c>
      <c r="U947" s="16">
        <f t="shared" si="152"/>
        <v>8.1320895011063174E-5</v>
      </c>
      <c r="V947" s="16">
        <f t="shared" si="152"/>
        <v>4.1908771079772059E-6</v>
      </c>
      <c r="W947" s="16">
        <f t="shared" si="152"/>
        <v>1.7177125945218266E-7</v>
      </c>
    </row>
    <row r="948" spans="1:23" x14ac:dyDescent="0.4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6"/>
        <v>0.93700000000000072</v>
      </c>
      <c r="H948" s="16">
        <f t="shared" si="147"/>
        <v>11.130284257920383</v>
      </c>
      <c r="I948" s="16">
        <f t="shared" si="144"/>
        <v>31.637558520783966</v>
      </c>
      <c r="J948" s="16">
        <f t="shared" si="145"/>
        <v>8.4318146416531352</v>
      </c>
      <c r="L948" s="35">
        <f t="shared" si="150"/>
        <v>1.591109691119641E-3</v>
      </c>
      <c r="M948" s="35">
        <f t="shared" si="148"/>
        <v>11.112602887772086</v>
      </c>
      <c r="N948" s="16">
        <f t="shared" si="151"/>
        <v>1</v>
      </c>
      <c r="O948" s="16">
        <f t="shared" si="149"/>
        <v>3.9848086346666722</v>
      </c>
      <c r="P948" s="16">
        <f t="shared" si="152"/>
        <v>1.0195505712550856</v>
      </c>
      <c r="Q948" s="16">
        <f t="shared" si="152"/>
        <v>1.2430122137124564</v>
      </c>
      <c r="R948" s="16">
        <f t="shared" si="152"/>
        <v>0.19315507792228548</v>
      </c>
      <c r="S948" s="16">
        <f t="shared" si="152"/>
        <v>1.5074148498520115E-2</v>
      </c>
      <c r="T948" s="16">
        <f t="shared" si="152"/>
        <v>1.2339986091465945E-3</v>
      </c>
      <c r="U948" s="16">
        <f t="shared" si="152"/>
        <v>8.2545716180863098E-5</v>
      </c>
      <c r="V948" s="16">
        <f t="shared" si="152"/>
        <v>4.263092934682135E-6</v>
      </c>
      <c r="W948" s="16">
        <f t="shared" si="152"/>
        <v>1.7510472237520211E-7</v>
      </c>
    </row>
    <row r="949" spans="1:23" x14ac:dyDescent="0.4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6"/>
        <v>0.93800000000000072</v>
      </c>
      <c r="H949" s="16">
        <f t="shared" si="147"/>
        <v>11.163753854939202</v>
      </c>
      <c r="I949" s="16">
        <f t="shared" si="144"/>
        <v>31.764221723790243</v>
      </c>
      <c r="J949" s="16">
        <f t="shared" si="145"/>
        <v>8.456621713308623</v>
      </c>
      <c r="L949" s="35">
        <f t="shared" si="150"/>
        <v>1.5561831301253992E-3</v>
      </c>
      <c r="M949" s="35">
        <f t="shared" si="148"/>
        <v>11.146408002843682</v>
      </c>
      <c r="N949" s="16">
        <f t="shared" si="151"/>
        <v>1</v>
      </c>
      <c r="O949" s="16">
        <f t="shared" si="149"/>
        <v>3.9933186346666725</v>
      </c>
      <c r="P949" s="16">
        <f t="shared" si="152"/>
        <v>1.0239099474950859</v>
      </c>
      <c r="Q949" s="16">
        <f t="shared" si="152"/>
        <v>1.250993003924511</v>
      </c>
      <c r="R949" s="16">
        <f t="shared" si="152"/>
        <v>0.19481038735309009</v>
      </c>
      <c r="S949" s="16">
        <f t="shared" si="152"/>
        <v>1.5235800040025999E-2</v>
      </c>
      <c r="T949" s="16">
        <f t="shared" si="152"/>
        <v>1.2498953147241636E-3</v>
      </c>
      <c r="U949" s="16">
        <f t="shared" si="152"/>
        <v>8.3787649012431907E-5</v>
      </c>
      <c r="V949" s="16">
        <f t="shared" si="152"/>
        <v>4.3364741328055441E-6</v>
      </c>
      <c r="W949" s="16">
        <f t="shared" si="152"/>
        <v>1.7849921622943473E-7</v>
      </c>
    </row>
    <row r="950" spans="1:23" x14ac:dyDescent="0.4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6"/>
        <v>0.93900000000000072</v>
      </c>
      <c r="H950" s="16">
        <f t="shared" si="147"/>
        <v>11.197333644658391</v>
      </c>
      <c r="I950" s="16">
        <f t="shared" si="144"/>
        <v>31.891393155021731</v>
      </c>
      <c r="J950" s="16">
        <f t="shared" si="145"/>
        <v>8.481511109782625</v>
      </c>
      <c r="L950" s="35">
        <f t="shared" si="150"/>
        <v>1.520662735563949E-3</v>
      </c>
      <c r="M950" s="35">
        <f t="shared" si="148"/>
        <v>11.180332130216742</v>
      </c>
      <c r="N950" s="16">
        <f t="shared" si="151"/>
        <v>1</v>
      </c>
      <c r="O950" s="16">
        <f t="shared" si="149"/>
        <v>4.0018377120000057</v>
      </c>
      <c r="P950" s="16">
        <f t="shared" si="152"/>
        <v>1.028283288621699</v>
      </c>
      <c r="Q950" s="16">
        <f t="shared" si="152"/>
        <v>1.2590164492353921</v>
      </c>
      <c r="R950" s="16">
        <f t="shared" si="152"/>
        <v>0.19647809604181962</v>
      </c>
      <c r="S950" s="16">
        <f t="shared" si="152"/>
        <v>1.5399010072896846E-2</v>
      </c>
      <c r="T950" s="16">
        <f t="shared" si="152"/>
        <v>1.2659795394391324E-3</v>
      </c>
      <c r="U950" s="16">
        <f t="shared" si="152"/>
        <v>8.504691394238576E-5</v>
      </c>
      <c r="V950" s="16">
        <f t="shared" si="152"/>
        <v>4.4110382357761436E-6</v>
      </c>
      <c r="W950" s="16">
        <f t="shared" si="152"/>
        <v>1.8195579154558049E-7</v>
      </c>
    </row>
    <row r="951" spans="1:23" x14ac:dyDescent="0.4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6"/>
        <v>0.94000000000000072</v>
      </c>
      <c r="H951" s="16">
        <f t="shared" si="147"/>
        <v>11.231024002130779</v>
      </c>
      <c r="I951" s="16">
        <f t="shared" si="144"/>
        <v>32.019074849224054</v>
      </c>
      <c r="J951" s="16">
        <f t="shared" si="145"/>
        <v>8.5064831100862737</v>
      </c>
      <c r="L951" s="35">
        <f t="shared" si="150"/>
        <v>1.4845476016387416E-3</v>
      </c>
      <c r="M951" s="35">
        <f t="shared" si="148"/>
        <v>11.214375727540583</v>
      </c>
      <c r="N951" s="16">
        <f t="shared" si="151"/>
        <v>1</v>
      </c>
      <c r="O951" s="16">
        <f t="shared" si="149"/>
        <v>4.0103658666666719</v>
      </c>
      <c r="P951" s="16">
        <f t="shared" si="152"/>
        <v>1.0326706244266699</v>
      </c>
      <c r="Q951" s="16">
        <f t="shared" si="152"/>
        <v>1.2670827318341629</v>
      </c>
      <c r="R951" s="16">
        <f t="shared" si="152"/>
        <v>0.1981582835130386</v>
      </c>
      <c r="S951" s="16">
        <f t="shared" si="152"/>
        <v>1.5563791938855216E-2</v>
      </c>
      <c r="T951" s="16">
        <f t="shared" si="152"/>
        <v>1.2822532920440551E-3</v>
      </c>
      <c r="U951" s="16">
        <f t="shared" si="152"/>
        <v>8.6323734007628868E-5</v>
      </c>
      <c r="V951" s="16">
        <f t="shared" si="152"/>
        <v>4.4868030217141756E-6</v>
      </c>
      <c r="W951" s="16">
        <f t="shared" si="152"/>
        <v>1.8547551578884922E-7</v>
      </c>
    </row>
    <row r="952" spans="1:23" x14ac:dyDescent="0.4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6"/>
        <v>0.94100000000000072</v>
      </c>
      <c r="H952" s="16">
        <f t="shared" si="147"/>
        <v>11.264825303723985</v>
      </c>
      <c r="I952" s="16">
        <f t="shared" si="144"/>
        <v>32.147268849307039</v>
      </c>
      <c r="J952" s="16">
        <f t="shared" si="145"/>
        <v>8.5315379942113392</v>
      </c>
      <c r="L952" s="35">
        <f t="shared" si="150"/>
        <v>1.4478368400250297E-3</v>
      </c>
      <c r="M952" s="35">
        <f t="shared" si="148"/>
        <v>11.248539254195293</v>
      </c>
      <c r="N952" s="16">
        <f t="shared" si="151"/>
        <v>1</v>
      </c>
      <c r="O952" s="16">
        <f t="shared" si="149"/>
        <v>4.0189030986666721</v>
      </c>
      <c r="P952" s="16">
        <f t="shared" si="152"/>
        <v>1.0370719847334859</v>
      </c>
      <c r="Q952" s="16">
        <f t="shared" si="152"/>
        <v>1.2751920344928867</v>
      </c>
      <c r="R952" s="16">
        <f t="shared" si="152"/>
        <v>0.19985102971589333</v>
      </c>
      <c r="S952" s="16">
        <f t="shared" si="152"/>
        <v>1.5730159079454156E-2</v>
      </c>
      <c r="T952" s="16">
        <f t="shared" si="152"/>
        <v>1.2987186006372181E-3</v>
      </c>
      <c r="U952" s="16">
        <f t="shared" si="152"/>
        <v>8.7618334873207343E-5</v>
      </c>
      <c r="V952" s="16">
        <f t="shared" si="152"/>
        <v>4.5637865165801541E-6</v>
      </c>
      <c r="W952" s="16">
        <f t="shared" si="152"/>
        <v>1.8905947361346983E-7</v>
      </c>
    </row>
    <row r="953" spans="1:23" x14ac:dyDescent="0.4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6"/>
        <v>0.94200000000000073</v>
      </c>
      <c r="H953" s="16">
        <f t="shared" si="147"/>
        <v>11.298737927125117</v>
      </c>
      <c r="I953" s="16">
        <f t="shared" si="144"/>
        <v>32.275977206377419</v>
      </c>
      <c r="J953" s="16">
        <f t="shared" si="145"/>
        <v>8.5566760431337059</v>
      </c>
      <c r="L953" s="35">
        <f t="shared" si="150"/>
        <v>1.410529579874531E-3</v>
      </c>
      <c r="M953" s="35">
        <f t="shared" si="148"/>
        <v>11.282823171297508</v>
      </c>
      <c r="N953" s="16">
        <f t="shared" si="151"/>
        <v>1</v>
      </c>
      <c r="O953" s="16">
        <f t="shared" si="149"/>
        <v>4.0274494080000052</v>
      </c>
      <c r="P953" s="16">
        <f t="shared" si="152"/>
        <v>1.0414873993973792</v>
      </c>
      <c r="Q953" s="16">
        <f t="shared" si="152"/>
        <v>1.2833445405678761</v>
      </c>
      <c r="R953" s="16">
        <f t="shared" si="152"/>
        <v>0.20155641502592461</v>
      </c>
      <c r="S953" s="16">
        <f t="shared" si="152"/>
        <v>1.5898125036716875E-2</v>
      </c>
      <c r="T953" s="16">
        <f t="shared" si="152"/>
        <v>1.315377512828089E-3</v>
      </c>
      <c r="U953" s="16">
        <f t="shared" si="152"/>
        <v>8.8930944860433238E-5</v>
      </c>
      <c r="V953" s="16">
        <f t="shared" si="152"/>
        <v>4.6420069973607992E-6</v>
      </c>
      <c r="W953" s="16">
        <f t="shared" si="152"/>
        <v>1.9270876712075205E-7</v>
      </c>
    </row>
    <row r="954" spans="1:23" x14ac:dyDescent="0.4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6"/>
        <v>0.94300000000000073</v>
      </c>
      <c r="H954" s="16">
        <f t="shared" si="147"/>
        <v>11.332762251345491</v>
      </c>
      <c r="I954" s="16">
        <f t="shared" si="144"/>
        <v>32.405201979771661</v>
      </c>
      <c r="J954" s="16">
        <f t="shared" si="145"/>
        <v>8.5818975388168681</v>
      </c>
      <c r="L954" s="35">
        <f t="shared" si="150"/>
        <v>1.3726249678147617E-3</v>
      </c>
      <c r="M954" s="35">
        <f t="shared" si="148"/>
        <v>11.317227941706253</v>
      </c>
      <c r="N954" s="16">
        <f t="shared" si="151"/>
        <v>1</v>
      </c>
      <c r="O954" s="16">
        <f t="shared" si="149"/>
        <v>4.0360047946666722</v>
      </c>
      <c r="P954" s="16">
        <f t="shared" si="152"/>
        <v>1.045916898305326</v>
      </c>
      <c r="Q954" s="16">
        <f t="shared" si="152"/>
        <v>1.2915404340009329</v>
      </c>
      <c r="R954" s="16">
        <f t="shared" si="152"/>
        <v>0.20327452024688447</v>
      </c>
      <c r="S954" s="16">
        <f t="shared" si="152"/>
        <v>1.6067703453779739E-2</v>
      </c>
      <c r="T954" s="16">
        <f t="shared" si="152"/>
        <v>1.3322320959039812E-3</v>
      </c>
      <c r="U954" s="16">
        <f t="shared" si="152"/>
        <v>9.0261794975277822E-5</v>
      </c>
      <c r="V954" s="16">
        <f t="shared" si="152"/>
        <v>4.7214829952924092E-6</v>
      </c>
      <c r="W954" s="16">
        <f t="shared" si="152"/>
        <v>1.9642451612073854E-7</v>
      </c>
    </row>
    <row r="955" spans="1:23" x14ac:dyDescent="0.4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6"/>
        <v>0.94400000000000073</v>
      </c>
      <c r="H955" s="16">
        <f t="shared" si="147"/>
        <v>11.366898656725288</v>
      </c>
      <c r="I955" s="16">
        <f t="shared" si="144"/>
        <v>32.534945237088884</v>
      </c>
      <c r="J955" s="16">
        <f t="shared" si="145"/>
        <v>8.6072027642154385</v>
      </c>
      <c r="L955" s="35">
        <f t="shared" si="150"/>
        <v>1.334122167945484E-3</v>
      </c>
      <c r="M955" s="35">
        <f t="shared" si="148"/>
        <v>11.351754030028761</v>
      </c>
      <c r="N955" s="16">
        <f t="shared" si="151"/>
        <v>1</v>
      </c>
      <c r="O955" s="16">
        <f t="shared" si="149"/>
        <v>4.0445692586666722</v>
      </c>
      <c r="P955" s="16">
        <f t="shared" si="152"/>
        <v>1.0503605113760459</v>
      </c>
      <c r="Q955" s="16">
        <f t="shared" si="152"/>
        <v>1.2997798993205951</v>
      </c>
      <c r="R955" s="16">
        <f t="shared" si="152"/>
        <v>0.20500542661255922</v>
      </c>
      <c r="S955" s="16">
        <f t="shared" si="152"/>
        <v>1.6238908075538652E-2</v>
      </c>
      <c r="T955" s="16">
        <f t="shared" si="152"/>
        <v>1.3492844369979704E-3</v>
      </c>
      <c r="U955" s="16">
        <f t="shared" si="152"/>
        <v>9.161111893703813E-5</v>
      </c>
      <c r="V955" s="16">
        <f t="shared" si="152"/>
        <v>4.8022332991221491E-6</v>
      </c>
      <c r="W955" s="16">
        <f t="shared" si="152"/>
        <v>2.0020785839749811E-7</v>
      </c>
    </row>
    <row r="956" spans="1:23" x14ac:dyDescent="0.4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6"/>
        <v>0.94500000000000073</v>
      </c>
      <c r="H956" s="16">
        <f t="shared" si="147"/>
        <v>11.401147524938358</v>
      </c>
      <c r="I956" s="16">
        <f t="shared" si="144"/>
        <v>32.665209054223979</v>
      </c>
      <c r="J956" s="16">
        <f t="shared" si="145"/>
        <v>8.6325920032786598</v>
      </c>
      <c r="L956" s="35">
        <f t="shared" si="150"/>
        <v>1.2950203618422584E-3</v>
      </c>
      <c r="M956" s="35">
        <f t="shared" si="148"/>
        <v>11.386401902626337</v>
      </c>
      <c r="N956" s="16">
        <f t="shared" si="151"/>
        <v>1</v>
      </c>
      <c r="O956" s="16">
        <f t="shared" si="149"/>
        <v>4.053142800000006</v>
      </c>
      <c r="P956" s="16">
        <f t="shared" si="152"/>
        <v>1.0548182685600034</v>
      </c>
      <c r="Q956" s="16">
        <f t="shared" si="152"/>
        <v>1.3080631216433822</v>
      </c>
      <c r="R956" s="16">
        <f t="shared" si="152"/>
        <v>0.20674921578859881</v>
      </c>
      <c r="S956" s="16">
        <f t="shared" si="152"/>
        <v>1.6411752749299E-2</v>
      </c>
      <c r="T956" s="16">
        <f t="shared" si="152"/>
        <v>1.3665366432580666E-3</v>
      </c>
      <c r="U956" s="16">
        <f t="shared" si="152"/>
        <v>9.2979153207278981E-5</v>
      </c>
      <c r="V956" s="16">
        <f t="shared" si="152"/>
        <v>4.884276958407674E-6</v>
      </c>
      <c r="W956" s="16">
        <f t="shared" si="152"/>
        <v>2.040599499781062E-7</v>
      </c>
    </row>
    <row r="957" spans="1:23" x14ac:dyDescent="0.4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6"/>
        <v>0.94600000000000073</v>
      </c>
      <c r="H957" s="16">
        <f t="shared" si="147"/>
        <v>11.435509238996843</v>
      </c>
      <c r="I957" s="16">
        <f t="shared" si="144"/>
        <v>32.795995515400811</v>
      </c>
      <c r="J957" s="16">
        <f t="shared" si="145"/>
        <v>8.6580655409539222</v>
      </c>
      <c r="L957" s="35">
        <f t="shared" si="150"/>
        <v>1.25531874854512E-3</v>
      </c>
      <c r="M957" s="35">
        <f t="shared" si="148"/>
        <v>11.421172027620212</v>
      </c>
      <c r="N957" s="16">
        <f t="shared" si="151"/>
        <v>1</v>
      </c>
      <c r="O957" s="16">
        <f t="shared" si="149"/>
        <v>4.061725418666672</v>
      </c>
      <c r="P957" s="16">
        <f t="shared" si="152"/>
        <v>1.0592901998394058</v>
      </c>
      <c r="Q957" s="16">
        <f t="shared" si="152"/>
        <v>1.3163902866750428</v>
      </c>
      <c r="R957" s="16">
        <f t="shared" si="152"/>
        <v>0.20850596987435119</v>
      </c>
      <c r="S957" s="16">
        <f t="shared" si="152"/>
        <v>1.6586251425428904E-2</v>
      </c>
      <c r="T957" s="16">
        <f t="shared" si="152"/>
        <v>1.3839908420176367E-3</v>
      </c>
      <c r="U957" s="16">
        <f t="shared" si="152"/>
        <v>9.4366137019051986E-5</v>
      </c>
      <c r="V957" s="16">
        <f t="shared" si="152"/>
        <v>4.9676332868554147E-6</v>
      </c>
      <c r="W957" s="16">
        <f t="shared" si="152"/>
        <v>2.0798196540535706E-7</v>
      </c>
    </row>
    <row r="958" spans="1:23" x14ac:dyDescent="0.4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6"/>
        <v>0.94700000000000073</v>
      </c>
      <c r="H958" s="16">
        <f t="shared" si="147"/>
        <v>11.469984183255988</v>
      </c>
      <c r="I958" s="16">
        <f t="shared" si="144"/>
        <v>32.927306713205525</v>
      </c>
      <c r="J958" s="16">
        <f t="shared" si="145"/>
        <v>8.6836236631903372</v>
      </c>
      <c r="L958" s="35">
        <f t="shared" si="150"/>
        <v>1.2150165445592442E-3</v>
      </c>
      <c r="M958" s="35">
        <f t="shared" si="148"/>
        <v>11.456064874897443</v>
      </c>
      <c r="N958" s="16">
        <f t="shared" si="151"/>
        <v>1</v>
      </c>
      <c r="O958" s="16">
        <f t="shared" si="149"/>
        <v>4.0703171146666728</v>
      </c>
      <c r="P958" s="16">
        <f t="shared" si="152"/>
        <v>1.0637763352282061</v>
      </c>
      <c r="Q958" s="16">
        <f t="shared" si="152"/>
        <v>1.3247615807118052</v>
      </c>
      <c r="R958" s="16">
        <f t="shared" si="152"/>
        <v>0.21027577140470355</v>
      </c>
      <c r="S958" s="16">
        <f t="shared" si="152"/>
        <v>1.6762418158016098E-2</v>
      </c>
      <c r="T958" s="16">
        <f t="shared" si="152"/>
        <v>1.4016491809671124E-3</v>
      </c>
      <c r="U958" s="16">
        <f t="shared" si="152"/>
        <v>9.5772312406395218E-5</v>
      </c>
      <c r="V958" s="16">
        <f t="shared" si="152"/>
        <v>5.0523218656980601E-6</v>
      </c>
      <c r="W958" s="16">
        <f t="shared" si="152"/>
        <v>2.1197509801426054E-7</v>
      </c>
    </row>
    <row r="959" spans="1:23" x14ac:dyDescent="0.4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6"/>
        <v>0.94800000000000073</v>
      </c>
      <c r="H959" s="16">
        <f t="shared" si="147"/>
        <v>11.504572743418993</v>
      </c>
      <c r="I959" s="16">
        <f t="shared" si="144"/>
        <v>33.059144748620106</v>
      </c>
      <c r="J959" s="16">
        <f t="shared" si="145"/>
        <v>8.7092666569422619</v>
      </c>
      <c r="L959" s="35">
        <f t="shared" si="150"/>
        <v>1.1741129838580555E-3</v>
      </c>
      <c r="M959" s="35">
        <f t="shared" si="148"/>
        <v>11.491080916116818</v>
      </c>
      <c r="N959" s="16">
        <f t="shared" si="151"/>
        <v>1</v>
      </c>
      <c r="O959" s="16">
        <f t="shared" si="149"/>
        <v>4.0789178880000057</v>
      </c>
      <c r="P959" s="16">
        <f t="shared" si="152"/>
        <v>1.0682767047720994</v>
      </c>
      <c r="Q959" s="16">
        <f t="shared" si="152"/>
        <v>1.3331771906416248</v>
      </c>
      <c r="R959" s="16">
        <f t="shared" si="152"/>
        <v>0.21205870335192789</v>
      </c>
      <c r="S959" s="16">
        <f t="shared" si="152"/>
        <v>1.6940267105528116E-2</v>
      </c>
      <c r="T959" s="16">
        <f t="shared" si="152"/>
        <v>1.4195138283269522E-3</v>
      </c>
      <c r="U959" s="16">
        <f t="shared" si="152"/>
        <v>9.7197924234114085E-5</v>
      </c>
      <c r="V959" s="16">
        <f t="shared" si="152"/>
        <v>5.1383625471114945E-6</v>
      </c>
      <c r="W959" s="16">
        <f t="shared" si="152"/>
        <v>2.160405602123647E-7</v>
      </c>
    </row>
    <row r="960" spans="1:23" x14ac:dyDescent="0.4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6"/>
        <v>0.94900000000000073</v>
      </c>
      <c r="H960" s="16">
        <f t="shared" si="147"/>
        <v>11.539275306541654</v>
      </c>
      <c r="I960" s="16">
        <f t="shared" si="144"/>
        <v>33.191511731055925</v>
      </c>
      <c r="J960" s="16">
        <f t="shared" si="145"/>
        <v>8.7349948101728856</v>
      </c>
      <c r="L960" s="35">
        <f t="shared" si="150"/>
        <v>1.1326073178643536E-3</v>
      </c>
      <c r="M960" s="35">
        <f t="shared" si="148"/>
        <v>11.526220624714783</v>
      </c>
      <c r="N960" s="16">
        <f t="shared" si="151"/>
        <v>1</v>
      </c>
      <c r="O960" s="16">
        <f t="shared" si="149"/>
        <v>4.0875277386666724</v>
      </c>
      <c r="P960" s="16">
        <f t="shared" si="152"/>
        <v>1.0727913385485262</v>
      </c>
      <c r="Q960" s="16">
        <f t="shared" si="152"/>
        <v>1.3416373039454395</v>
      </c>
      <c r="R960" s="16">
        <f t="shared" si="152"/>
        <v>0.21385484912753427</v>
      </c>
      <c r="S960" s="16">
        <f t="shared" si="152"/>
        <v>1.711981253147616E-2</v>
      </c>
      <c r="T960" s="16">
        <f t="shared" si="152"/>
        <v>1.4375869730219103E-3</v>
      </c>
      <c r="U960" s="16">
        <f t="shared" si="152"/>
        <v>9.8643220227848189E-5</v>
      </c>
      <c r="V960" s="16">
        <f t="shared" si="152"/>
        <v>5.2257754576717914E-6</v>
      </c>
      <c r="W960" s="16">
        <f t="shared" si="152"/>
        <v>2.2017958376396165E-7</v>
      </c>
    </row>
    <row r="961" spans="1:23" x14ac:dyDescent="0.4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6"/>
        <v>0.95000000000000073</v>
      </c>
      <c r="H961" s="16">
        <f t="shared" si="147"/>
        <v>11.574092261037272</v>
      </c>
      <c r="I961" s="16">
        <f t="shared" si="144"/>
        <v>33.324409778387533</v>
      </c>
      <c r="J961" s="16">
        <f t="shared" si="145"/>
        <v>8.7608084118578056</v>
      </c>
      <c r="L961" s="35">
        <f t="shared" si="150"/>
        <v>1.0904988154565309E-3</v>
      </c>
      <c r="M961" s="35">
        <f t="shared" si="148"/>
        <v>11.561484475911371</v>
      </c>
      <c r="N961" s="16">
        <f t="shared" si="151"/>
        <v>1</v>
      </c>
      <c r="O961" s="16">
        <f t="shared" si="149"/>
        <v>4.0961466666666722</v>
      </c>
      <c r="P961" s="16">
        <f t="shared" si="152"/>
        <v>1.0773202666666699</v>
      </c>
      <c r="Q961" s="16">
        <f t="shared" si="152"/>
        <v>1.3501421086984193</v>
      </c>
      <c r="R961" s="16">
        <f t="shared" si="152"/>
        <v>0.21566429258412834</v>
      </c>
      <c r="S961" s="16">
        <f t="shared" si="152"/>
        <v>1.7301068805082323E-2</v>
      </c>
      <c r="T961" s="16">
        <f t="shared" si="152"/>
        <v>1.4558708248565801E-3</v>
      </c>
      <c r="U961" s="16">
        <f t="shared" si="152"/>
        <v>1.0010845100442404E-4</v>
      </c>
      <c r="V961" s="16">
        <f t="shared" si="152"/>
        <v>5.3145810018525199E-6</v>
      </c>
      <c r="W961" s="16">
        <f t="shared" si="152"/>
        <v>2.2439342007821789E-7</v>
      </c>
    </row>
    <row r="962" spans="1:23" x14ac:dyDescent="0.4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6"/>
        <v>0.95100000000000073</v>
      </c>
      <c r="H962" s="16">
        <f t="shared" si="147"/>
        <v>11.609023996681449</v>
      </c>
      <c r="I962" s="16">
        <f t="shared" si="144"/>
        <v>33.457841016986507</v>
      </c>
      <c r="J962" s="16">
        <f t="shared" si="145"/>
        <v>8.7867077519886134</v>
      </c>
      <c r="L962" s="35">
        <f t="shared" si="150"/>
        <v>1.0477867629568038E-3</v>
      </c>
      <c r="M962" s="35">
        <f t="shared" si="148"/>
        <v>11.596872946716188</v>
      </c>
      <c r="N962" s="16">
        <f t="shared" si="151"/>
        <v>1</v>
      </c>
      <c r="O962" s="16">
        <f t="shared" si="149"/>
        <v>4.1047746720000058</v>
      </c>
      <c r="P962" s="16">
        <f t="shared" si="152"/>
        <v>1.0818635192674593</v>
      </c>
      <c r="Q962" s="16">
        <f t="shared" si="152"/>
        <v>1.3586917935712226</v>
      </c>
      <c r="R962" s="16">
        <f t="shared" si="152"/>
        <v>0.21748711801727594</v>
      </c>
      <c r="S962" s="16">
        <f t="shared" si="152"/>
        <v>1.748405040195046E-2</v>
      </c>
      <c r="T962" s="16">
        <f t="shared" si="152"/>
        <v>1.4743676146922533E-3</v>
      </c>
      <c r="U962" s="16">
        <f t="shared" si="152"/>
        <v>1.0159387010249834E-4</v>
      </c>
      <c r="V962" s="16">
        <f t="shared" si="152"/>
        <v>5.4047998655629264E-6</v>
      </c>
      <c r="W962" s="16">
        <f t="shared" si="152"/>
        <v>2.2868334050128577E-7</v>
      </c>
    </row>
    <row r="963" spans="1:23" x14ac:dyDescent="0.4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6"/>
        <v>0.95200000000000073</v>
      </c>
      <c r="H963" s="16">
        <f t="shared" si="147"/>
        <v>11.644070904616925</v>
      </c>
      <c r="I963" s="16">
        <f t="shared" si="144"/>
        <v>33.591807581755525</v>
      </c>
      <c r="J963" s="16">
        <f t="shared" si="145"/>
        <v>8.8126931215765225</v>
      </c>
      <c r="L963" s="35">
        <f t="shared" si="150"/>
        <v>1.0044704641258839E-3</v>
      </c>
      <c r="M963" s="35">
        <f t="shared" si="148"/>
        <v>11.632386515934373</v>
      </c>
      <c r="N963" s="16">
        <f t="shared" si="151"/>
        <v>1</v>
      </c>
      <c r="O963" s="16">
        <f t="shared" si="149"/>
        <v>4.1134117546666724</v>
      </c>
      <c r="P963" s="16">
        <f t="shared" si="152"/>
        <v>1.0864211265235661</v>
      </c>
      <c r="Q963" s="16">
        <f t="shared" si="152"/>
        <v>1.3672865478312524</v>
      </c>
      <c r="R963" s="16">
        <f t="shared" ref="P963:W995" si="153">R$6*$G963^R$1</f>
        <v>0.21932341016737295</v>
      </c>
      <c r="S963" s="16">
        <f t="shared" si="153"/>
        <v>1.7668771904740543E-2</v>
      </c>
      <c r="T963" s="16">
        <f t="shared" si="153"/>
        <v>1.4930795946250814E-3</v>
      </c>
      <c r="U963" s="16">
        <f t="shared" si="153"/>
        <v>1.0309973401349271E-4</v>
      </c>
      <c r="V963" s="16">
        <f t="shared" si="153"/>
        <v>5.4964530197273308E-6</v>
      </c>
      <c r="W963" s="16">
        <f t="shared" si="153"/>
        <v>2.3305063661244293E-7</v>
      </c>
    </row>
    <row r="964" spans="1:23" x14ac:dyDescent="0.4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6"/>
        <v>0.95300000000000074</v>
      </c>
      <c r="H964" s="16">
        <f t="shared" si="147"/>
        <v>11.679233377358493</v>
      </c>
      <c r="I964" s="16">
        <f t="shared" si="144"/>
        <v>33.726311616162484</v>
      </c>
      <c r="J964" s="16">
        <f t="shared" si="145"/>
        <v>8.838764812655965</v>
      </c>
      <c r="L964" s="35">
        <f t="shared" si="150"/>
        <v>9.6054924016009124E-4</v>
      </c>
      <c r="M964" s="35">
        <f t="shared" si="148"/>
        <v>11.668025664172603</v>
      </c>
      <c r="N964" s="16">
        <f t="shared" si="151"/>
        <v>1</v>
      </c>
      <c r="O964" s="16">
        <f t="shared" si="149"/>
        <v>4.122057914666672</v>
      </c>
      <c r="P964" s="16">
        <f t="shared" si="153"/>
        <v>1.090993118639406</v>
      </c>
      <c r="Q964" s="16">
        <f t="shared" si="153"/>
        <v>1.3759265613439104</v>
      </c>
      <c r="R964" s="16">
        <f t="shared" si="153"/>
        <v>0.22117325422152093</v>
      </c>
      <c r="S964" s="16">
        <f t="shared" si="153"/>
        <v>1.7855248003846542E-2</v>
      </c>
      <c r="T964" s="16">
        <f t="shared" si="153"/>
        <v>1.5120090381655468E-3</v>
      </c>
      <c r="U964" s="16">
        <f t="shared" si="153"/>
        <v>1.0462630221282249E-4</v>
      </c>
      <c r="V964" s="16">
        <f t="shared" si="153"/>
        <v>5.5895617239062016E-6</v>
      </c>
      <c r="W964" s="16">
        <f t="shared" si="153"/>
        <v>2.374966205243104E-7</v>
      </c>
    </row>
    <row r="965" spans="1:23" x14ac:dyDescent="0.4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6"/>
        <v>0.95400000000000074</v>
      </c>
      <c r="H965" s="16">
        <f t="shared" si="147"/>
        <v>11.714511808797781</v>
      </c>
      <c r="I965" s="16">
        <f t="shared" si="144"/>
        <v>33.861355272274778</v>
      </c>
      <c r="J965" s="16">
        <f t="shared" si="145"/>
        <v>8.8649231182882389</v>
      </c>
      <c r="L965" s="35">
        <f t="shared" si="150"/>
        <v>9.1602242967470104E-4</v>
      </c>
      <c r="M965" s="35">
        <f t="shared" si="148"/>
        <v>11.703790873845117</v>
      </c>
      <c r="N965" s="16">
        <f t="shared" si="151"/>
        <v>1</v>
      </c>
      <c r="O965" s="16">
        <f t="shared" si="149"/>
        <v>4.1307131520000056</v>
      </c>
      <c r="P965" s="16">
        <f t="shared" si="153"/>
        <v>1.0955795258511394</v>
      </c>
      <c r="Q965" s="16">
        <f t="shared" si="153"/>
        <v>1.384612024573858</v>
      </c>
      <c r="R965" s="16">
        <f t="shared" si="153"/>
        <v>0.22303673581540939</v>
      </c>
      <c r="S965" s="16">
        <f t="shared" si="153"/>
        <v>1.8043493498077993E-2</v>
      </c>
      <c r="T965" s="16">
        <f t="shared" si="153"/>
        <v>1.5311582404192799E-3</v>
      </c>
      <c r="U965" s="16">
        <f t="shared" si="153"/>
        <v>1.0617383719142366E-4</v>
      </c>
      <c r="V965" s="16">
        <f t="shared" si="153"/>
        <v>5.6841475299594049E-6</v>
      </c>
      <c r="W965" s="16">
        <f t="shared" si="153"/>
        <v>2.420226251872066E-7</v>
      </c>
    </row>
    <row r="966" spans="1:23" x14ac:dyDescent="0.4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6"/>
        <v>0.95500000000000074</v>
      </c>
      <c r="H966" s="16">
        <f t="shared" si="147"/>
        <v>11.749906594208195</v>
      </c>
      <c r="I966" s="16">
        <f t="shared" si="144"/>
        <v>33.996940710793815</v>
      </c>
      <c r="J966" s="16">
        <f t="shared" si="145"/>
        <v>8.8911683325651545</v>
      </c>
      <c r="L966" s="35">
        <f t="shared" si="150"/>
        <v>8.7088938869905874E-4</v>
      </c>
      <c r="M966" s="35">
        <f t="shared" si="148"/>
        <v>11.739682629179748</v>
      </c>
      <c r="N966" s="16">
        <f t="shared" si="151"/>
        <v>1</v>
      </c>
      <c r="O966" s="16">
        <f t="shared" si="149"/>
        <v>4.1393774666666721</v>
      </c>
      <c r="P966" s="16">
        <f t="shared" si="153"/>
        <v>1.1001803784266702</v>
      </c>
      <c r="Q966" s="16">
        <f t="shared" si="153"/>
        <v>1.3933431285862754</v>
      </c>
      <c r="R966" s="16">
        <f t="shared" si="153"/>
        <v>0.22491394103520349</v>
      </c>
      <c r="S966" s="16">
        <f t="shared" si="153"/>
        <v>1.8233523295345049E-2</v>
      </c>
      <c r="T966" s="16">
        <f t="shared" si="153"/>
        <v>1.5505295182691927E-3</v>
      </c>
      <c r="U966" s="16">
        <f t="shared" si="153"/>
        <v>1.0774260448757812E-4</v>
      </c>
      <c r="V966" s="16">
        <f t="shared" si="153"/>
        <v>5.7802322857519749E-6</v>
      </c>
      <c r="W966" s="16">
        <f t="shared" si="153"/>
        <v>2.4663000469768203E-7</v>
      </c>
    </row>
    <row r="967" spans="1:23" x14ac:dyDescent="0.4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6"/>
        <v>0.95600000000000074</v>
      </c>
      <c r="H967" s="16">
        <f t="shared" si="147"/>
        <v>11.785418130249896</v>
      </c>
      <c r="I967" s="16">
        <f t="shared" si="144"/>
        <v>34.133070101089501</v>
      </c>
      <c r="J967" s="16">
        <f t="shared" si="145"/>
        <v>8.9175007506126889</v>
      </c>
      <c r="L967" s="35">
        <f t="shared" si="150"/>
        <v>8.251494906743595E-4</v>
      </c>
      <c r="M967" s="35">
        <f t="shared" si="148"/>
        <v>11.775701416223965</v>
      </c>
      <c r="N967" s="16">
        <f t="shared" si="151"/>
        <v>1</v>
      </c>
      <c r="O967" s="16">
        <f t="shared" si="149"/>
        <v>4.1480508586666724</v>
      </c>
      <c r="P967" s="16">
        <f t="shared" si="153"/>
        <v>1.1047957066656462</v>
      </c>
      <c r="Q967" s="16">
        <f t="shared" si="153"/>
        <v>1.4021200650481211</v>
      </c>
      <c r="R967" s="16">
        <f t="shared" si="153"/>
        <v>0.22680495641943743</v>
      </c>
      <c r="S967" s="16">
        <f t="shared" si="153"/>
        <v>1.8425352413347137E-2</v>
      </c>
      <c r="T967" s="16">
        <f t="shared" si="153"/>
        <v>1.5701252105589608E-3</v>
      </c>
      <c r="U967" s="16">
        <f t="shared" si="153"/>
        <v>1.0933287271904127E-4</v>
      </c>
      <c r="V967" s="16">
        <f t="shared" si="153"/>
        <v>5.8778381389029337E-6</v>
      </c>
      <c r="W967" s="16">
        <f t="shared" si="153"/>
        <v>2.5132013461129358E-7</v>
      </c>
    </row>
    <row r="968" spans="1:23" x14ac:dyDescent="0.4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6"/>
        <v>0.95700000000000074</v>
      </c>
      <c r="H968" s="16">
        <f t="shared" si="147"/>
        <v>11.821046814974611</v>
      </c>
      <c r="I968" s="16">
        <f t="shared" si="144"/>
        <v>34.269745621234968</v>
      </c>
      <c r="J968" s="16">
        <f t="shared" si="145"/>
        <v>8.9439206685946573</v>
      </c>
      <c r="L968" s="35">
        <f t="shared" si="150"/>
        <v>7.7880212643122171E-4</v>
      </c>
      <c r="M968" s="35">
        <f t="shared" si="148"/>
        <v>11.811847722850972</v>
      </c>
      <c r="N968" s="16">
        <f t="shared" si="151"/>
        <v>1</v>
      </c>
      <c r="O968" s="16">
        <f t="shared" si="149"/>
        <v>4.1567333280000058</v>
      </c>
      <c r="P968" s="16">
        <f t="shared" si="153"/>
        <v>1.1094255408994596</v>
      </c>
      <c r="Q968" s="16">
        <f t="shared" si="153"/>
        <v>1.410943026229396</v>
      </c>
      <c r="R968" s="16">
        <f t="shared" si="153"/>
        <v>0.22870986896091466</v>
      </c>
      <c r="S968" s="16">
        <f t="shared" si="153"/>
        <v>1.861899598026534E-2</v>
      </c>
      <c r="T968" s="16">
        <f t="shared" si="153"/>
        <v>1.5899476782778609E-3</v>
      </c>
      <c r="U968" s="16">
        <f t="shared" si="153"/>
        <v>1.1094491361547453E-4</v>
      </c>
      <c r="V968" s="16">
        <f t="shared" si="153"/>
        <v>5.9769875405775814E-6</v>
      </c>
      <c r="W968" s="16">
        <f t="shared" si="153"/>
        <v>2.5609441225967E-7</v>
      </c>
    </row>
    <row r="969" spans="1:23" x14ac:dyDescent="0.4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6"/>
        <v>0.95800000000000074</v>
      </c>
      <c r="H969" s="16">
        <f t="shared" si="147"/>
        <v>11.856793047830662</v>
      </c>
      <c r="I969" s="16">
        <f t="shared" si="144"/>
        <v>34.406969458041459</v>
      </c>
      <c r="J969" s="16">
        <f t="shared" si="145"/>
        <v>8.9704283837164134</v>
      </c>
      <c r="L969" s="35">
        <f t="shared" si="150"/>
        <v>7.318467041876886E-4</v>
      </c>
      <c r="M969" s="35">
        <f t="shared" si="148"/>
        <v>11.848122038765776</v>
      </c>
      <c r="N969" s="16">
        <f t="shared" si="151"/>
        <v>1</v>
      </c>
      <c r="O969" s="16">
        <f t="shared" si="149"/>
        <v>4.1654248746666731</v>
      </c>
      <c r="P969" s="16">
        <f t="shared" si="153"/>
        <v>1.1140699114912462</v>
      </c>
      <c r="Q969" s="16">
        <f t="shared" si="153"/>
        <v>1.4198122050044053</v>
      </c>
      <c r="R969" s="16">
        <f t="shared" si="153"/>
        <v>0.23062876610861327</v>
      </c>
      <c r="S969" s="16">
        <f t="shared" si="153"/>
        <v>1.8814469235458285E-2</v>
      </c>
      <c r="T969" s="16">
        <f t="shared" si="153"/>
        <v>1.6099993047469614E-3</v>
      </c>
      <c r="U969" s="16">
        <f t="shared" si="153"/>
        <v>1.1257900205118419E-4</v>
      </c>
      <c r="V969" s="16">
        <f t="shared" si="153"/>
        <v>6.0777032493237162E-6</v>
      </c>
      <c r="W969" s="16">
        <f t="shared" si="153"/>
        <v>2.6095425707192236E-7</v>
      </c>
    </row>
    <row r="970" spans="1:23" x14ac:dyDescent="0.4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6"/>
        <v>0.95900000000000074</v>
      </c>
      <c r="H970" s="16">
        <f t="shared" si="147"/>
        <v>11.892657229667909</v>
      </c>
      <c r="I970" s="16">
        <f t="shared" si="144"/>
        <v>34.544743807093305</v>
      </c>
      <c r="J970" s="16">
        <f t="shared" si="145"/>
        <v>8.9970241942285245</v>
      </c>
      <c r="L970" s="35">
        <f t="shared" si="150"/>
        <v>6.842826495345733E-4</v>
      </c>
      <c r="M970" s="35">
        <f t="shared" si="148"/>
        <v>11.884524855511319</v>
      </c>
      <c r="N970" s="16">
        <f t="shared" si="151"/>
        <v>1</v>
      </c>
      <c r="O970" s="16">
        <f t="shared" si="149"/>
        <v>4.1741254986666725</v>
      </c>
      <c r="P970" s="16">
        <f t="shared" si="153"/>
        <v>1.1187288488358862</v>
      </c>
      <c r="Q970" s="16">
        <f t="shared" si="153"/>
        <v>1.4287277948530253</v>
      </c>
      <c r="R970" s="16">
        <f t="shared" si="153"/>
        <v>0.23256173576959771</v>
      </c>
      <c r="S970" s="16">
        <f t="shared" si="153"/>
        <v>1.9011787530161754E-2</v>
      </c>
      <c r="T970" s="16">
        <f t="shared" si="153"/>
        <v>1.630282495806687E-3</v>
      </c>
      <c r="U970" s="16">
        <f t="shared" si="153"/>
        <v>1.1423541607817083E-4</v>
      </c>
      <c r="V970" s="16">
        <f t="shared" si="153"/>
        <v>6.1800083349522574E-6</v>
      </c>
      <c r="W970" s="16">
        <f t="shared" si="153"/>
        <v>2.659011109004555E-7</v>
      </c>
    </row>
    <row r="971" spans="1:23" x14ac:dyDescent="0.4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6"/>
        <v>0.96000000000000074</v>
      </c>
      <c r="H971" s="16">
        <f t="shared" si="147"/>
        <v>11.928639762742721</v>
      </c>
      <c r="I971" s="16">
        <f t="shared" ref="I971:I1011" si="154">$J$1*COSH(4*G971)</f>
        <v>34.68307087278302</v>
      </c>
      <c r="J971" s="16">
        <f t="shared" ref="J971:J1011" si="155">$J$1*SINH(4*G971)/(4*G971)</f>
        <v>9.023708399430511</v>
      </c>
      <c r="L971" s="35">
        <f t="shared" si="150"/>
        <v>6.3610940542324634E-4</v>
      </c>
      <c r="M971" s="35">
        <f t="shared" si="148"/>
        <v>11.921056666474593</v>
      </c>
      <c r="N971" s="16">
        <f t="shared" si="151"/>
        <v>1</v>
      </c>
      <c r="O971" s="16">
        <f t="shared" si="149"/>
        <v>4.1828352000000057</v>
      </c>
      <c r="P971" s="16">
        <f t="shared" si="153"/>
        <v>1.1234023833600035</v>
      </c>
      <c r="Q971" s="16">
        <f t="shared" si="153"/>
        <v>1.4376899898619679</v>
      </c>
      <c r="R971" s="16">
        <f t="shared" si="153"/>
        <v>0.23450886631093656</v>
      </c>
      <c r="S971" s="16">
        <f t="shared" si="153"/>
        <v>1.9210966328191956E-2</v>
      </c>
      <c r="T971" s="16">
        <f t="shared" si="153"/>
        <v>1.6507996800057558E-3</v>
      </c>
      <c r="U971" s="16">
        <f t="shared" si="153"/>
        <v>1.1591443695949006E-4</v>
      </c>
      <c r="V971" s="16">
        <f t="shared" si="153"/>
        <v>6.2839261824627167E-6</v>
      </c>
      <c r="W971" s="16">
        <f t="shared" si="153"/>
        <v>2.7093643835123498E-7</v>
      </c>
    </row>
    <row r="972" spans="1:23" x14ac:dyDescent="0.4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6">D972</f>
        <v>0.96100000000000074</v>
      </c>
      <c r="H972" s="16">
        <f t="shared" ref="H972:H1011" si="157">-E972/($H$2*D972*B972)</f>
        <v>11.96474105072306</v>
      </c>
      <c r="I972" s="16">
        <f t="shared" si="154"/>
        <v>34.821952868346592</v>
      </c>
      <c r="J972" s="16">
        <f t="shared" si="155"/>
        <v>9.0504812996745567</v>
      </c>
      <c r="L972" s="35">
        <f t="shared" si="150"/>
        <v>5.8732643215919644E-4</v>
      </c>
      <c r="M972" s="35">
        <f t="shared" ref="M972:M1011" si="158">$M$9*SUM(N972:W972)</f>
        <v>11.957717966892798</v>
      </c>
      <c r="N972" s="16">
        <f t="shared" si="151"/>
        <v>1</v>
      </c>
      <c r="O972" s="16">
        <f t="shared" ref="O972:O1011" si="159">O$6*$G972^O$1</f>
        <v>4.1915539786666729</v>
      </c>
      <c r="P972" s="16">
        <f t="shared" si="153"/>
        <v>1.1280905455219663</v>
      </c>
      <c r="Q972" s="16">
        <f t="shared" si="153"/>
        <v>1.4466989847260494</v>
      </c>
      <c r="R972" s="16">
        <f t="shared" si="153"/>
        <v>0.23647024656162616</v>
      </c>
      <c r="S972" s="16">
        <f t="shared" si="153"/>
        <v>1.9412021206652433E-2</v>
      </c>
      <c r="T972" s="16">
        <f t="shared" si="153"/>
        <v>1.6715533087915048E-3</v>
      </c>
      <c r="U972" s="16">
        <f t="shared" si="153"/>
        <v>1.176163492029289E-4</v>
      </c>
      <c r="V972" s="16">
        <f t="shared" si="153"/>
        <v>6.3894804960140158E-6</v>
      </c>
      <c r="W972" s="16">
        <f t="shared" si="153"/>
        <v>2.76061727118567E-7</v>
      </c>
    </row>
    <row r="973" spans="1:23" x14ac:dyDescent="0.4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6"/>
        <v>0.96200000000000074</v>
      </c>
      <c r="H973" s="16">
        <f t="shared" si="157"/>
        <v>12.000961498693364</v>
      </c>
      <c r="I973" s="16">
        <f t="shared" si="154"/>
        <v>34.96139201589893</v>
      </c>
      <c r="J973" s="16">
        <f t="shared" si="155"/>
        <v>9.0773431963692452</v>
      </c>
      <c r="L973" s="35">
        <f t="shared" ref="L973:L1011" si="160">H973/M973-1</f>
        <v>5.3793320737871575E-4</v>
      </c>
      <c r="M973" s="35">
        <f t="shared" si="158"/>
        <v>11.994509253859503</v>
      </c>
      <c r="N973" s="16">
        <f t="shared" ref="N973:N1011" si="161">$N$8</f>
        <v>1</v>
      </c>
      <c r="O973" s="16">
        <f t="shared" si="159"/>
        <v>4.2002818346666722</v>
      </c>
      <c r="P973" s="16">
        <f t="shared" si="153"/>
        <v>1.1327933658118861</v>
      </c>
      <c r="Q973" s="16">
        <f t="shared" si="153"/>
        <v>1.4557549747494574</v>
      </c>
      <c r="R973" s="16">
        <f t="shared" si="153"/>
        <v>0.23844596581452016</v>
      </c>
      <c r="S973" s="16">
        <f t="shared" si="153"/>
        <v>1.9614967856644721E-2</v>
      </c>
      <c r="T973" s="16">
        <f t="shared" si="153"/>
        <v>1.6925458567016078E-3</v>
      </c>
      <c r="U973" s="16">
        <f t="shared" si="153"/>
        <v>1.1934144059499924E-4</v>
      </c>
      <c r="V973" s="16">
        <f t="shared" si="153"/>
        <v>6.4966953029410977E-6</v>
      </c>
      <c r="W973" s="16">
        <f t="shared" si="153"/>
        <v>2.8127848832444587E-7</v>
      </c>
    </row>
    <row r="974" spans="1:23" x14ac:dyDescent="0.4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6"/>
        <v>0.96300000000000074</v>
      </c>
      <c r="H974" s="16">
        <f t="shared" si="157"/>
        <v>12.037301513159685</v>
      </c>
      <c r="I974" s="16">
        <f t="shared" si="154"/>
        <v>35.101390546469368</v>
      </c>
      <c r="J974" s="16">
        <f t="shared" si="155"/>
        <v>9.1042943919833359</v>
      </c>
      <c r="L974" s="35">
        <f t="shared" si="160"/>
        <v>4.8792922604068423E-4</v>
      </c>
      <c r="M974" s="35">
        <f t="shared" si="158"/>
        <v>12.031431026330845</v>
      </c>
      <c r="N974" s="16">
        <f t="shared" si="161"/>
        <v>1</v>
      </c>
      <c r="O974" s="16">
        <f t="shared" si="159"/>
        <v>4.2090187680000062</v>
      </c>
      <c r="P974" s="16">
        <f t="shared" si="153"/>
        <v>1.1375108747516196</v>
      </c>
      <c r="Q974" s="16">
        <f t="shared" si="153"/>
        <v>1.4648581558470246</v>
      </c>
      <c r="R974" s="16">
        <f t="shared" si="153"/>
        <v>0.24043611382826571</v>
      </c>
      <c r="S974" s="16">
        <f t="shared" si="153"/>
        <v>1.9819822083982693E-2</v>
      </c>
      <c r="T974" s="16">
        <f t="shared" si="153"/>
        <v>1.7137798215572004E-3</v>
      </c>
      <c r="U974" s="16">
        <f t="shared" si="153"/>
        <v>1.2109000223525195E-4</v>
      </c>
      <c r="V974" s="16">
        <f t="shared" si="153"/>
        <v>6.6055949578178562E-6</v>
      </c>
      <c r="W974" s="16">
        <f t="shared" si="153"/>
        <v>2.865882568625309E-7</v>
      </c>
    </row>
    <row r="975" spans="1:23" x14ac:dyDescent="0.4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6"/>
        <v>0.96400000000000075</v>
      </c>
      <c r="H975" s="16">
        <f t="shared" si="157"/>
        <v>12.073761502054756</v>
      </c>
      <c r="I975" s="16">
        <f t="shared" si="154"/>
        <v>35.241950700037393</v>
      </c>
      <c r="J975" s="16">
        <f t="shared" si="155"/>
        <v>9.1313351900495014</v>
      </c>
      <c r="L975" s="35">
        <f t="shared" si="160"/>
        <v>4.373140004163556E-4</v>
      </c>
      <c r="M975" s="35">
        <f t="shared" si="158"/>
        <v>12.06848378513172</v>
      </c>
      <c r="N975" s="16">
        <f t="shared" si="161"/>
        <v>1</v>
      </c>
      <c r="O975" s="16">
        <f t="shared" si="159"/>
        <v>4.2177647786666723</v>
      </c>
      <c r="P975" s="16">
        <f t="shared" si="153"/>
        <v>1.1422431028947662</v>
      </c>
      <c r="Q975" s="16">
        <f t="shared" si="153"/>
        <v>1.4740087245454956</v>
      </c>
      <c r="R975" s="16">
        <f t="shared" si="153"/>
        <v>0.24244078082924475</v>
      </c>
      <c r="S975" s="16">
        <f t="shared" si="153"/>
        <v>2.0026599809910596E-2</v>
      </c>
      <c r="T975" s="16">
        <f t="shared" si="153"/>
        <v>1.7352577246574079E-3</v>
      </c>
      <c r="U975" s="16">
        <f t="shared" si="153"/>
        <v>1.2286232857091302E-4</v>
      </c>
      <c r="V975" s="16">
        <f t="shared" si="153"/>
        <v>6.7162041465667851E-6</v>
      </c>
      <c r="W975" s="16">
        <f t="shared" si="153"/>
        <v>2.9199259174680405E-7</v>
      </c>
    </row>
    <row r="976" spans="1:23" x14ac:dyDescent="0.4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6"/>
        <v>0.96500000000000075</v>
      </c>
      <c r="H976" s="16">
        <f t="shared" si="157"/>
        <v>12.110341874742991</v>
      </c>
      <c r="I976" s="16">
        <f t="shared" si="154"/>
        <v>35.383074725568427</v>
      </c>
      <c r="J976" s="16">
        <f t="shared" si="155"/>
        <v>9.1584658951681313</v>
      </c>
      <c r="L976" s="35">
        <f t="shared" si="160"/>
        <v>3.8608706006360016E-4</v>
      </c>
      <c r="M976" s="35">
        <f t="shared" si="158"/>
        <v>12.10566803296204</v>
      </c>
      <c r="N976" s="16">
        <f t="shared" si="161"/>
        <v>1</v>
      </c>
      <c r="O976" s="16">
        <f t="shared" si="159"/>
        <v>4.2265198666666723</v>
      </c>
      <c r="P976" s="16">
        <f t="shared" si="153"/>
        <v>1.1469900808266702</v>
      </c>
      <c r="Q976" s="16">
        <f t="shared" si="153"/>
        <v>1.4832068779848038</v>
      </c>
      <c r="R976" s="16">
        <f t="shared" si="153"/>
        <v>0.24446005751352229</v>
      </c>
      <c r="S976" s="16">
        <f t="shared" si="153"/>
        <v>2.0235317071824903E-2</v>
      </c>
      <c r="T976" s="16">
        <f t="shared" si="153"/>
        <v>1.7569821109753073E-3</v>
      </c>
      <c r="U976" s="16">
        <f t="shared" si="153"/>
        <v>1.2465871743184634E-4</v>
      </c>
      <c r="V976" s="16">
        <f t="shared" si="153"/>
        <v>6.8285478906159571E-6</v>
      </c>
      <c r="W976" s="16">
        <f t="shared" si="153"/>
        <v>2.9749307646497565E-7</v>
      </c>
    </row>
    <row r="977" spans="1:23" x14ac:dyDescent="0.4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6"/>
        <v>0.96600000000000075</v>
      </c>
      <c r="H977" s="16">
        <f t="shared" si="157"/>
        <v>12.147043042025633</v>
      </c>
      <c r="I977" s="16">
        <f t="shared" si="154"/>
        <v>35.524764881049926</v>
      </c>
      <c r="J977" s="16">
        <f t="shared" si="155"/>
        <v>9.1856868130111184</v>
      </c>
      <c r="L977" s="35">
        <f t="shared" si="160"/>
        <v>3.3424795182090961E-4</v>
      </c>
      <c r="M977" s="35">
        <f t="shared" si="158"/>
        <v>12.14298427440292</v>
      </c>
      <c r="N977" s="16">
        <f t="shared" si="161"/>
        <v>1</v>
      </c>
      <c r="O977" s="16">
        <f t="shared" si="159"/>
        <v>4.2352840320000062</v>
      </c>
      <c r="P977" s="16">
        <f t="shared" si="153"/>
        <v>1.1517518391644195</v>
      </c>
      <c r="Q977" s="16">
        <f t="shared" si="153"/>
        <v>1.4924528139193436</v>
      </c>
      <c r="R977" s="16">
        <f t="shared" si="153"/>
        <v>0.24649403504880019</v>
      </c>
      <c r="S977" s="16">
        <f t="shared" si="153"/>
        <v>2.0445990023999869E-2</v>
      </c>
      <c r="T977" s="16">
        <f t="shared" si="153"/>
        <v>1.7789555493553054E-3</v>
      </c>
      <c r="U977" s="16">
        <f t="shared" si="153"/>
        <v>1.2647947006584398E-4</v>
      </c>
      <c r="V977" s="16">
        <f t="shared" si="153"/>
        <v>6.9426515511036986E-6</v>
      </c>
      <c r="W977" s="16">
        <f t="shared" si="153"/>
        <v>3.0309131933668931E-7</v>
      </c>
    </row>
    <row r="978" spans="1:23" x14ac:dyDescent="0.4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6"/>
        <v>0.96700000000000075</v>
      </c>
      <c r="H978" s="16">
        <f t="shared" si="157"/>
        <v>12.183865416145858</v>
      </c>
      <c r="I978" s="16">
        <f t="shared" si="154"/>
        <v>35.667023433527376</v>
      </c>
      <c r="J978" s="16">
        <f t="shared" si="155"/>
        <v>9.2129982503256578</v>
      </c>
      <c r="L978" s="35">
        <f t="shared" si="160"/>
        <v>2.8179623978497048E-4</v>
      </c>
      <c r="M978" s="35">
        <f t="shared" si="158"/>
        <v>12.180433015923018</v>
      </c>
      <c r="N978" s="16">
        <f t="shared" si="161"/>
        <v>1</v>
      </c>
      <c r="O978" s="16">
        <f t="shared" si="159"/>
        <v>4.2440572746666723</v>
      </c>
      <c r="P978" s="16">
        <f t="shared" si="153"/>
        <v>1.1565284085568461</v>
      </c>
      <c r="Q978" s="16">
        <f t="shared" si="153"/>
        <v>1.5017467307192458</v>
      </c>
      <c r="R978" s="16">
        <f t="shared" si="153"/>
        <v>0.2485428050763771</v>
      </c>
      <c r="S978" s="16">
        <f t="shared" si="153"/>
        <v>2.0658634938316867E-2</v>
      </c>
      <c r="T978" s="16">
        <f t="shared" si="153"/>
        <v>1.8011806327119632E-3</v>
      </c>
      <c r="U978" s="16">
        <f t="shared" si="153"/>
        <v>1.283248911742476E-4</v>
      </c>
      <c r="V978" s="16">
        <f t="shared" si="153"/>
        <v>7.0585408331315405E-6</v>
      </c>
      <c r="W978" s="16">
        <f t="shared" si="153"/>
        <v>3.0878895387659176E-7</v>
      </c>
    </row>
    <row r="979" spans="1:23" x14ac:dyDescent="0.4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6"/>
        <v>0.96800000000000075</v>
      </c>
      <c r="H979" s="16">
        <f t="shared" si="157"/>
        <v>12.220809410793878</v>
      </c>
      <c r="I979" s="16">
        <f t="shared" si="154"/>
        <v>35.809852659140653</v>
      </c>
      <c r="J979" s="16">
        <f t="shared" si="155"/>
        <v>9.2404005149380879</v>
      </c>
      <c r="L979" s="35">
        <f t="shared" si="160"/>
        <v>2.2873150529467701E-4</v>
      </c>
      <c r="M979" s="35">
        <f t="shared" si="158"/>
        <v>12.218014765884764</v>
      </c>
      <c r="N979" s="16">
        <f t="shared" si="161"/>
        <v>1</v>
      </c>
      <c r="O979" s="16">
        <f t="shared" si="159"/>
        <v>4.2528395946666722</v>
      </c>
      <c r="P979" s="16">
        <f t="shared" si="153"/>
        <v>1.1613198196845262</v>
      </c>
      <c r="Q979" s="16">
        <f t="shared" si="153"/>
        <v>1.5110888273716561</v>
      </c>
      <c r="R979" s="16">
        <f t="shared" si="153"/>
        <v>0.25060645971311513</v>
      </c>
      <c r="S979" s="16">
        <f t="shared" si="153"/>
        <v>2.0873268204997544E-2</v>
      </c>
      <c r="T979" s="16">
        <f t="shared" si="153"/>
        <v>1.8236599782302698E-3</v>
      </c>
      <c r="U979" s="16">
        <f t="shared" si="153"/>
        <v>1.3019528894790423E-4</v>
      </c>
      <c r="V979" s="16">
        <f t="shared" si="153"/>
        <v>7.1762417900659536E-6</v>
      </c>
      <c r="W979" s="16">
        <f t="shared" si="153"/>
        <v>3.1458763916232844E-7</v>
      </c>
    </row>
    <row r="980" spans="1:23" x14ac:dyDescent="0.4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6"/>
        <v>0.96900000000000075</v>
      </c>
      <c r="H980" s="16">
        <f t="shared" si="157"/>
        <v>12.257875441112184</v>
      </c>
      <c r="I980" s="16">
        <f t="shared" si="154"/>
        <v>35.95325484316043</v>
      </c>
      <c r="J980" s="16">
        <f t="shared" si="155"/>
        <v>9.2678939157577158</v>
      </c>
      <c r="L980" s="35">
        <f t="shared" si="160"/>
        <v>1.7505334692113905E-4</v>
      </c>
      <c r="M980" s="35">
        <f t="shared" si="158"/>
        <v>12.255730034550673</v>
      </c>
      <c r="N980" s="16">
        <f t="shared" si="161"/>
        <v>1</v>
      </c>
      <c r="O980" s="16">
        <f t="shared" si="159"/>
        <v>4.2616309920000059</v>
      </c>
      <c r="P980" s="16">
        <f t="shared" si="153"/>
        <v>1.1661261032597798</v>
      </c>
      <c r="Q980" s="16">
        <f t="shared" si="153"/>
        <v>1.5204793034820103</v>
      </c>
      <c r="R980" s="16">
        <f t="shared" si="153"/>
        <v>0.25268509155341135</v>
      </c>
      <c r="S980" s="16">
        <f t="shared" si="153"/>
        <v>2.1089906333340715E-2</v>
      </c>
      <c r="T980" s="16">
        <f t="shared" si="153"/>
        <v>1.8463962275673622E-3</v>
      </c>
      <c r="U980" s="16">
        <f t="shared" si="153"/>
        <v>1.320909751034576E-4</v>
      </c>
      <c r="V980" s="16">
        <f t="shared" si="153"/>
        <v>7.2957808278892843E-6</v>
      </c>
      <c r="W980" s="16">
        <f t="shared" si="153"/>
        <v>3.2048906020752102E-7</v>
      </c>
    </row>
    <row r="981" spans="1:23" x14ac:dyDescent="0.4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6"/>
        <v>0.97000000000000075</v>
      </c>
      <c r="H981" s="16">
        <f t="shared" si="157"/>
        <v>12.295063923700571</v>
      </c>
      <c r="I981" s="16">
        <f t="shared" si="154"/>
        <v>36.097232280024699</v>
      </c>
      <c r="J981" s="16">
        <f t="shared" si="155"/>
        <v>9.2954787627806574</v>
      </c>
      <c r="L981" s="35">
        <f t="shared" si="160"/>
        <v>1.2076138043570772E-4</v>
      </c>
      <c r="M981" s="35">
        <f t="shared" si="158"/>
        <v>12.29357933408969</v>
      </c>
      <c r="N981" s="16">
        <f t="shared" si="161"/>
        <v>1</v>
      </c>
      <c r="O981" s="16">
        <f t="shared" si="159"/>
        <v>4.2704314666666727</v>
      </c>
      <c r="P981" s="16">
        <f t="shared" si="153"/>
        <v>1.1709472900266702</v>
      </c>
      <c r="Q981" s="16">
        <f t="shared" si="153"/>
        <v>1.5299183592753156</v>
      </c>
      <c r="R981" s="16">
        <f t="shared" si="153"/>
        <v>0.25477879367117634</v>
      </c>
      <c r="S981" s="16">
        <f t="shared" si="153"/>
        <v>2.1308565952463127E-2</v>
      </c>
      <c r="T981" s="16">
        <f t="shared" si="153"/>
        <v>1.8693920470557186E-3</v>
      </c>
      <c r="U981" s="16">
        <f t="shared" si="153"/>
        <v>1.3401226491997932E-4</v>
      </c>
      <c r="V981" s="16">
        <f t="shared" si="153"/>
        <v>7.4171847096005127E-6</v>
      </c>
      <c r="W981" s="16">
        <f t="shared" si="153"/>
        <v>3.2649492833979573E-7</v>
      </c>
    </row>
    <row r="982" spans="1:23" x14ac:dyDescent="0.4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6"/>
        <v>0.97100000000000075</v>
      </c>
      <c r="H982" s="16">
        <f t="shared" si="157"/>
        <v>12.332375276621415</v>
      </c>
      <c r="I982" s="16">
        <f t="shared" si="154"/>
        <v>36.241787273375515</v>
      </c>
      <c r="J982" s="16">
        <f t="shared" si="155"/>
        <v>9.3231553670937188</v>
      </c>
      <c r="L982" s="35">
        <f t="shared" si="160"/>
        <v>6.585523879998334E-5</v>
      </c>
      <c r="M982" s="35">
        <f t="shared" si="158"/>
        <v>12.331563178583512</v>
      </c>
      <c r="N982" s="16">
        <f t="shared" si="161"/>
        <v>1</v>
      </c>
      <c r="O982" s="16">
        <f t="shared" si="159"/>
        <v>4.2792410186666725</v>
      </c>
      <c r="P982" s="16">
        <f t="shared" si="153"/>
        <v>1.1757834107610063</v>
      </c>
      <c r="Q982" s="16">
        <f t="shared" si="153"/>
        <v>1.5394061955974334</v>
      </c>
      <c r="R982" s="16">
        <f t="shared" si="153"/>
        <v>0.25688765962181981</v>
      </c>
      <c r="S982" s="16">
        <f t="shared" si="153"/>
        <v>2.152926381204414E-2</v>
      </c>
      <c r="T982" s="16">
        <f t="shared" si="153"/>
        <v>1.8926501279078359E-3</v>
      </c>
      <c r="U982" s="16">
        <f t="shared" si="153"/>
        <v>1.3595947727594324E-4</v>
      </c>
      <c r="V982" s="16">
        <f t="shared" si="153"/>
        <v>7.5404805596663409E-6</v>
      </c>
      <c r="W982" s="16">
        <f t="shared" si="153"/>
        <v>3.3260698158392436E-7</v>
      </c>
    </row>
    <row r="983" spans="1:23" x14ac:dyDescent="0.4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6"/>
        <v>0.97200000000000075</v>
      </c>
      <c r="H983" s="16">
        <f t="shared" si="157"/>
        <v>12.369809919404924</v>
      </c>
      <c r="I983" s="16">
        <f t="shared" si="154"/>
        <v>36.386922136095876</v>
      </c>
      <c r="J983" s="16">
        <f t="shared" si="155"/>
        <v>9.3509240408782652</v>
      </c>
      <c r="L983" s="35">
        <f t="shared" si="160"/>
        <v>1.0334572149384158E-5</v>
      </c>
      <c r="M983" s="35">
        <f t="shared" si="158"/>
        <v>12.369682084032961</v>
      </c>
      <c r="N983" s="16">
        <f t="shared" si="161"/>
        <v>1</v>
      </c>
      <c r="O983" s="16">
        <f t="shared" si="159"/>
        <v>4.2880596480000062</v>
      </c>
      <c r="P983" s="16">
        <f t="shared" si="153"/>
        <v>1.1806344962703397</v>
      </c>
      <c r="Q983" s="16">
        <f t="shared" si="153"/>
        <v>1.5489430139163562</v>
      </c>
      <c r="R983" s="16">
        <f t="shared" si="153"/>
        <v>0.25901178344423942</v>
      </c>
      <c r="S983" s="16">
        <f t="shared" si="153"/>
        <v>2.1752016783074018E-2</v>
      </c>
      <c r="T983" s="16">
        <f t="shared" si="153"/>
        <v>1.9161731864223623E-3</v>
      </c>
      <c r="U983" s="16">
        <f t="shared" si="153"/>
        <v>1.3793293468654234E-4</v>
      </c>
      <c r="V983" s="16">
        <f t="shared" si="153"/>
        <v>7.6656958685229657E-6</v>
      </c>
      <c r="W983" s="16">
        <f t="shared" si="153"/>
        <v>3.3882698505013391E-7</v>
      </c>
    </row>
    <row r="984" spans="1:23" x14ac:dyDescent="0.4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6"/>
        <v>0.97300000000000075</v>
      </c>
      <c r="H984" s="16">
        <f t="shared" si="157"/>
        <v>12.407368273054226</v>
      </c>
      <c r="I984" s="16">
        <f t="shared" si="154"/>
        <v>36.532639190346664</v>
      </c>
      <c r="J984" s="16">
        <f t="shared" si="155"/>
        <v>9.3787850974141147</v>
      </c>
      <c r="L984" s="35">
        <f t="shared" si="160"/>
        <v>-4.5800952237939896E-5</v>
      </c>
      <c r="M984" s="35">
        <f t="shared" si="158"/>
        <v>12.407936568364365</v>
      </c>
      <c r="N984" s="16">
        <f t="shared" si="161"/>
        <v>1</v>
      </c>
      <c r="O984" s="16">
        <f t="shared" si="159"/>
        <v>4.2968873546666728</v>
      </c>
      <c r="P984" s="16">
        <f t="shared" si="153"/>
        <v>1.1855005773939664</v>
      </c>
      <c r="Q984" s="16">
        <f t="shared" si="153"/>
        <v>1.5585290163234953</v>
      </c>
      <c r="R984" s="16">
        <f t="shared" si="153"/>
        <v>0.26115125966281916</v>
      </c>
      <c r="S984" s="16">
        <f t="shared" si="153"/>
        <v>2.197684185860636E-2</v>
      </c>
      <c r="T984" s="16">
        <f t="shared" si="153"/>
        <v>1.9399639641917547E-3</v>
      </c>
      <c r="U984" s="16">
        <f t="shared" si="153"/>
        <v>1.3993296334135612E-4</v>
      </c>
      <c r="V984" s="16">
        <f t="shared" si="153"/>
        <v>7.7928584971293488E-6</v>
      </c>
      <c r="W984" s="16">
        <f t="shared" si="153"/>
        <v>3.4515673132766231E-7</v>
      </c>
    </row>
    <row r="985" spans="1:23" x14ac:dyDescent="0.4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6"/>
        <v>0.97400000000000075</v>
      </c>
      <c r="H985" s="16">
        <f t="shared" si="157"/>
        <v>12.445050760050727</v>
      </c>
      <c r="I985" s="16">
        <f t="shared" si="154"/>
        <v>36.678940767603862</v>
      </c>
      <c r="J985" s="16">
        <f t="shared" si="155"/>
        <v>9.4067388510834373</v>
      </c>
      <c r="L985" s="35">
        <f t="shared" si="160"/>
        <v>-1.025516499519874E-4</v>
      </c>
      <c r="M985" s="35">
        <f t="shared" si="158"/>
        <v>12.446327151435948</v>
      </c>
      <c r="N985" s="16">
        <f t="shared" si="161"/>
        <v>1</v>
      </c>
      <c r="O985" s="16">
        <f t="shared" si="159"/>
        <v>4.3057241386666725</v>
      </c>
      <c r="P985" s="16">
        <f t="shared" si="153"/>
        <v>1.1903816850029265</v>
      </c>
      <c r="Q985" s="16">
        <f t="shared" si="153"/>
        <v>1.5681644055349644</v>
      </c>
      <c r="R985" s="16">
        <f t="shared" si="153"/>
        <v>0.26330618328943189</v>
      </c>
      <c r="S985" s="16">
        <f t="shared" si="153"/>
        <v>2.2203756154514264E-2</v>
      </c>
      <c r="T985" s="16">
        <f t="shared" si="153"/>
        <v>1.9640252283114226E-3</v>
      </c>
      <c r="U985" s="16">
        <f t="shared" si="153"/>
        <v>1.4195989314236726E-4</v>
      </c>
      <c r="V985" s="16">
        <f t="shared" si="153"/>
        <v>7.9219966815722714E-6</v>
      </c>
      <c r="W985" s="16">
        <f t="shared" si="153"/>
        <v>3.5159804088361491E-7</v>
      </c>
    </row>
    <row r="986" spans="1:23" x14ac:dyDescent="0.4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6"/>
        <v>0.97500000000000075</v>
      </c>
      <c r="H986" s="16">
        <f t="shared" si="157"/>
        <v>12.482857804359336</v>
      </c>
      <c r="I986" s="16">
        <f t="shared" si="154"/>
        <v>36.825829208695815</v>
      </c>
      <c r="J986" s="16">
        <f t="shared" si="155"/>
        <v>9.4347856173746827</v>
      </c>
      <c r="L986" s="35">
        <f t="shared" si="160"/>
        <v>-1.5991781947699568E-4</v>
      </c>
      <c r="M986" s="35">
        <f t="shared" si="158"/>
        <v>12.484854355044282</v>
      </c>
      <c r="N986" s="16">
        <f t="shared" si="161"/>
        <v>1</v>
      </c>
      <c r="O986" s="16">
        <f t="shared" si="159"/>
        <v>4.314570000000006</v>
      </c>
      <c r="P986" s="16">
        <f t="shared" si="153"/>
        <v>1.1952778500000039</v>
      </c>
      <c r="Q986" s="16">
        <f t="shared" si="153"/>
        <v>1.5778493848928647</v>
      </c>
      <c r="R986" s="16">
        <f t="shared" si="153"/>
        <v>0.26547664982544811</v>
      </c>
      <c r="S986" s="16">
        <f t="shared" si="153"/>
        <v>2.2432776910250401E-2</v>
      </c>
      <c r="T986" s="16">
        <f t="shared" si="153"/>
        <v>1.9883597715903796E-3</v>
      </c>
      <c r="U986" s="16">
        <f t="shared" si="153"/>
        <v>1.4401405774233203E-4</v>
      </c>
      <c r="V986" s="16">
        <f t="shared" si="153"/>
        <v>8.0531390377238007E-6</v>
      </c>
      <c r="W986" s="16">
        <f t="shared" si="153"/>
        <v>3.5815276246719063E-7</v>
      </c>
    </row>
    <row r="987" spans="1:23" x14ac:dyDescent="0.4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6"/>
        <v>0.97600000000000076</v>
      </c>
      <c r="H987" s="16">
        <f t="shared" si="157"/>
        <v>12.520789831433703</v>
      </c>
      <c r="I987" s="16">
        <f t="shared" si="154"/>
        <v>36.97330686384074</v>
      </c>
      <c r="J987" s="16">
        <f t="shared" si="155"/>
        <v>9.4629257128865145</v>
      </c>
      <c r="L987" s="35">
        <f t="shared" si="160"/>
        <v>-2.1789974221486652E-4</v>
      </c>
      <c r="M987" s="35">
        <f t="shared" si="158"/>
        <v>12.523518702930694</v>
      </c>
      <c r="N987" s="16">
        <f t="shared" si="161"/>
        <v>1</v>
      </c>
      <c r="O987" s="16">
        <f t="shared" si="159"/>
        <v>4.3234249386666725</v>
      </c>
      <c r="P987" s="16">
        <f t="shared" si="153"/>
        <v>1.2001891033197263</v>
      </c>
      <c r="Q987" s="16">
        <f t="shared" si="153"/>
        <v>1.5875841583665742</v>
      </c>
      <c r="R987" s="16">
        <f t="shared" si="153"/>
        <v>0.26766275526375216</v>
      </c>
      <c r="S987" s="16">
        <f t="shared" si="153"/>
        <v>2.2663921489611057E-2</v>
      </c>
      <c r="T987" s="16">
        <f t="shared" si="153"/>
        <v>2.0129704127634282E-3</v>
      </c>
      <c r="U987" s="16">
        <f t="shared" si="153"/>
        <v>1.4609579458350772E-4</v>
      </c>
      <c r="V987" s="16">
        <f t="shared" si="153"/>
        <v>8.1863145659517449E-6</v>
      </c>
      <c r="W987" s="16">
        <f t="shared" si="153"/>
        <v>3.6482277351934788E-7</v>
      </c>
    </row>
    <row r="988" spans="1:23" x14ac:dyDescent="0.4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6"/>
        <v>0.97700000000000076</v>
      </c>
      <c r="H988" s="16">
        <f t="shared" si="157"/>
        <v>12.558847268221657</v>
      </c>
      <c r="I988" s="16">
        <f t="shared" si="154"/>
        <v>37.121376092684244</v>
      </c>
      <c r="J988" s="16">
        <f t="shared" si="155"/>
        <v>9.491159455331756</v>
      </c>
      <c r="L988" s="35">
        <f t="shared" si="160"/>
        <v>-2.7649768249782269E-4</v>
      </c>
      <c r="M988" s="35">
        <f t="shared" si="158"/>
        <v>12.562320720787749</v>
      </c>
      <c r="N988" s="16">
        <f t="shared" si="161"/>
        <v>1</v>
      </c>
      <c r="O988" s="16">
        <f t="shared" si="159"/>
        <v>4.332288954666673</v>
      </c>
      <c r="P988" s="16">
        <f t="shared" si="153"/>
        <v>1.2051154759283664</v>
      </c>
      <c r="Q988" s="16">
        <f t="shared" si="153"/>
        <v>1.5973689305540346</v>
      </c>
      <c r="R988" s="16">
        <f t="shared" si="153"/>
        <v>0.26986459609076358</v>
      </c>
      <c r="S988" s="16">
        <f t="shared" si="153"/>
        <v>2.2897207381504081E-2</v>
      </c>
      <c r="T988" s="16">
        <f t="shared" si="153"/>
        <v>2.0378599967048714E-3</v>
      </c>
      <c r="U988" s="16">
        <f t="shared" si="153"/>
        <v>1.4820544493673957E-4</v>
      </c>
      <c r="V988" s="16">
        <f t="shared" si="153"/>
        <v>8.321552655883607E-6</v>
      </c>
      <c r="W988" s="16">
        <f t="shared" si="153"/>
        <v>3.7160998058797365E-7</v>
      </c>
    </row>
    <row r="989" spans="1:23" x14ac:dyDescent="0.4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6"/>
        <v>0.97800000000000076</v>
      </c>
      <c r="H989" s="16">
        <f t="shared" si="157"/>
        <v>12.597030543170348</v>
      </c>
      <c r="I989" s="16">
        <f t="shared" si="154"/>
        <v>37.270039264337157</v>
      </c>
      <c r="J989" s="16">
        <f t="shared" si="155"/>
        <v>9.5194871635413456</v>
      </c>
      <c r="L989" s="35">
        <f t="shared" si="160"/>
        <v>-3.3571188762526738E-4</v>
      </c>
      <c r="M989" s="35">
        <f t="shared" si="158"/>
        <v>12.601260936265721</v>
      </c>
      <c r="N989" s="16">
        <f t="shared" si="161"/>
        <v>1</v>
      </c>
      <c r="O989" s="16">
        <f t="shared" si="159"/>
        <v>4.3411620480000055</v>
      </c>
      <c r="P989" s="16">
        <f t="shared" si="153"/>
        <v>1.2100569988239396</v>
      </c>
      <c r="Q989" s="16">
        <f t="shared" si="153"/>
        <v>1.6072039066830408</v>
      </c>
      <c r="R989" s="16">
        <f t="shared" si="153"/>
        <v>0.27208226928846435</v>
      </c>
      <c r="S989" s="16">
        <f t="shared" si="153"/>
        <v>2.3132652200720704E-2</v>
      </c>
      <c r="T989" s="16">
        <f t="shared" si="153"/>
        <v>2.063031394643746E-3</v>
      </c>
      <c r="U989" s="16">
        <f t="shared" si="153"/>
        <v>1.503433539409091E-4</v>
      </c>
      <c r="V989" s="16">
        <f t="shared" si="153"/>
        <v>8.4588830912245114E-6</v>
      </c>
      <c r="W989" s="16">
        <f t="shared" si="153"/>
        <v>3.7851631974862214E-7</v>
      </c>
    </row>
    <row r="990" spans="1:23" x14ac:dyDescent="0.4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6"/>
        <v>0.97900000000000076</v>
      </c>
      <c r="H990" s="16">
        <f t="shared" si="157"/>
        <v>12.635340086231677</v>
      </c>
      <c r="I990" s="16">
        <f t="shared" si="154"/>
        <v>37.419298757413394</v>
      </c>
      <c r="J990" s="16">
        <f t="shared" si="155"/>
        <v>9.5479091574683341</v>
      </c>
      <c r="L990" s="35">
        <f t="shared" si="160"/>
        <v>-3.9554258788210284E-4</v>
      </c>
      <c r="M990" s="35">
        <f t="shared" si="158"/>
        <v>12.640339878979118</v>
      </c>
      <c r="N990" s="16">
        <f t="shared" si="161"/>
        <v>1</v>
      </c>
      <c r="O990" s="16">
        <f t="shared" si="159"/>
        <v>4.3500442186666728</v>
      </c>
      <c r="P990" s="16">
        <f t="shared" si="153"/>
        <v>1.2150137030362063</v>
      </c>
      <c r="Q990" s="16">
        <f t="shared" si="153"/>
        <v>1.6170892926125358</v>
      </c>
      <c r="R990" s="16">
        <f t="shared" si="153"/>
        <v>0.27431587233643423</v>
      </c>
      <c r="S990" s="16">
        <f t="shared" si="153"/>
        <v>2.3370273688711536E-2</v>
      </c>
      <c r="T990" s="16">
        <f t="shared" si="153"/>
        <v>2.0884875043806436E-3</v>
      </c>
      <c r="U990" s="16">
        <f t="shared" si="153"/>
        <v>1.5250987064274984E-4</v>
      </c>
      <c r="V990" s="16">
        <f t="shared" si="153"/>
        <v>8.5983360546298834E-6</v>
      </c>
      <c r="W990" s="16">
        <f t="shared" si="153"/>
        <v>3.8554375703090211E-7</v>
      </c>
    </row>
    <row r="991" spans="1:23" x14ac:dyDescent="0.4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6"/>
        <v>0.98000000000000076</v>
      </c>
      <c r="H991" s="16">
        <f t="shared" si="157"/>
        <v>12.673776328867715</v>
      </c>
      <c r="I991" s="16">
        <f t="shared" si="154"/>
        <v>37.569156960068028</v>
      </c>
      <c r="J991" s="16">
        <f t="shared" si="155"/>
        <v>9.5764257581918546</v>
      </c>
      <c r="L991" s="35">
        <f t="shared" si="160"/>
        <v>-4.5598999655571681E-4</v>
      </c>
      <c r="M991" s="35">
        <f t="shared" si="158"/>
        <v>12.679558080513177</v>
      </c>
      <c r="N991" s="16">
        <f t="shared" si="161"/>
        <v>1</v>
      </c>
      <c r="O991" s="16">
        <f t="shared" si="159"/>
        <v>4.3589354666666731</v>
      </c>
      <c r="P991" s="16">
        <f t="shared" si="153"/>
        <v>1.2199856196266705</v>
      </c>
      <c r="Q991" s="16">
        <f t="shared" si="153"/>
        <v>1.6270252948338995</v>
      </c>
      <c r="R991" s="16">
        <f t="shared" si="153"/>
        <v>0.27656550321389012</v>
      </c>
      <c r="S991" s="16">
        <f t="shared" si="153"/>
        <v>2.3610089714366265E-2</v>
      </c>
      <c r="T991" s="16">
        <f t="shared" si="153"/>
        <v>2.1142312505060511E-3</v>
      </c>
      <c r="U991" s="16">
        <f t="shared" si="153"/>
        <v>1.5470534803702966E-4</v>
      </c>
      <c r="V991" s="16">
        <f t="shared" si="153"/>
        <v>8.7399421326331494E-6</v>
      </c>
      <c r="W991" s="16">
        <f t="shared" si="153"/>
        <v>3.9269428885056798E-7</v>
      </c>
    </row>
    <row r="992" spans="1:23" x14ac:dyDescent="0.4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6"/>
        <v>0.98100000000000076</v>
      </c>
      <c r="H992" s="16">
        <f t="shared" si="157"/>
        <v>12.712339704055951</v>
      </c>
      <c r="I992" s="16">
        <f t="shared" si="154"/>
        <v>37.719616270035495</v>
      </c>
      <c r="J992" s="16">
        <f t="shared" si="155"/>
        <v>9.6050372879211352</v>
      </c>
      <c r="L992" s="35">
        <f t="shared" si="160"/>
        <v>-5.1705430997261992E-4</v>
      </c>
      <c r="M992" s="35">
        <f t="shared" si="158"/>
        <v>12.718916074430416</v>
      </c>
      <c r="N992" s="16">
        <f t="shared" si="161"/>
        <v>1</v>
      </c>
      <c r="O992" s="16">
        <f t="shared" si="159"/>
        <v>4.3678357920000064</v>
      </c>
      <c r="P992" s="16">
        <f t="shared" si="153"/>
        <v>1.2249727796885796</v>
      </c>
      <c r="Q992" s="16">
        <f t="shared" si="153"/>
        <v>1.6370121204722434</v>
      </c>
      <c r="R992" s="16">
        <f t="shared" si="153"/>
        <v>0.27883126040173289</v>
      </c>
      <c r="S992" s="16">
        <f t="shared" si="153"/>
        <v>2.3852118274797555E-2</v>
      </c>
      <c r="T992" s="16">
        <f t="shared" si="153"/>
        <v>2.1402655846202781E-3</v>
      </c>
      <c r="U992" s="16">
        <f t="shared" si="153"/>
        <v>1.5693014310710541E-4</v>
      </c>
      <c r="V992" s="16">
        <f t="shared" si="153"/>
        <v>8.883732320629252E-6</v>
      </c>
      <c r="W992" s="16">
        <f t="shared" si="153"/>
        <v>3.9996994244739656E-7</v>
      </c>
    </row>
    <row r="993" spans="1:23" x14ac:dyDescent="0.4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6"/>
        <v>0.98200000000000076</v>
      </c>
      <c r="H993" s="16">
        <f t="shared" si="157"/>
        <v>12.751030646294771</v>
      </c>
      <c r="I993" s="16">
        <f t="shared" si="154"/>
        <v>37.87067909466797</v>
      </c>
      <c r="J993" s="16">
        <f t="shared" si="155"/>
        <v>9.6337440699995263</v>
      </c>
      <c r="L993" s="35">
        <f t="shared" si="160"/>
        <v>-5.7873570751687531E-4</v>
      </c>
      <c r="M993" s="35">
        <f t="shared" si="158"/>
        <v>12.758414396277194</v>
      </c>
      <c r="N993" s="16">
        <f t="shared" si="161"/>
        <v>1</v>
      </c>
      <c r="O993" s="16">
        <f t="shared" si="159"/>
        <v>4.3767451946666727</v>
      </c>
      <c r="P993" s="16">
        <f t="shared" si="153"/>
        <v>1.2299752143469265</v>
      </c>
      <c r="Q993" s="16">
        <f t="shared" si="153"/>
        <v>1.6470499772877087</v>
      </c>
      <c r="R993" s="16">
        <f t="shared" si="153"/>
        <v>0.28111324288460088</v>
      </c>
      <c r="S993" s="16">
        <f t="shared" si="153"/>
        <v>2.4096377496128911E-2</v>
      </c>
      <c r="T993" s="16">
        <f t="shared" si="153"/>
        <v>2.16659348555497E-3</v>
      </c>
      <c r="U993" s="16">
        <f t="shared" si="153"/>
        <v>1.5918461686585252E-4</v>
      </c>
      <c r="V993" s="16">
        <f t="shared" si="153"/>
        <v>9.029738027914506E-6</v>
      </c>
      <c r="W993" s="16">
        <f t="shared" si="153"/>
        <v>4.0737277632891892E-7</v>
      </c>
    </row>
    <row r="994" spans="1:23" x14ac:dyDescent="0.4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6"/>
        <v>0.98300000000000076</v>
      </c>
      <c r="H994" s="16">
        <f t="shared" si="157"/>
        <v>12.789849591608855</v>
      </c>
      <c r="I994" s="16">
        <f t="shared" si="154"/>
        <v>38.022347850973865</v>
      </c>
      <c r="J994" s="16">
        <f t="shared" si="155"/>
        <v>9.6625464289085308</v>
      </c>
      <c r="L994" s="35">
        <f t="shared" si="160"/>
        <v>-6.4103435165951961E-4</v>
      </c>
      <c r="M994" s="35">
        <f t="shared" si="158"/>
        <v>12.798053583590315</v>
      </c>
      <c r="N994" s="16">
        <f t="shared" si="161"/>
        <v>1</v>
      </c>
      <c r="O994" s="16">
        <f t="shared" si="159"/>
        <v>4.3856636746666728</v>
      </c>
      <c r="P994" s="16">
        <f t="shared" si="153"/>
        <v>1.2349929547584464</v>
      </c>
      <c r="Q994" s="16">
        <f t="shared" si="153"/>
        <v>1.6571390736767593</v>
      </c>
      <c r="R994" s="16">
        <f t="shared" si="153"/>
        <v>0.28341155015292818</v>
      </c>
      <c r="S994" s="16">
        <f t="shared" si="153"/>
        <v>2.434288563428651E-2</v>
      </c>
      <c r="T994" s="16">
        <f t="shared" si="153"/>
        <v>2.1932179595961876E-3</v>
      </c>
      <c r="U994" s="16">
        <f t="shared" si="153"/>
        <v>1.6146913439697098E-4</v>
      </c>
      <c r="V994" s="16">
        <f t="shared" si="153"/>
        <v>9.1779910827832299E-6</v>
      </c>
      <c r="W994" s="16">
        <f t="shared" si="153"/>
        <v>4.1490488072007198E-7</v>
      </c>
    </row>
    <row r="995" spans="1:23" x14ac:dyDescent="0.4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6"/>
        <v>0.98400000000000076</v>
      </c>
      <c r="H995" s="16">
        <f t="shared" si="157"/>
        <v>12.828796977554603</v>
      </c>
      <c r="I995" s="16">
        <f t="shared" si="154"/>
        <v>38.174624965656527</v>
      </c>
      <c r="J995" s="16">
        <f t="shared" si="155"/>
        <v>9.691444690271851</v>
      </c>
      <c r="L995" s="35">
        <f t="shared" si="160"/>
        <v>-7.0395038798387599E-4</v>
      </c>
      <c r="M995" s="35">
        <f t="shared" si="158"/>
        <v>12.837834175903604</v>
      </c>
      <c r="N995" s="16">
        <f t="shared" si="161"/>
        <v>1</v>
      </c>
      <c r="O995" s="16">
        <f t="shared" si="159"/>
        <v>4.394591232000006</v>
      </c>
      <c r="P995" s="16">
        <f t="shared" si="153"/>
        <v>1.2400260321116197</v>
      </c>
      <c r="Q995" s="16">
        <f t="shared" ref="P995:W1011" si="162">Q$6*$G995^Q$1</f>
        <v>1.6672796186734815</v>
      </c>
      <c r="R995" s="16">
        <f t="shared" si="162"/>
        <v>0.28572628220501112</v>
      </c>
      <c r="S995" s="16">
        <f t="shared" si="162"/>
        <v>2.459166107579517E-2</v>
      </c>
      <c r="T995" s="16">
        <f t="shared" si="162"/>
        <v>2.2201420407091063E-3</v>
      </c>
      <c r="U995" s="16">
        <f t="shared" si="162"/>
        <v>1.6378406489667347E-4</v>
      </c>
      <c r="V995" s="16">
        <f t="shared" si="162"/>
        <v>9.3285237376819832E-6</v>
      </c>
      <c r="W995" s="16">
        <f t="shared" si="162"/>
        <v>4.2256837801885469E-7</v>
      </c>
    </row>
    <row r="996" spans="1:23" x14ac:dyDescent="0.4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6"/>
        <v>0.98500000000000076</v>
      </c>
      <c r="H996" s="16">
        <f t="shared" si="157"/>
        <v>12.867873243225663</v>
      </c>
      <c r="I996" s="16">
        <f t="shared" si="154"/>
        <v>38.327512875153026</v>
      </c>
      <c r="J996" s="16">
        <f t="shared" si="155"/>
        <v>9.7204391808594526</v>
      </c>
      <c r="L996" s="35">
        <f t="shared" si="160"/>
        <v>-7.674839452085358E-4</v>
      </c>
      <c r="M996" s="35">
        <f t="shared" si="158"/>
        <v>12.877756714754538</v>
      </c>
      <c r="N996" s="16">
        <f t="shared" si="161"/>
        <v>1</v>
      </c>
      <c r="O996" s="16">
        <f t="shared" si="159"/>
        <v>4.4035278666666731</v>
      </c>
      <c r="P996" s="16">
        <f t="shared" si="162"/>
        <v>1.2450744776266707</v>
      </c>
      <c r="Q996" s="16">
        <f t="shared" si="162"/>
        <v>1.6774718219508848</v>
      </c>
      <c r="R996" s="16">
        <f t="shared" si="162"/>
        <v>0.28805753954907959</v>
      </c>
      <c r="S996" s="16">
        <f t="shared" si="162"/>
        <v>2.4842722338578326E-2</v>
      </c>
      <c r="T996" s="16">
        <f t="shared" si="162"/>
        <v>2.2473687907643069E-3</v>
      </c>
      <c r="U996" s="16">
        <f t="shared" si="162"/>
        <v>1.6612978171575647E-4</v>
      </c>
      <c r="V996" s="16">
        <f t="shared" si="162"/>
        <v>9.4813686744217674E-6</v>
      </c>
      <c r="W996" s="16">
        <f t="shared" si="162"/>
        <v>4.3036542325805259E-7</v>
      </c>
    </row>
    <row r="997" spans="1:23" x14ac:dyDescent="0.4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6"/>
        <v>0.98600000000000076</v>
      </c>
      <c r="H997" s="16">
        <f t="shared" si="157"/>
        <v>12.90707882925828</v>
      </c>
      <c r="I997" s="16">
        <f t="shared" si="154"/>
        <v>38.48101402567319</v>
      </c>
      <c r="J997" s="16">
        <f t="shared" si="155"/>
        <v>9.7495302285916576</v>
      </c>
      <c r="L997" s="35">
        <f t="shared" si="160"/>
        <v>-8.3163513522532817E-4</v>
      </c>
      <c r="M997" s="35">
        <f t="shared" si="158"/>
        <v>12.917821743690912</v>
      </c>
      <c r="N997" s="16">
        <f t="shared" si="161"/>
        <v>1</v>
      </c>
      <c r="O997" s="16">
        <f t="shared" si="159"/>
        <v>4.4124735786666731</v>
      </c>
      <c r="P997" s="16">
        <f t="shared" si="162"/>
        <v>1.2501383225555667</v>
      </c>
      <c r="Q997" s="16">
        <f t="shared" si="162"/>
        <v>1.6877158938221986</v>
      </c>
      <c r="R997" s="16">
        <f t="shared" si="162"/>
        <v>0.29040542320537494</v>
      </c>
      <c r="S997" s="16">
        <f t="shared" si="162"/>
        <v>2.5096088072762056E-2</v>
      </c>
      <c r="T997" s="16">
        <f t="shared" si="162"/>
        <v>2.274901299765689E-3</v>
      </c>
      <c r="U997" s="16">
        <f t="shared" si="162"/>
        <v>1.6850666240205773E-4</v>
      </c>
      <c r="V997" s="16">
        <f t="shared" si="162"/>
        <v>9.6365590094488911E-6</v>
      </c>
      <c r="W997" s="16">
        <f t="shared" si="162"/>
        <v>4.3829820457310826E-7</v>
      </c>
    </row>
    <row r="998" spans="1:23" x14ac:dyDescent="0.4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6"/>
        <v>0.98700000000000077</v>
      </c>
      <c r="H998" s="16">
        <f t="shared" si="157"/>
        <v>12.946414177836873</v>
      </c>
      <c r="I998" s="16">
        <f t="shared" si="154"/>
        <v>38.63513087323868</v>
      </c>
      <c r="J998" s="16">
        <f t="shared" si="155"/>
        <v>9.7787181625432105</v>
      </c>
      <c r="L998" s="35">
        <f t="shared" si="160"/>
        <v>-8.9640405312074734E-4</v>
      </c>
      <c r="M998" s="35">
        <f t="shared" si="158"/>
        <v>12.958029808277473</v>
      </c>
      <c r="N998" s="16">
        <f t="shared" si="161"/>
        <v>1</v>
      </c>
      <c r="O998" s="16">
        <f t="shared" si="159"/>
        <v>4.4214283680000062</v>
      </c>
      <c r="P998" s="16">
        <f t="shared" si="162"/>
        <v>1.2552175981820197</v>
      </c>
      <c r="Q998" s="16">
        <f t="shared" si="162"/>
        <v>1.6980120452421772</v>
      </c>
      <c r="R998" s="16">
        <f t="shared" si="162"/>
        <v>0.29277003470823521</v>
      </c>
      <c r="S998" s="16">
        <f t="shared" si="162"/>
        <v>2.535177706148331E-2</v>
      </c>
      <c r="T998" s="16">
        <f t="shared" si="162"/>
        <v>2.3027426860800157E-3</v>
      </c>
      <c r="U998" s="16">
        <f t="shared" si="162"/>
        <v>1.7091508874330562E-4</v>
      </c>
      <c r="V998" s="16">
        <f t="shared" si="162"/>
        <v>9.7941282991751489E-6</v>
      </c>
      <c r="W998" s="16">
        <f t="shared" si="162"/>
        <v>4.4636894367621856E-7</v>
      </c>
    </row>
    <row r="999" spans="1:23" x14ac:dyDescent="0.4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6"/>
        <v>0.98800000000000077</v>
      </c>
      <c r="H999" s="16">
        <f t="shared" si="157"/>
        <v>12.985879732699594</v>
      </c>
      <c r="I999" s="16">
        <f t="shared" si="154"/>
        <v>38.789865883722364</v>
      </c>
      <c r="J999" s="16">
        <f t="shared" si="155"/>
        <v>9.8080033129474167</v>
      </c>
      <c r="L999" s="35">
        <f t="shared" si="160"/>
        <v>-9.6179077720304207E-4</v>
      </c>
      <c r="M999" s="35">
        <f t="shared" si="158"/>
        <v>12.99838145610264</v>
      </c>
      <c r="N999" s="16">
        <f t="shared" si="161"/>
        <v>1</v>
      </c>
      <c r="O999" s="16">
        <f t="shared" si="159"/>
        <v>4.4303922346666731</v>
      </c>
      <c r="P999" s="16">
        <f t="shared" si="162"/>
        <v>1.2603123358214867</v>
      </c>
      <c r="Q999" s="16">
        <f t="shared" si="162"/>
        <v>1.7083604878084038</v>
      </c>
      <c r="R999" s="16">
        <f t="shared" si="162"/>
        <v>0.29515147610818565</v>
      </c>
      <c r="S999" s="16">
        <f t="shared" si="162"/>
        <v>2.5609808221702151E-2</v>
      </c>
      <c r="T999" s="16">
        <f t="shared" si="162"/>
        <v>2.33089609666809E-3</v>
      </c>
      <c r="U999" s="16">
        <f t="shared" si="162"/>
        <v>1.7335544681036037E-4</v>
      </c>
      <c r="V999" s="16">
        <f t="shared" si="162"/>
        <v>9.9541105453678035E-6</v>
      </c>
      <c r="W999" s="16">
        <f t="shared" si="162"/>
        <v>4.5457989633672628E-7</v>
      </c>
    </row>
    <row r="1000" spans="1:23" x14ac:dyDescent="0.4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6"/>
        <v>0.98900000000000077</v>
      </c>
      <c r="H1000" s="16">
        <f t="shared" si="157"/>
        <v>13.025475939143737</v>
      </c>
      <c r="I1000" s="16">
        <f t="shared" si="154"/>
        <v>38.945221532887707</v>
      </c>
      <c r="J1000" s="16">
        <f t="shared" si="155"/>
        <v>9.8373860112002465</v>
      </c>
      <c r="L1000" s="35">
        <f t="shared" si="160"/>
        <v>-1.0277953690390751E-3</v>
      </c>
      <c r="M1000" s="35">
        <f t="shared" si="158"/>
        <v>13.038877236785174</v>
      </c>
      <c r="N1000" s="16">
        <f t="shared" si="161"/>
        <v>1</v>
      </c>
      <c r="O1000" s="16">
        <f t="shared" si="159"/>
        <v>4.439365178666673</v>
      </c>
      <c r="P1000" s="16">
        <f t="shared" si="162"/>
        <v>1.2654225668211667</v>
      </c>
      <c r="Q1000" s="16">
        <f t="shared" si="162"/>
        <v>1.7187614337625905</v>
      </c>
      <c r="R1000" s="16">
        <f t="shared" si="162"/>
        <v>0.29754984997403561</v>
      </c>
      <c r="S1000" s="16">
        <f t="shared" si="162"/>
        <v>2.587020060501815E-2</v>
      </c>
      <c r="T1000" s="16">
        <f t="shared" si="162"/>
        <v>2.3593647073175752E-3</v>
      </c>
      <c r="U1000" s="16">
        <f t="shared" si="162"/>
        <v>1.7582812700085165E-4</v>
      </c>
      <c r="V1000" s="16">
        <f t="shared" si="162"/>
        <v>1.0116540200600016E-5</v>
      </c>
      <c r="W1000" s="16">
        <f t="shared" si="162"/>
        <v>4.6293335286788797E-7</v>
      </c>
    </row>
    <row r="1001" spans="1:23" x14ac:dyDescent="0.4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6"/>
        <v>0.99000000000000077</v>
      </c>
      <c r="H1001" s="16">
        <f t="shared" si="157"/>
        <v>13.065203244031409</v>
      </c>
      <c r="I1001" s="16">
        <f t="shared" si="154"/>
        <v>39.10120030642841</v>
      </c>
      <c r="J1001" s="16">
        <f t="shared" si="155"/>
        <v>9.8668665898644807</v>
      </c>
      <c r="L1001" s="35">
        <f t="shared" si="160"/>
        <v>-1.0944178734781929E-3</v>
      </c>
      <c r="M1001" s="35">
        <f t="shared" si="158"/>
        <v>13.079517701980931</v>
      </c>
      <c r="N1001" s="16">
        <f t="shared" si="161"/>
        <v>1</v>
      </c>
      <c r="O1001" s="16">
        <f t="shared" si="159"/>
        <v>4.4483472000000059</v>
      </c>
      <c r="P1001" s="16">
        <f t="shared" si="162"/>
        <v>1.2705483225600038</v>
      </c>
      <c r="Q1001" s="16">
        <f t="shared" si="162"/>
        <v>1.7292150959918893</v>
      </c>
      <c r="R1001" s="16">
        <f t="shared" si="162"/>
        <v>0.29996525939498286</v>
      </c>
      <c r="S1001" s="16">
        <f t="shared" si="162"/>
        <v>2.6132973398490945E-2</v>
      </c>
      <c r="T1001" s="16">
        <f t="shared" si="162"/>
        <v>2.3881517228774838E-3</v>
      </c>
      <c r="U1001" s="16">
        <f t="shared" si="162"/>
        <v>1.7833352408321717E-4</v>
      </c>
      <c r="V1001" s="16">
        <f t="shared" si="162"/>
        <v>1.0281452173762436E-5</v>
      </c>
      <c r="W1001" s="16">
        <f t="shared" si="162"/>
        <v>4.714316386200973E-7</v>
      </c>
    </row>
    <row r="1002" spans="1:23" x14ac:dyDescent="0.4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6"/>
        <v>0.99100000000000077</v>
      </c>
      <c r="H1002" s="16">
        <f t="shared" si="157"/>
        <v>13.10506209579505</v>
      </c>
      <c r="I1002" s="16">
        <f t="shared" si="154"/>
        <v>39.257804700008172</v>
      </c>
      <c r="J1002" s="16">
        <f t="shared" si="155"/>
        <v>9.8964453826738659</v>
      </c>
      <c r="L1002" s="35">
        <f t="shared" si="160"/>
        <v>-1.1616583186868645E-3</v>
      </c>
      <c r="M1002" s="35">
        <f t="shared" si="158"/>
        <v>13.120303405389617</v>
      </c>
      <c r="N1002" s="16">
        <f t="shared" si="161"/>
        <v>1</v>
      </c>
      <c r="O1002" s="16">
        <f t="shared" si="159"/>
        <v>4.4573382986666727</v>
      </c>
      <c r="P1002" s="16">
        <f t="shared" si="162"/>
        <v>1.2756896344486865</v>
      </c>
      <c r="Q1002" s="16">
        <f t="shared" si="162"/>
        <v>1.7397216880301973</v>
      </c>
      <c r="R1002" s="16">
        <f t="shared" si="162"/>
        <v>0.30239780798272331</v>
      </c>
      <c r="S1002" s="16">
        <f t="shared" si="162"/>
        <v>2.6398145925465012E-2</v>
      </c>
      <c r="T1002" s="16">
        <f t="shared" si="162"/>
        <v>2.4172603774943258E-3</v>
      </c>
      <c r="U1002" s="16">
        <f t="shared" si="162"/>
        <v>1.8087203724114352E-4</v>
      </c>
      <c r="V1002" s="16">
        <f t="shared" si="162"/>
        <v>1.0448881835636455E-5</v>
      </c>
      <c r="W1002" s="16">
        <f t="shared" si="162"/>
        <v>4.8007711448064097E-7</v>
      </c>
    </row>
    <row r="1003" spans="1:23" x14ac:dyDescent="0.4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6"/>
        <v>0.99200000000000077</v>
      </c>
      <c r="H1003" s="16">
        <f t="shared" si="157"/>
        <v>13.145052944443004</v>
      </c>
      <c r="I1003" s="16">
        <f t="shared" si="154"/>
        <v>39.415037219300636</v>
      </c>
      <c r="J1003" s="16">
        <f t="shared" si="155"/>
        <v>9.9261227245372776</v>
      </c>
      <c r="L1003" s="35">
        <f t="shared" si="160"/>
        <v>-1.2295167161797682E-3</v>
      </c>
      <c r="M1003" s="35">
        <f t="shared" si="158"/>
        <v>13.161234902761517</v>
      </c>
      <c r="N1003" s="16">
        <f t="shared" si="161"/>
        <v>1</v>
      </c>
      <c r="O1003" s="16">
        <f t="shared" si="159"/>
        <v>4.4663384746666726</v>
      </c>
      <c r="P1003" s="16">
        <f t="shared" si="162"/>
        <v>1.2808465339296466</v>
      </c>
      <c r="Q1003" s="16">
        <f t="shared" si="162"/>
        <v>1.750281424059464</v>
      </c>
      <c r="R1003" s="16">
        <f t="shared" si="162"/>
        <v>0.30484759987356719</v>
      </c>
      <c r="S1003" s="16">
        <f t="shared" si="162"/>
        <v>2.6665737646398444E-2</v>
      </c>
      <c r="T1003" s="16">
        <f t="shared" si="162"/>
        <v>2.4466939348499277E-3</v>
      </c>
      <c r="U1003" s="16">
        <f t="shared" si="162"/>
        <v>1.8344407011841246E-4</v>
      </c>
      <c r="V1003" s="16">
        <f t="shared" si="162"/>
        <v>1.0618865024529747E-5</v>
      </c>
      <c r="W1003" s="16">
        <f t="shared" si="162"/>
        <v>4.8887217738006354E-7</v>
      </c>
    </row>
    <row r="1004" spans="1:23" x14ac:dyDescent="0.4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6"/>
        <v>0.99300000000000077</v>
      </c>
      <c r="H1004" s="16">
        <f t="shared" si="157"/>
        <v>13.185176241565268</v>
      </c>
      <c r="I1004" s="16">
        <f t="shared" si="154"/>
        <v>39.572900380029466</v>
      </c>
      <c r="J1004" s="16">
        <f t="shared" si="155"/>
        <v>9.9558989515429026</v>
      </c>
      <c r="L1004" s="35">
        <f t="shared" si="160"/>
        <v>-1.2979930608456591E-3</v>
      </c>
      <c r="M1004" s="35">
        <f t="shared" si="158"/>
        <v>13.202312751904353</v>
      </c>
      <c r="N1004" s="16">
        <f t="shared" si="161"/>
        <v>1</v>
      </c>
      <c r="O1004" s="16">
        <f t="shared" si="159"/>
        <v>4.4753477280000062</v>
      </c>
      <c r="P1004" s="16">
        <f t="shared" si="162"/>
        <v>1.2860190524770601</v>
      </c>
      <c r="Q1004" s="16">
        <f t="shared" si="162"/>
        <v>1.760894518911003</v>
      </c>
      <c r="R1004" s="16">
        <f t="shared" si="162"/>
        <v>0.3073147397305625</v>
      </c>
      <c r="S1004" s="16">
        <f t="shared" si="162"/>
        <v>2.6935768159696165E-2</v>
      </c>
      <c r="T1004" s="16">
        <f t="shared" si="162"/>
        <v>2.4764556884009589E-3</v>
      </c>
      <c r="U1004" s="16">
        <f t="shared" si="162"/>
        <v>1.8605003086415856E-4</v>
      </c>
      <c r="V1004" s="16">
        <f t="shared" si="162"/>
        <v>1.0791438051974879E-5</v>
      </c>
      <c r="W1004" s="16">
        <f t="shared" si="162"/>
        <v>4.9781926080523008E-7</v>
      </c>
    </row>
    <row r="1005" spans="1:23" x14ac:dyDescent="0.4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6"/>
        <v>0.99400000000000077</v>
      </c>
      <c r="H1005" s="16">
        <f t="shared" si="157"/>
        <v>13.225432440338951</v>
      </c>
      <c r="I1005" s="16">
        <f t="shared" si="154"/>
        <v>39.731396708008589</v>
      </c>
      <c r="J1005" s="16">
        <f t="shared" si="155"/>
        <v>9.9857744009624501</v>
      </c>
      <c r="L1005" s="35">
        <f t="shared" si="160"/>
        <v>-1.3670873309881149E-3</v>
      </c>
      <c r="M1005" s="35">
        <f t="shared" si="158"/>
        <v>13.243537512690015</v>
      </c>
      <c r="N1005" s="16">
        <f t="shared" si="161"/>
        <v>1</v>
      </c>
      <c r="O1005" s="16">
        <f t="shared" si="159"/>
        <v>4.4843660586666729</v>
      </c>
      <c r="P1005" s="16">
        <f t="shared" si="162"/>
        <v>1.2912072215968469</v>
      </c>
      <c r="Q1005" s="16">
        <f t="shared" si="162"/>
        <v>1.7715611880668027</v>
      </c>
      <c r="R1005" s="16">
        <f t="shared" si="162"/>
        <v>0.30979933274562377</v>
      </c>
      <c r="S1005" s="16">
        <f t="shared" si="162"/>
        <v>2.7208257202547166E-2</v>
      </c>
      <c r="T1005" s="16">
        <f t="shared" si="162"/>
        <v>2.5065489616201337E-3</v>
      </c>
      <c r="U1005" s="16">
        <f t="shared" si="162"/>
        <v>1.8869033217853824E-4</v>
      </c>
      <c r="V1005" s="16">
        <f t="shared" si="162"/>
        <v>1.0966637708491443E-5</v>
      </c>
      <c r="W1005" s="16">
        <f t="shared" si="162"/>
        <v>5.0692083531916112E-7</v>
      </c>
    </row>
    <row r="1006" spans="1:23" x14ac:dyDescent="0.4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6"/>
        <v>0.99500000000000077</v>
      </c>
      <c r="H1006" s="16">
        <f t="shared" si="157"/>
        <v>13.265821995534013</v>
      </c>
      <c r="I1006" s="16">
        <f t="shared" si="154"/>
        <v>39.890528739182656</v>
      </c>
      <c r="J1006" s="16">
        <f t="shared" si="155"/>
        <v>10.015749411255348</v>
      </c>
      <c r="L1006" s="35">
        <f t="shared" si="160"/>
        <v>-1.4367994883572877E-3</v>
      </c>
      <c r="M1006" s="35">
        <f t="shared" si="158"/>
        <v>13.284909747061464</v>
      </c>
      <c r="N1006" s="16">
        <f t="shared" si="161"/>
        <v>1</v>
      </c>
      <c r="O1006" s="16">
        <f t="shared" si="159"/>
        <v>4.4933934666666726</v>
      </c>
      <c r="P1006" s="16">
        <f t="shared" si="162"/>
        <v>1.2964110728266705</v>
      </c>
      <c r="Q1006" s="16">
        <f t="shared" si="162"/>
        <v>1.782281647660837</v>
      </c>
      <c r="R1006" s="16">
        <f t="shared" si="162"/>
        <v>0.31230148464166768</v>
      </c>
      <c r="S1006" s="16">
        <f t="shared" si="162"/>
        <v>2.7483224651766003E-2</v>
      </c>
      <c r="T1006" s="16">
        <f t="shared" si="162"/>
        <v>2.5369771082391305E-3</v>
      </c>
      <c r="U1006" s="16">
        <f t="shared" si="162"/>
        <v>1.9136539135881518E-4</v>
      </c>
      <c r="V1006" s="16">
        <f t="shared" si="162"/>
        <v>1.1144501269412426E-5</v>
      </c>
      <c r="W1006" s="16">
        <f t="shared" si="162"/>
        <v>5.1617940908772189E-7</v>
      </c>
    </row>
    <row r="1007" spans="1:23" x14ac:dyDescent="0.4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6"/>
        <v>0.99600000000000077</v>
      </c>
      <c r="H1007" s="16">
        <f t="shared" si="157"/>
        <v>13.306345363519025</v>
      </c>
      <c r="I1007" s="16">
        <f t="shared" si="154"/>
        <v>40.050299019667541</v>
      </c>
      <c r="J1007" s="16">
        <f t="shared" si="155"/>
        <v>10.045824322072988</v>
      </c>
      <c r="L1007" s="35">
        <f t="shared" si="160"/>
        <v>-1.5071294781749955E-3</v>
      </c>
      <c r="M1007" s="35">
        <f t="shared" si="158"/>
        <v>13.326430019039556</v>
      </c>
      <c r="N1007" s="16">
        <f t="shared" si="161"/>
        <v>1</v>
      </c>
      <c r="O1007" s="16">
        <f t="shared" si="159"/>
        <v>4.5024299520000062</v>
      </c>
      <c r="P1007" s="16">
        <f t="shared" si="162"/>
        <v>1.3016306377359401</v>
      </c>
      <c r="Q1007" s="16">
        <f t="shared" si="162"/>
        <v>1.7930561144803836</v>
      </c>
      <c r="R1007" s="16">
        <f t="shared" si="162"/>
        <v>0.31482130167475658</v>
      </c>
      <c r="S1007" s="16">
        <f t="shared" si="162"/>
        <v>2.7760690524638743E-2</v>
      </c>
      <c r="T1007" s="16">
        <f t="shared" si="162"/>
        <v>2.5677435124932461E-3</v>
      </c>
      <c r="U1007" s="16">
        <f t="shared" si="162"/>
        <v>1.9407563034586699E-4</v>
      </c>
      <c r="V1007" s="16">
        <f t="shared" si="162"/>
        <v>1.1325066500775641E-5</v>
      </c>
      <c r="W1007" s="16">
        <f t="shared" si="162"/>
        <v>5.2559752841326158E-7</v>
      </c>
    </row>
    <row r="1008" spans="1:23" x14ac:dyDescent="0.4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6"/>
        <v>0.99700000000000077</v>
      </c>
      <c r="H1008" s="16">
        <f t="shared" si="157"/>
        <v>13.347003002266717</v>
      </c>
      <c r="I1008" s="16">
        <f t="shared" si="154"/>
        <v>40.210710105791151</v>
      </c>
      <c r="J1008" s="16">
        <f t="shared" si="155"/>
        <v>10.075999474262961</v>
      </c>
      <c r="L1008" s="35">
        <f t="shared" si="160"/>
        <v>-1.5780772291791312E-3</v>
      </c>
      <c r="M1008" s="35">
        <f t="shared" si="158"/>
        <v>13.368098894729906</v>
      </c>
      <c r="N1008" s="16">
        <f t="shared" si="161"/>
        <v>1</v>
      </c>
      <c r="O1008" s="16">
        <f t="shared" si="159"/>
        <v>4.5114755146666727</v>
      </c>
      <c r="P1008" s="16">
        <f t="shared" si="162"/>
        <v>1.3068659479258069</v>
      </c>
      <c r="Q1008" s="16">
        <f t="shared" si="162"/>
        <v>1.8038848059673336</v>
      </c>
      <c r="R1008" s="16">
        <f t="shared" si="162"/>
        <v>0.31735889063624528</v>
      </c>
      <c r="S1008" s="16">
        <f t="shared" si="162"/>
        <v>2.8040674979772803E-2</v>
      </c>
      <c r="T1008" s="16">
        <f t="shared" si="162"/>
        <v>2.5988515893677414E-3</v>
      </c>
      <c r="U1008" s="16">
        <f t="shared" si="162"/>
        <v>1.968214757711119E-4</v>
      </c>
      <c r="V1008" s="16">
        <f t="shared" si="162"/>
        <v>1.1508371665280438E-5</v>
      </c>
      <c r="W1008" s="16">
        <f t="shared" si="162"/>
        <v>5.3517777827526362E-7</v>
      </c>
    </row>
    <row r="1009" spans="1:23" x14ac:dyDescent="0.4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6"/>
        <v>0.99800000000000078</v>
      </c>
      <c r="H1009" s="16">
        <f t="shared" si="157"/>
        <v>13.387795371359765</v>
      </c>
      <c r="I1009" s="16">
        <f t="shared" si="154"/>
        <v>40.371764564134281</v>
      </c>
      <c r="J1009" s="16">
        <f t="shared" si="155"/>
        <v>10.106275209873319</v>
      </c>
      <c r="L1009" s="35">
        <f t="shared" si="160"/>
        <v>-1.6496426536550812E-3</v>
      </c>
      <c r="M1009" s="35">
        <f t="shared" si="158"/>
        <v>13.409916942329804</v>
      </c>
      <c r="N1009" s="16">
        <f t="shared" si="161"/>
        <v>1</v>
      </c>
      <c r="O1009" s="16">
        <f t="shared" si="159"/>
        <v>4.5205301546666732</v>
      </c>
      <c r="P1009" s="16">
        <f t="shared" si="162"/>
        <v>1.3121170350291669</v>
      </c>
      <c r="Q1009" s="16">
        <f t="shared" si="162"/>
        <v>1.8147679402195116</v>
      </c>
      <c r="R1009" s="16">
        <f t="shared" si="162"/>
        <v>0.31991435885493752</v>
      </c>
      <c r="S1009" s="16">
        <f t="shared" si="162"/>
        <v>2.832319831795144E-2</v>
      </c>
      <c r="T1009" s="16">
        <f t="shared" si="162"/>
        <v>2.6303047848459625E-3</v>
      </c>
      <c r="U1009" s="16">
        <f t="shared" si="162"/>
        <v>1.9960335900386455E-4</v>
      </c>
      <c r="V1009" s="16">
        <f t="shared" si="162"/>
        <v>1.1694455528310905E-5</v>
      </c>
      <c r="W1009" s="16">
        <f t="shared" si="162"/>
        <v>5.4492278287811907E-7</v>
      </c>
    </row>
    <row r="1010" spans="1:23" x14ac:dyDescent="0.4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6"/>
        <v>0.99900000000000078</v>
      </c>
      <c r="H1010" s="16">
        <f t="shared" si="157"/>
        <v>13.428722931996578</v>
      </c>
      <c r="I1010" s="16">
        <f t="shared" si="154"/>
        <v>40.533464971571696</v>
      </c>
      <c r="J1010" s="16">
        <f t="shared" si="155"/>
        <v>10.136651872156847</v>
      </c>
      <c r="L1010" s="35">
        <f t="shared" si="160"/>
        <v>-1.7218256474663685E-3</v>
      </c>
      <c r="M1010" s="35">
        <f t="shared" si="158"/>
        <v>13.451884732135129</v>
      </c>
      <c r="N1010" s="16">
        <f t="shared" si="161"/>
        <v>1</v>
      </c>
      <c r="O1010" s="16">
        <f t="shared" si="159"/>
        <v>4.5295938720000066</v>
      </c>
      <c r="P1010" s="16">
        <f t="shared" si="162"/>
        <v>1.3173839307106601</v>
      </c>
      <c r="Q1010" s="16">
        <f t="shared" si="162"/>
        <v>1.8257057359919926</v>
      </c>
      <c r="R1010" s="16">
        <f t="shared" si="162"/>
        <v>0.32248781419924732</v>
      </c>
      <c r="S1010" s="16">
        <f t="shared" si="162"/>
        <v>2.8608280982992316E-2</v>
      </c>
      <c r="T1010" s="16">
        <f t="shared" si="162"/>
        <v>2.6621065761591942E-3</v>
      </c>
      <c r="U1010" s="16">
        <f t="shared" si="162"/>
        <v>2.0242171619912048E-4</v>
      </c>
      <c r="V1010" s="16">
        <f t="shared" si="162"/>
        <v>1.1883357364025809E-5</v>
      </c>
      <c r="W1010" s="16">
        <f t="shared" si="162"/>
        <v>5.548352062060885E-7</v>
      </c>
    </row>
    <row r="1011" spans="1:23" x14ac:dyDescent="0.4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6"/>
        <v>1.0000000000000007</v>
      </c>
      <c r="H1011" s="16">
        <f t="shared" si="157"/>
        <v>13.469786146996929</v>
      </c>
      <c r="I1011" s="16">
        <f t="shared" si="154"/>
        <v>40.695813915313366</v>
      </c>
      <c r="J1011" s="16">
        <f t="shared" si="155"/>
        <v>10.167129805575364</v>
      </c>
      <c r="L1011" s="35">
        <f t="shared" si="160"/>
        <v>-1.794626090100726E-3</v>
      </c>
      <c r="M1011" s="35">
        <f t="shared" si="158"/>
        <v>13.49400283654729</v>
      </c>
      <c r="N1011" s="16">
        <f t="shared" si="161"/>
        <v>1</v>
      </c>
      <c r="O1011" s="16">
        <f t="shared" si="159"/>
        <v>4.5386666666666722</v>
      </c>
      <c r="P1011" s="16">
        <f t="shared" si="162"/>
        <v>1.3226666666666702</v>
      </c>
      <c r="Q1011" s="16">
        <f t="shared" si="162"/>
        <v>1.8366984126984203</v>
      </c>
      <c r="R1011" s="16">
        <f t="shared" si="162"/>
        <v>0.3250793650793668</v>
      </c>
      <c r="S1011" s="16">
        <f t="shared" si="162"/>
        <v>2.889594356261042E-2</v>
      </c>
      <c r="T1011" s="16">
        <f t="shared" si="162"/>
        <v>2.6942604720382713E-3</v>
      </c>
      <c r="U1011" s="16">
        <f t="shared" si="162"/>
        <v>2.0527698834577334E-4</v>
      </c>
      <c r="V1011" s="16">
        <f t="shared" si="162"/>
        <v>1.2075116961516094E-5</v>
      </c>
      <c r="W1011" s="16">
        <f t="shared" si="162"/>
        <v>5.6491775258554901E-7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D17A-4824-4019-A126-C92CC00BA15B}">
  <dimension ref="A1"/>
  <sheetViews>
    <sheetView workbookViewId="0">
      <selection activeCell="H4" sqref="H4"/>
    </sheetView>
  </sheetViews>
  <sheetFormatPr defaultRowHeight="13.9" x14ac:dyDescent="0.4"/>
  <sheetData>
    <row r="1" spans="1:1" ht="28.9" customHeight="1" x14ac:dyDescent="0.4">
      <c r="A1" s="20" t="s">
        <v>309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02CB-163B-4ADF-8D94-ACF4D1DB9CAF}">
  <dimension ref="A1:D12"/>
  <sheetViews>
    <sheetView workbookViewId="0">
      <selection activeCell="B16" sqref="B16"/>
    </sheetView>
  </sheetViews>
  <sheetFormatPr defaultRowHeight="13.9" x14ac:dyDescent="0.4"/>
  <cols>
    <col min="1" max="10" width="9.06640625" style="45"/>
    <col min="11" max="11" width="4.9296875" style="45" customWidth="1"/>
    <col min="12" max="16384" width="9.06640625" style="45"/>
  </cols>
  <sheetData>
    <row r="1" spans="1:4" ht="33.4" customHeight="1" x14ac:dyDescent="0.4">
      <c r="A1" s="44" t="s">
        <v>310</v>
      </c>
    </row>
    <row r="2" spans="1:4" ht="34.15" customHeight="1" x14ac:dyDescent="0.4">
      <c r="C2" s="45" t="s">
        <v>93</v>
      </c>
    </row>
    <row r="3" spans="1:4" ht="23.65" customHeight="1" x14ac:dyDescent="0.4">
      <c r="C3" s="46" t="s">
        <v>86</v>
      </c>
    </row>
    <row r="4" spans="1:4" x14ac:dyDescent="0.4">
      <c r="C4" s="45" t="s">
        <v>85</v>
      </c>
    </row>
    <row r="5" spans="1:4" ht="22.15" customHeight="1" x14ac:dyDescent="0.4"/>
    <row r="6" spans="1:4" ht="18.399999999999999" customHeight="1" x14ac:dyDescent="0.4">
      <c r="C6" s="45" t="s">
        <v>91</v>
      </c>
    </row>
    <row r="7" spans="1:4" ht="18.399999999999999" customHeight="1" x14ac:dyDescent="0.4">
      <c r="D7" s="46" t="s">
        <v>87</v>
      </c>
    </row>
    <row r="8" spans="1:4" ht="18.399999999999999" customHeight="1" x14ac:dyDescent="0.4">
      <c r="D8" s="45" t="s">
        <v>88</v>
      </c>
    </row>
    <row r="9" spans="1:4" x14ac:dyDescent="0.4">
      <c r="C9" s="45" t="s">
        <v>92</v>
      </c>
    </row>
    <row r="11" spans="1:4" x14ac:dyDescent="0.4">
      <c r="C11" s="45" t="s">
        <v>90</v>
      </c>
    </row>
    <row r="12" spans="1:4" x14ac:dyDescent="0.4">
      <c r="C12" s="45" t="s">
        <v>89</v>
      </c>
    </row>
  </sheetData>
  <phoneticPr fontId="2" type="noConversion"/>
  <hyperlinks>
    <hyperlink ref="C3" r:id="rId1" xr:uid="{006B7D93-AE0F-4F28-8FF7-B10F4F09BC2A}"/>
    <hyperlink ref="D7" r:id="rId2" xr:uid="{664EA8BF-E85F-4B9A-A8D6-B3E2E2B93E14}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59F2-15FC-4338-B3B9-43712FC4211D}">
  <dimension ref="A1:R204"/>
  <sheetViews>
    <sheetView workbookViewId="0">
      <selection activeCell="N25" sqref="N25"/>
    </sheetView>
  </sheetViews>
  <sheetFormatPr defaultRowHeight="13.9" x14ac:dyDescent="0.4"/>
  <cols>
    <col min="18" max="18" width="88" customWidth="1"/>
  </cols>
  <sheetData>
    <row r="1" spans="1:18" ht="59.65" customHeight="1" thickBot="1" x14ac:dyDescent="0.45">
      <c r="A1" s="44" t="s">
        <v>311</v>
      </c>
      <c r="R1" s="50" t="s">
        <v>99</v>
      </c>
    </row>
    <row r="2" spans="1:18" ht="156" customHeight="1" thickBot="1" x14ac:dyDescent="0.45">
      <c r="R2" s="51" t="s">
        <v>98</v>
      </c>
    </row>
    <row r="3" spans="1:18" x14ac:dyDescent="0.4">
      <c r="A3" t="s">
        <v>100</v>
      </c>
      <c r="B3" t="s">
        <v>101</v>
      </c>
      <c r="C3" t="s">
        <v>102</v>
      </c>
    </row>
    <row r="4" spans="1:18" x14ac:dyDescent="0.4">
      <c r="A4" t="s">
        <v>103</v>
      </c>
      <c r="B4" t="s">
        <v>104</v>
      </c>
      <c r="C4" t="s">
        <v>105</v>
      </c>
      <c r="D4">
        <v>65</v>
      </c>
      <c r="E4" s="49">
        <v>2.1147276785E-9</v>
      </c>
    </row>
    <row r="5" spans="1:18" x14ac:dyDescent="0.4">
      <c r="A5" t="s">
        <v>103</v>
      </c>
      <c r="B5" t="s">
        <v>104</v>
      </c>
      <c r="C5" t="s">
        <v>106</v>
      </c>
      <c r="D5">
        <v>65.099999999999994</v>
      </c>
      <c r="E5" s="49">
        <v>1.840751969E-9</v>
      </c>
    </row>
    <row r="6" spans="1:18" x14ac:dyDescent="0.4">
      <c r="A6" t="s">
        <v>103</v>
      </c>
      <c r="B6" t="s">
        <v>104</v>
      </c>
      <c r="C6" t="s">
        <v>107</v>
      </c>
      <c r="D6">
        <v>65.2</v>
      </c>
      <c r="E6" s="49">
        <v>1.5738744974E-9</v>
      </c>
    </row>
    <row r="7" spans="1:18" x14ac:dyDescent="0.4">
      <c r="A7" t="s">
        <v>103</v>
      </c>
      <c r="B7" t="s">
        <v>104</v>
      </c>
      <c r="C7" t="s">
        <v>108</v>
      </c>
      <c r="D7">
        <v>65.3</v>
      </c>
      <c r="E7" s="49">
        <v>1.3146015797999999E-9</v>
      </c>
    </row>
    <row r="8" spans="1:18" x14ac:dyDescent="0.4">
      <c r="A8" t="s">
        <v>103</v>
      </c>
      <c r="B8" t="s">
        <v>104</v>
      </c>
      <c r="C8" t="s">
        <v>109</v>
      </c>
      <c r="D8">
        <v>65.400000000000006</v>
      </c>
      <c r="E8" s="49">
        <v>1.0633665868E-9</v>
      </c>
    </row>
    <row r="9" spans="1:18" x14ac:dyDescent="0.4">
      <c r="A9" t="s">
        <v>103</v>
      </c>
      <c r="B9" t="s">
        <v>104</v>
      </c>
      <c r="C9" t="s">
        <v>110</v>
      </c>
      <c r="D9">
        <v>65.5</v>
      </c>
      <c r="E9" s="49">
        <v>8.2056883634999999E-10</v>
      </c>
    </row>
    <row r="10" spans="1:18" x14ac:dyDescent="0.4">
      <c r="A10" t="s">
        <v>103</v>
      </c>
      <c r="B10" t="s">
        <v>104</v>
      </c>
      <c r="C10" t="s">
        <v>111</v>
      </c>
      <c r="D10">
        <v>65.599999999999994</v>
      </c>
      <c r="E10" s="49">
        <v>5.8651607672000002E-10</v>
      </c>
    </row>
    <row r="11" spans="1:18" x14ac:dyDescent="0.4">
      <c r="A11" t="s">
        <v>103</v>
      </c>
      <c r="B11" t="s">
        <v>104</v>
      </c>
      <c r="C11" t="s">
        <v>112</v>
      </c>
      <c r="D11">
        <v>65.7</v>
      </c>
      <c r="E11" s="49">
        <v>3.6149084416999999E-10</v>
      </c>
    </row>
    <row r="12" spans="1:18" x14ac:dyDescent="0.4">
      <c r="A12" t="s">
        <v>103</v>
      </c>
      <c r="B12" t="s">
        <v>104</v>
      </c>
      <c r="C12" t="s">
        <v>113</v>
      </c>
      <c r="D12">
        <v>65.8</v>
      </c>
      <c r="E12" s="49">
        <v>1.4570576356000001E-10</v>
      </c>
    </row>
    <row r="13" spans="1:18" x14ac:dyDescent="0.4">
      <c r="A13" t="s">
        <v>103</v>
      </c>
      <c r="B13" t="s">
        <v>104</v>
      </c>
      <c r="C13" t="s">
        <v>114</v>
      </c>
      <c r="D13">
        <v>65.900000000000006</v>
      </c>
      <c r="E13" s="49">
        <v>-6.0662377738000005E-11</v>
      </c>
    </row>
    <row r="14" spans="1:18" x14ac:dyDescent="0.4">
      <c r="A14" t="s">
        <v>103</v>
      </c>
      <c r="B14" t="s">
        <v>104</v>
      </c>
      <c r="C14" t="s">
        <v>115</v>
      </c>
      <c r="D14">
        <v>66</v>
      </c>
      <c r="E14" s="49">
        <v>-2.5748049668000001E-10</v>
      </c>
    </row>
    <row r="15" spans="1:18" x14ac:dyDescent="0.4">
      <c r="A15" t="s">
        <v>103</v>
      </c>
      <c r="B15" t="s">
        <v>104</v>
      </c>
      <c r="C15" t="s">
        <v>116</v>
      </c>
      <c r="D15">
        <v>66.099999999999994</v>
      </c>
      <c r="E15" s="49">
        <v>-4.4466288976999999E-10</v>
      </c>
    </row>
    <row r="16" spans="1:18" x14ac:dyDescent="0.4">
      <c r="A16" t="s">
        <v>103</v>
      </c>
      <c r="B16" t="s">
        <v>104</v>
      </c>
      <c r="C16" t="s">
        <v>117</v>
      </c>
      <c r="D16">
        <v>66.2</v>
      </c>
      <c r="E16" s="49">
        <v>-6.2216735756999995E-10</v>
      </c>
    </row>
    <row r="17" spans="1:5" x14ac:dyDescent="0.4">
      <c r="A17" t="s">
        <v>103</v>
      </c>
      <c r="B17" t="s">
        <v>104</v>
      </c>
      <c r="C17" t="s">
        <v>118</v>
      </c>
      <c r="D17">
        <v>66.3</v>
      </c>
      <c r="E17" s="49">
        <v>-7.8996852678999998E-10</v>
      </c>
    </row>
    <row r="18" spans="1:5" x14ac:dyDescent="0.4">
      <c r="A18" t="s">
        <v>103</v>
      </c>
      <c r="B18" t="s">
        <v>104</v>
      </c>
      <c r="C18" t="s">
        <v>119</v>
      </c>
      <c r="D18">
        <v>66.400000000000006</v>
      </c>
      <c r="E18" s="49">
        <v>-9.4810388695000002E-10</v>
      </c>
    </row>
    <row r="19" spans="1:5" x14ac:dyDescent="0.4">
      <c r="A19" t="s">
        <v>103</v>
      </c>
      <c r="B19" t="s">
        <v>104</v>
      </c>
      <c r="C19" t="s">
        <v>120</v>
      </c>
      <c r="D19">
        <v>66.5</v>
      </c>
      <c r="E19" s="49">
        <v>-1.0966051726000001E-9</v>
      </c>
    </row>
    <row r="20" spans="1:5" x14ac:dyDescent="0.4">
      <c r="A20" t="s">
        <v>103</v>
      </c>
      <c r="B20" t="s">
        <v>104</v>
      </c>
      <c r="C20" t="s">
        <v>121</v>
      </c>
      <c r="D20">
        <v>66.599999999999994</v>
      </c>
      <c r="E20" s="49">
        <v>-1.2355800292E-9</v>
      </c>
    </row>
    <row r="21" spans="1:5" x14ac:dyDescent="0.4">
      <c r="A21" t="s">
        <v>103</v>
      </c>
      <c r="B21" t="s">
        <v>104</v>
      </c>
      <c r="C21" t="s">
        <v>122</v>
      </c>
      <c r="D21">
        <v>66.7</v>
      </c>
      <c r="E21" s="49">
        <v>-1.3651161091E-9</v>
      </c>
    </row>
    <row r="22" spans="1:5" x14ac:dyDescent="0.4">
      <c r="A22" t="s">
        <v>103</v>
      </c>
      <c r="B22" t="s">
        <v>104</v>
      </c>
      <c r="C22" t="s">
        <v>123</v>
      </c>
      <c r="D22">
        <v>66.8</v>
      </c>
      <c r="E22" s="49">
        <v>-1.4853531436999999E-9</v>
      </c>
    </row>
    <row r="23" spans="1:5" x14ac:dyDescent="0.4">
      <c r="A23" t="s">
        <v>103</v>
      </c>
      <c r="B23" t="s">
        <v>104</v>
      </c>
      <c r="C23" t="s">
        <v>124</v>
      </c>
      <c r="D23">
        <v>66.900000000000006</v>
      </c>
      <c r="E23" s="49">
        <v>-1.5964421712000001E-9</v>
      </c>
    </row>
    <row r="24" spans="1:5" x14ac:dyDescent="0.4">
      <c r="A24" t="s">
        <v>103</v>
      </c>
      <c r="B24" t="s">
        <v>104</v>
      </c>
      <c r="C24" t="s">
        <v>125</v>
      </c>
      <c r="D24">
        <v>67</v>
      </c>
      <c r="E24" s="49">
        <v>-1.6985579887999999E-9</v>
      </c>
    </row>
    <row r="25" spans="1:5" x14ac:dyDescent="0.4">
      <c r="A25" t="s">
        <v>103</v>
      </c>
      <c r="B25" t="s">
        <v>104</v>
      </c>
      <c r="C25" t="s">
        <v>126</v>
      </c>
      <c r="D25">
        <v>67.099999999999994</v>
      </c>
      <c r="E25" s="49">
        <v>-1.7919048343999999E-9</v>
      </c>
    </row>
    <row r="26" spans="1:5" x14ac:dyDescent="0.4">
      <c r="A26" t="s">
        <v>103</v>
      </c>
      <c r="B26" t="s">
        <v>104</v>
      </c>
      <c r="C26" t="s">
        <v>127</v>
      </c>
      <c r="D26">
        <v>67.2</v>
      </c>
      <c r="E26" s="49">
        <v>-1.8766790509000001E-9</v>
      </c>
    </row>
    <row r="27" spans="1:5" x14ac:dyDescent="0.4">
      <c r="A27" t="s">
        <v>103</v>
      </c>
      <c r="B27" t="s">
        <v>104</v>
      </c>
      <c r="C27" t="s">
        <v>128</v>
      </c>
      <c r="D27">
        <v>67.3</v>
      </c>
      <c r="E27" s="49">
        <v>-1.9530968815000002E-9</v>
      </c>
    </row>
    <row r="28" spans="1:5" x14ac:dyDescent="0.4">
      <c r="A28" t="s">
        <v>103</v>
      </c>
      <c r="B28" t="s">
        <v>104</v>
      </c>
      <c r="C28" t="s">
        <v>129</v>
      </c>
      <c r="D28">
        <v>67.400000000000006</v>
      </c>
      <c r="E28" s="49">
        <v>-2.021411489E-9</v>
      </c>
    </row>
    <row r="29" spans="1:5" x14ac:dyDescent="0.4">
      <c r="A29" t="s">
        <v>103</v>
      </c>
      <c r="B29" t="s">
        <v>104</v>
      </c>
      <c r="C29" t="s">
        <v>130</v>
      </c>
      <c r="D29">
        <v>67.5</v>
      </c>
      <c r="E29" s="49">
        <v>-2.081858514E-9</v>
      </c>
    </row>
    <row r="30" spans="1:5" x14ac:dyDescent="0.4">
      <c r="A30" t="s">
        <v>103</v>
      </c>
      <c r="B30" t="s">
        <v>104</v>
      </c>
      <c r="C30" t="s">
        <v>131</v>
      </c>
      <c r="D30">
        <v>67.599999999999994</v>
      </c>
      <c r="E30" s="49">
        <v>-2.1347019192000001E-9</v>
      </c>
    </row>
    <row r="31" spans="1:5" x14ac:dyDescent="0.4">
      <c r="A31" t="s">
        <v>103</v>
      </c>
      <c r="B31" t="s">
        <v>104</v>
      </c>
      <c r="C31" t="s">
        <v>132</v>
      </c>
      <c r="D31">
        <v>67.7</v>
      </c>
      <c r="E31" s="49">
        <v>-2.1801996117000002E-9</v>
      </c>
    </row>
    <row r="32" spans="1:5" x14ac:dyDescent="0.4">
      <c r="A32" t="s">
        <v>103</v>
      </c>
      <c r="B32" t="s">
        <v>104</v>
      </c>
      <c r="C32" t="s">
        <v>133</v>
      </c>
      <c r="D32">
        <v>67.8</v>
      </c>
      <c r="E32" s="49">
        <v>-2.2186235547999999E-9</v>
      </c>
    </row>
    <row r="33" spans="1:5" x14ac:dyDescent="0.4">
      <c r="A33" t="s">
        <v>103</v>
      </c>
      <c r="B33" t="s">
        <v>104</v>
      </c>
      <c r="C33" t="s">
        <v>134</v>
      </c>
      <c r="D33">
        <v>67.900000000000006</v>
      </c>
      <c r="E33" s="49">
        <v>-2.2502541132E-9</v>
      </c>
    </row>
    <row r="34" spans="1:5" x14ac:dyDescent="0.4">
      <c r="A34" t="s">
        <v>103</v>
      </c>
      <c r="B34" t="s">
        <v>104</v>
      </c>
      <c r="C34" t="s">
        <v>135</v>
      </c>
      <c r="D34">
        <v>68</v>
      </c>
      <c r="E34" s="49">
        <v>-2.2753748417999998E-9</v>
      </c>
    </row>
    <row r="35" spans="1:5" x14ac:dyDescent="0.4">
      <c r="A35" t="s">
        <v>103</v>
      </c>
      <c r="B35" t="s">
        <v>104</v>
      </c>
      <c r="C35" t="s">
        <v>136</v>
      </c>
      <c r="D35">
        <v>68.099999999999994</v>
      </c>
      <c r="E35" s="49">
        <v>-2.2942656331999998E-9</v>
      </c>
    </row>
    <row r="36" spans="1:5" x14ac:dyDescent="0.4">
      <c r="A36" t="s">
        <v>103</v>
      </c>
      <c r="B36" t="s">
        <v>104</v>
      </c>
      <c r="C36" t="s">
        <v>137</v>
      </c>
      <c r="D36">
        <v>68.2</v>
      </c>
      <c r="E36" s="49">
        <v>-2.3072019132999999E-9</v>
      </c>
    </row>
    <row r="37" spans="1:5" x14ac:dyDescent="0.4">
      <c r="A37" t="s">
        <v>103</v>
      </c>
      <c r="B37" t="s">
        <v>104</v>
      </c>
      <c r="C37" t="s">
        <v>138</v>
      </c>
      <c r="D37">
        <v>68.3</v>
      </c>
      <c r="E37" s="49">
        <v>-2.3144840905999999E-9</v>
      </c>
    </row>
    <row r="38" spans="1:5" x14ac:dyDescent="0.4">
      <c r="A38" t="s">
        <v>103</v>
      </c>
      <c r="B38" t="s">
        <v>104</v>
      </c>
      <c r="C38" t="s">
        <v>139</v>
      </c>
      <c r="D38">
        <v>68.400000000000006</v>
      </c>
      <c r="E38" s="49">
        <v>-2.3163948952E-9</v>
      </c>
    </row>
    <row r="39" spans="1:5" x14ac:dyDescent="0.4">
      <c r="A39" t="s">
        <v>103</v>
      </c>
      <c r="B39" t="s">
        <v>104</v>
      </c>
      <c r="C39" t="s">
        <v>140</v>
      </c>
      <c r="D39">
        <v>68.5</v>
      </c>
      <c r="E39" s="49">
        <v>-2.3132139362E-9</v>
      </c>
    </row>
    <row r="40" spans="1:5" x14ac:dyDescent="0.4">
      <c r="A40" t="s">
        <v>103</v>
      </c>
      <c r="B40" t="s">
        <v>104</v>
      </c>
      <c r="C40" t="s">
        <v>141</v>
      </c>
      <c r="D40">
        <v>68.599999999999994</v>
      </c>
      <c r="E40" s="49">
        <v>-2.3052254450000002E-9</v>
      </c>
    </row>
    <row r="41" spans="1:5" x14ac:dyDescent="0.4">
      <c r="A41" t="s">
        <v>103</v>
      </c>
      <c r="B41" t="s">
        <v>104</v>
      </c>
      <c r="C41" t="s">
        <v>142</v>
      </c>
      <c r="D41">
        <v>68.7</v>
      </c>
      <c r="E41" s="49">
        <v>-2.2927148463999999E-9</v>
      </c>
    </row>
    <row r="42" spans="1:5" x14ac:dyDescent="0.4">
      <c r="A42" t="s">
        <v>103</v>
      </c>
      <c r="B42" t="s">
        <v>104</v>
      </c>
      <c r="C42" t="s">
        <v>143</v>
      </c>
      <c r="D42">
        <v>68.8</v>
      </c>
      <c r="E42" s="49">
        <v>-2.2759545763999999E-9</v>
      </c>
    </row>
    <row r="43" spans="1:5" x14ac:dyDescent="0.4">
      <c r="A43" t="s">
        <v>103</v>
      </c>
      <c r="B43" t="s">
        <v>104</v>
      </c>
      <c r="C43" t="s">
        <v>144</v>
      </c>
      <c r="D43">
        <v>68.900000000000006</v>
      </c>
      <c r="E43" s="49">
        <v>-2.2552252738999999E-9</v>
      </c>
    </row>
    <row r="44" spans="1:5" x14ac:dyDescent="0.4">
      <c r="A44" t="s">
        <v>103</v>
      </c>
      <c r="B44" t="s">
        <v>104</v>
      </c>
      <c r="C44" t="s">
        <v>145</v>
      </c>
      <c r="D44">
        <v>69</v>
      </c>
      <c r="E44" s="49">
        <v>-2.2307853661999998E-9</v>
      </c>
    </row>
    <row r="45" spans="1:5" x14ac:dyDescent="0.4">
      <c r="A45" t="s">
        <v>103</v>
      </c>
      <c r="B45" t="s">
        <v>104</v>
      </c>
      <c r="C45" t="s">
        <v>146</v>
      </c>
      <c r="D45">
        <v>69.099999999999994</v>
      </c>
      <c r="E45" s="49">
        <v>-2.2028999488999998E-9</v>
      </c>
    </row>
    <row r="46" spans="1:5" x14ac:dyDescent="0.4">
      <c r="A46" t="s">
        <v>103</v>
      </c>
      <c r="B46" t="s">
        <v>104</v>
      </c>
      <c r="C46" t="s">
        <v>147</v>
      </c>
      <c r="D46">
        <v>69.2</v>
      </c>
      <c r="E46" s="49">
        <v>-2.1718320360000002E-9</v>
      </c>
    </row>
    <row r="47" spans="1:5" x14ac:dyDescent="0.4">
      <c r="A47" t="s">
        <v>103</v>
      </c>
      <c r="B47" t="s">
        <v>104</v>
      </c>
      <c r="C47" t="s">
        <v>148</v>
      </c>
      <c r="D47">
        <v>69.3</v>
      </c>
      <c r="E47" s="49">
        <v>-2.1378298595999999E-9</v>
      </c>
    </row>
    <row r="48" spans="1:5" x14ac:dyDescent="0.4">
      <c r="A48" t="s">
        <v>103</v>
      </c>
      <c r="B48" t="s">
        <v>104</v>
      </c>
      <c r="C48" t="s">
        <v>149</v>
      </c>
      <c r="D48">
        <v>69.400000000000006</v>
      </c>
      <c r="E48" s="49">
        <v>-2.1011414532999999E-9</v>
      </c>
    </row>
    <row r="49" spans="1:5" x14ac:dyDescent="0.4">
      <c r="A49" t="s">
        <v>103</v>
      </c>
      <c r="B49" t="s">
        <v>104</v>
      </c>
      <c r="C49" t="s">
        <v>150</v>
      </c>
      <c r="D49">
        <v>69.5</v>
      </c>
      <c r="E49" s="49">
        <v>-2.0619983927E-9</v>
      </c>
    </row>
    <row r="50" spans="1:5" x14ac:dyDescent="0.4">
      <c r="A50" t="s">
        <v>103</v>
      </c>
      <c r="B50" t="s">
        <v>104</v>
      </c>
      <c r="C50" t="s">
        <v>151</v>
      </c>
      <c r="D50">
        <v>69.599999999999994</v>
      </c>
      <c r="E50" s="49">
        <v>-2.0206350161000001E-9</v>
      </c>
    </row>
    <row r="51" spans="1:5" x14ac:dyDescent="0.4">
      <c r="A51" t="s">
        <v>103</v>
      </c>
      <c r="B51" t="s">
        <v>104</v>
      </c>
      <c r="C51" t="s">
        <v>152</v>
      </c>
      <c r="D51">
        <v>69.7</v>
      </c>
      <c r="E51" s="49">
        <v>-1.9772910481999998E-9</v>
      </c>
    </row>
    <row r="52" spans="1:5" x14ac:dyDescent="0.4">
      <c r="A52" t="s">
        <v>103</v>
      </c>
      <c r="B52" t="s">
        <v>104</v>
      </c>
      <c r="C52" t="s">
        <v>153</v>
      </c>
      <c r="D52">
        <v>69.8</v>
      </c>
      <c r="E52" s="49">
        <v>-1.9321562521999999E-9</v>
      </c>
    </row>
    <row r="53" spans="1:5" x14ac:dyDescent="0.4">
      <c r="A53" t="s">
        <v>103</v>
      </c>
      <c r="B53" t="s">
        <v>104</v>
      </c>
      <c r="C53" t="s">
        <v>154</v>
      </c>
      <c r="D53">
        <v>69.900000000000006</v>
      </c>
      <c r="E53" s="49">
        <v>-1.8854582093E-9</v>
      </c>
    </row>
    <row r="54" spans="1:5" x14ac:dyDescent="0.4">
      <c r="A54" t="s">
        <v>103</v>
      </c>
      <c r="B54" t="s">
        <v>104</v>
      </c>
      <c r="C54" t="s">
        <v>155</v>
      </c>
      <c r="D54">
        <v>70</v>
      </c>
      <c r="E54" s="49">
        <v>-1.8373904243E-9</v>
      </c>
    </row>
    <row r="55" spans="1:5" x14ac:dyDescent="0.4">
      <c r="A55" t="s">
        <v>103</v>
      </c>
      <c r="B55" t="s">
        <v>104</v>
      </c>
      <c r="C55" t="s">
        <v>156</v>
      </c>
      <c r="D55">
        <v>70.099999999999994</v>
      </c>
      <c r="E55" s="49">
        <v>-1.788144245E-9</v>
      </c>
    </row>
    <row r="56" spans="1:5" x14ac:dyDescent="0.4">
      <c r="A56" t="s">
        <v>103</v>
      </c>
      <c r="B56" t="s">
        <v>104</v>
      </c>
      <c r="C56" t="s">
        <v>157</v>
      </c>
      <c r="D56">
        <v>70.2</v>
      </c>
      <c r="E56" s="49">
        <v>-1.7379212511E-9</v>
      </c>
    </row>
    <row r="57" spans="1:5" x14ac:dyDescent="0.4">
      <c r="A57" t="s">
        <v>103</v>
      </c>
      <c r="B57" t="s">
        <v>104</v>
      </c>
      <c r="C57" t="s">
        <v>158</v>
      </c>
      <c r="D57">
        <v>70.3</v>
      </c>
      <c r="E57" s="49">
        <v>-1.6868752029000001E-9</v>
      </c>
    </row>
    <row r="58" spans="1:5" x14ac:dyDescent="0.4">
      <c r="A58" t="s">
        <v>103</v>
      </c>
      <c r="B58" t="s">
        <v>104</v>
      </c>
      <c r="C58" t="s">
        <v>159</v>
      </c>
      <c r="D58">
        <v>70.400000000000006</v>
      </c>
      <c r="E58" s="49">
        <v>-1.6351930106E-9</v>
      </c>
    </row>
    <row r="59" spans="1:5" x14ac:dyDescent="0.4">
      <c r="A59" t="s">
        <v>103</v>
      </c>
      <c r="B59" t="s">
        <v>104</v>
      </c>
      <c r="C59" t="s">
        <v>160</v>
      </c>
      <c r="D59">
        <v>70.5</v>
      </c>
      <c r="E59" s="49">
        <v>-1.5830230998000001E-9</v>
      </c>
    </row>
    <row r="60" spans="1:5" x14ac:dyDescent="0.4">
      <c r="A60" t="s">
        <v>103</v>
      </c>
      <c r="B60" t="s">
        <v>104</v>
      </c>
      <c r="C60" t="s">
        <v>161</v>
      </c>
      <c r="D60">
        <v>70.599999999999994</v>
      </c>
      <c r="E60" s="49">
        <v>-1.5305243222999999E-9</v>
      </c>
    </row>
    <row r="61" spans="1:5" x14ac:dyDescent="0.4">
      <c r="A61" t="s">
        <v>103</v>
      </c>
      <c r="B61" t="s">
        <v>104</v>
      </c>
      <c r="C61" t="s">
        <v>162</v>
      </c>
      <c r="D61">
        <v>70.7</v>
      </c>
      <c r="E61" s="49">
        <v>-1.4778371262000001E-9</v>
      </c>
    </row>
    <row r="62" spans="1:5" x14ac:dyDescent="0.4">
      <c r="A62" t="s">
        <v>103</v>
      </c>
      <c r="B62" t="s">
        <v>104</v>
      </c>
      <c r="C62" t="s">
        <v>163</v>
      </c>
      <c r="D62">
        <v>70.8</v>
      </c>
      <c r="E62" s="49">
        <v>-1.4251052532000001E-9</v>
      </c>
    </row>
    <row r="63" spans="1:5" x14ac:dyDescent="0.4">
      <c r="A63" t="s">
        <v>103</v>
      </c>
      <c r="B63" t="s">
        <v>104</v>
      </c>
      <c r="C63" t="s">
        <v>164</v>
      </c>
      <c r="D63">
        <v>70.900000000000006</v>
      </c>
      <c r="E63" s="49">
        <v>-1.3724492297E-9</v>
      </c>
    </row>
    <row r="64" spans="1:5" x14ac:dyDescent="0.4">
      <c r="A64" t="s">
        <v>103</v>
      </c>
      <c r="B64" t="s">
        <v>104</v>
      </c>
      <c r="C64" t="s">
        <v>165</v>
      </c>
      <c r="D64">
        <v>71</v>
      </c>
      <c r="E64" s="49">
        <v>-1.3200065649E-9</v>
      </c>
    </row>
    <row r="65" spans="1:5" x14ac:dyDescent="0.4">
      <c r="A65" t="s">
        <v>103</v>
      </c>
      <c r="B65" t="s">
        <v>104</v>
      </c>
      <c r="C65" t="s">
        <v>166</v>
      </c>
      <c r="D65">
        <v>71.099999999999994</v>
      </c>
      <c r="E65" s="49">
        <v>-1.2678666748999999E-9</v>
      </c>
    </row>
    <row r="66" spans="1:5" x14ac:dyDescent="0.4">
      <c r="A66" t="s">
        <v>103</v>
      </c>
      <c r="B66" t="s">
        <v>104</v>
      </c>
      <c r="C66" t="s">
        <v>167</v>
      </c>
      <c r="D66">
        <v>71.2</v>
      </c>
      <c r="E66" s="49">
        <v>-1.2161511862999999E-9</v>
      </c>
    </row>
    <row r="67" spans="1:5" x14ac:dyDescent="0.4">
      <c r="A67" t="s">
        <v>103</v>
      </c>
      <c r="B67" t="s">
        <v>104</v>
      </c>
      <c r="C67" t="s">
        <v>168</v>
      </c>
      <c r="D67">
        <v>71.3</v>
      </c>
      <c r="E67" s="49">
        <v>-1.1649607668000001E-9</v>
      </c>
    </row>
    <row r="68" spans="1:5" x14ac:dyDescent="0.4">
      <c r="A68" t="s">
        <v>103</v>
      </c>
      <c r="B68" t="s">
        <v>104</v>
      </c>
      <c r="C68" t="s">
        <v>169</v>
      </c>
      <c r="D68">
        <v>71.400000000000006</v>
      </c>
      <c r="E68" s="49">
        <v>-1.1143750040000001E-9</v>
      </c>
    </row>
    <row r="69" spans="1:5" x14ac:dyDescent="0.4">
      <c r="A69" t="s">
        <v>103</v>
      </c>
      <c r="B69" t="s">
        <v>104</v>
      </c>
      <c r="C69" t="s">
        <v>170</v>
      </c>
      <c r="D69">
        <v>71.5</v>
      </c>
      <c r="E69" s="49">
        <v>-1.0644874779E-9</v>
      </c>
    </row>
    <row r="70" spans="1:5" x14ac:dyDescent="0.4">
      <c r="A70" t="s">
        <v>103</v>
      </c>
      <c r="B70" t="s">
        <v>104</v>
      </c>
      <c r="C70" t="s">
        <v>171</v>
      </c>
      <c r="D70">
        <v>71.599999999999994</v>
      </c>
      <c r="E70" s="49">
        <v>-1.0153668497999999E-9</v>
      </c>
    </row>
    <row r="71" spans="1:5" x14ac:dyDescent="0.4">
      <c r="A71" t="s">
        <v>103</v>
      </c>
      <c r="B71" t="s">
        <v>104</v>
      </c>
      <c r="C71" t="s">
        <v>172</v>
      </c>
      <c r="D71">
        <v>71.7</v>
      </c>
      <c r="E71" s="49">
        <v>-9.6710320888000007E-10</v>
      </c>
    </row>
    <row r="72" spans="1:5" x14ac:dyDescent="0.4">
      <c r="A72" t="s">
        <v>103</v>
      </c>
      <c r="B72" t="s">
        <v>104</v>
      </c>
      <c r="C72" t="s">
        <v>173</v>
      </c>
      <c r="D72">
        <v>71.8</v>
      </c>
      <c r="E72" s="49">
        <v>-9.1973215051000002E-10</v>
      </c>
    </row>
    <row r="73" spans="1:5" x14ac:dyDescent="0.4">
      <c r="A73" t="s">
        <v>103</v>
      </c>
      <c r="B73" t="s">
        <v>104</v>
      </c>
      <c r="C73" t="s">
        <v>174</v>
      </c>
      <c r="D73">
        <v>71.900000000000006</v>
      </c>
      <c r="E73" s="49">
        <v>-8.7334326108000004E-10</v>
      </c>
    </row>
    <row r="74" spans="1:5" x14ac:dyDescent="0.4">
      <c r="A74" t="s">
        <v>103</v>
      </c>
      <c r="B74" t="s">
        <v>104</v>
      </c>
      <c r="C74" t="s">
        <v>175</v>
      </c>
      <c r="D74">
        <v>72</v>
      </c>
      <c r="E74" s="49">
        <v>-8.2796843671000002E-10</v>
      </c>
    </row>
    <row r="75" spans="1:5" x14ac:dyDescent="0.4">
      <c r="A75" t="s">
        <v>103</v>
      </c>
      <c r="B75" t="s">
        <v>104</v>
      </c>
      <c r="C75" t="s">
        <v>176</v>
      </c>
      <c r="D75">
        <v>72.099999999999994</v>
      </c>
      <c r="E75" s="49">
        <v>-7.836614706E-10</v>
      </c>
    </row>
    <row r="76" spans="1:5" x14ac:dyDescent="0.4">
      <c r="A76" t="s">
        <v>103</v>
      </c>
      <c r="B76" t="s">
        <v>104</v>
      </c>
      <c r="C76" t="s">
        <v>177</v>
      </c>
      <c r="D76">
        <v>72.2</v>
      </c>
      <c r="E76" s="49">
        <v>-7.4046547102000004E-10</v>
      </c>
    </row>
    <row r="77" spans="1:5" x14ac:dyDescent="0.4">
      <c r="A77" t="s">
        <v>103</v>
      </c>
      <c r="B77" t="s">
        <v>104</v>
      </c>
      <c r="C77" t="s">
        <v>178</v>
      </c>
      <c r="D77">
        <v>72.3</v>
      </c>
      <c r="E77" s="49">
        <v>-6.9841000657999995E-10</v>
      </c>
    </row>
    <row r="78" spans="1:5" x14ac:dyDescent="0.4">
      <c r="A78" t="s">
        <v>103</v>
      </c>
      <c r="B78" t="s">
        <v>104</v>
      </c>
      <c r="C78" t="s">
        <v>179</v>
      </c>
      <c r="D78">
        <v>72.400000000000006</v>
      </c>
      <c r="E78" s="49">
        <v>-6.5752538259E-10</v>
      </c>
    </row>
    <row r="79" spans="1:5" x14ac:dyDescent="0.4">
      <c r="A79" t="s">
        <v>103</v>
      </c>
      <c r="B79" t="s">
        <v>104</v>
      </c>
      <c r="C79" t="s">
        <v>180</v>
      </c>
      <c r="D79">
        <v>72.5</v>
      </c>
      <c r="E79" s="49">
        <v>-6.1784632249E-10</v>
      </c>
    </row>
    <row r="80" spans="1:5" x14ac:dyDescent="0.4">
      <c r="A80" t="s">
        <v>103</v>
      </c>
      <c r="B80" t="s">
        <v>104</v>
      </c>
      <c r="C80" t="s">
        <v>181</v>
      </c>
      <c r="D80">
        <v>72.599999999999994</v>
      </c>
      <c r="E80" s="49">
        <v>-5.7938680647999997E-10</v>
      </c>
    </row>
    <row r="81" spans="1:5" x14ac:dyDescent="0.4">
      <c r="A81" t="s">
        <v>103</v>
      </c>
      <c r="B81" t="s">
        <v>104</v>
      </c>
      <c r="C81" t="s">
        <v>182</v>
      </c>
      <c r="D81">
        <v>72.7</v>
      </c>
      <c r="E81" s="49">
        <v>-5.4216294440999999E-10</v>
      </c>
    </row>
    <row r="82" spans="1:5" x14ac:dyDescent="0.4">
      <c r="A82" t="s">
        <v>103</v>
      </c>
      <c r="B82" t="s">
        <v>104</v>
      </c>
      <c r="C82" t="s">
        <v>183</v>
      </c>
      <c r="D82">
        <v>72.8</v>
      </c>
      <c r="E82" s="49">
        <v>-5.0619976555E-10</v>
      </c>
    </row>
    <row r="83" spans="1:5" x14ac:dyDescent="0.4">
      <c r="A83" t="s">
        <v>103</v>
      </c>
      <c r="B83" t="s">
        <v>104</v>
      </c>
      <c r="C83" t="s">
        <v>184</v>
      </c>
      <c r="D83">
        <v>72.900000000000006</v>
      </c>
      <c r="E83" s="49">
        <v>-4.7148866232E-10</v>
      </c>
    </row>
    <row r="84" spans="1:5" x14ac:dyDescent="0.4">
      <c r="A84" t="s">
        <v>103</v>
      </c>
      <c r="B84" t="s">
        <v>104</v>
      </c>
      <c r="C84" t="s">
        <v>185</v>
      </c>
      <c r="D84">
        <v>73</v>
      </c>
      <c r="E84" s="49">
        <v>-4.3804146008000001E-10</v>
      </c>
    </row>
    <row r="85" spans="1:5" x14ac:dyDescent="0.4">
      <c r="A85" t="s">
        <v>103</v>
      </c>
      <c r="B85" t="s">
        <v>104</v>
      </c>
      <c r="C85" t="s">
        <v>186</v>
      </c>
      <c r="D85">
        <v>73.099999999999994</v>
      </c>
      <c r="E85" s="49">
        <v>-4.0585768395999999E-10</v>
      </c>
    </row>
    <row r="86" spans="1:5" x14ac:dyDescent="0.4">
      <c r="A86" t="s">
        <v>103</v>
      </c>
      <c r="B86" t="s">
        <v>104</v>
      </c>
      <c r="C86" t="s">
        <v>187</v>
      </c>
      <c r="D86">
        <v>73.2</v>
      </c>
      <c r="E86" s="49">
        <v>-3.7494126707999999E-10</v>
      </c>
    </row>
    <row r="87" spans="1:5" x14ac:dyDescent="0.4">
      <c r="A87" t="s">
        <v>103</v>
      </c>
      <c r="B87" t="s">
        <v>104</v>
      </c>
      <c r="C87" t="s">
        <v>188</v>
      </c>
      <c r="D87">
        <v>73.3</v>
      </c>
      <c r="E87" s="49">
        <v>-3.4528387726999998E-10</v>
      </c>
    </row>
    <row r="88" spans="1:5" x14ac:dyDescent="0.4">
      <c r="A88" t="s">
        <v>103</v>
      </c>
      <c r="B88" t="s">
        <v>104</v>
      </c>
      <c r="C88" t="s">
        <v>189</v>
      </c>
      <c r="D88">
        <v>73.400000000000006</v>
      </c>
      <c r="E88" s="49">
        <v>-3.1688033274000002E-10</v>
      </c>
    </row>
    <row r="89" spans="1:5" x14ac:dyDescent="0.4">
      <c r="A89" t="s">
        <v>103</v>
      </c>
      <c r="B89" t="s">
        <v>104</v>
      </c>
      <c r="C89" t="s">
        <v>190</v>
      </c>
      <c r="D89">
        <v>73.5</v>
      </c>
      <c r="E89" s="49">
        <v>-2.8970490236000001E-10</v>
      </c>
    </row>
    <row r="90" spans="1:5" x14ac:dyDescent="0.4">
      <c r="A90" t="s">
        <v>103</v>
      </c>
      <c r="B90" t="s">
        <v>104</v>
      </c>
      <c r="C90" t="s">
        <v>191</v>
      </c>
      <c r="D90">
        <v>73.599999999999994</v>
      </c>
      <c r="E90" s="49">
        <v>-2.6375986649000002E-10</v>
      </c>
    </row>
    <row r="91" spans="1:5" x14ac:dyDescent="0.4">
      <c r="A91" t="s">
        <v>103</v>
      </c>
      <c r="B91" t="s">
        <v>104</v>
      </c>
      <c r="C91" t="s">
        <v>192</v>
      </c>
      <c r="D91">
        <v>73.7</v>
      </c>
      <c r="E91" s="49">
        <v>-2.3902968011E-10</v>
      </c>
    </row>
    <row r="92" spans="1:5" x14ac:dyDescent="0.4">
      <c r="A92" t="s">
        <v>103</v>
      </c>
      <c r="B92" t="s">
        <v>104</v>
      </c>
      <c r="C92" t="s">
        <v>193</v>
      </c>
      <c r="D92">
        <v>73.8</v>
      </c>
      <c r="E92" s="49">
        <v>-2.1548093205E-10</v>
      </c>
    </row>
    <row r="93" spans="1:5" x14ac:dyDescent="0.4">
      <c r="A93" t="s">
        <v>103</v>
      </c>
      <c r="B93" t="s">
        <v>104</v>
      </c>
      <c r="C93" t="s">
        <v>194</v>
      </c>
      <c r="D93">
        <v>73.900000000000006</v>
      </c>
      <c r="E93" s="49">
        <v>-1.9311895298999999E-10</v>
      </c>
    </row>
    <row r="94" spans="1:5" x14ac:dyDescent="0.4">
      <c r="A94" t="s">
        <v>103</v>
      </c>
      <c r="B94" t="s">
        <v>104</v>
      </c>
      <c r="C94" t="s">
        <v>195</v>
      </c>
      <c r="D94">
        <v>74</v>
      </c>
      <c r="E94" s="49">
        <v>-1.7190270333999999E-10</v>
      </c>
    </row>
    <row r="95" spans="1:5" x14ac:dyDescent="0.4">
      <c r="A95" t="s">
        <v>103</v>
      </c>
      <c r="B95" t="s">
        <v>104</v>
      </c>
      <c r="C95" t="s">
        <v>196</v>
      </c>
      <c r="D95">
        <v>74.099999999999994</v>
      </c>
      <c r="E95" s="49">
        <v>-1.5180523906999999E-10</v>
      </c>
    </row>
    <row r="96" spans="1:5" x14ac:dyDescent="0.4">
      <c r="A96" t="s">
        <v>103</v>
      </c>
      <c r="B96" t="s">
        <v>104</v>
      </c>
      <c r="C96" t="s">
        <v>197</v>
      </c>
      <c r="D96">
        <v>74.2</v>
      </c>
      <c r="E96" s="49">
        <v>-1.3282715571999999E-10</v>
      </c>
    </row>
    <row r="97" spans="1:5" x14ac:dyDescent="0.4">
      <c r="A97" t="s">
        <v>103</v>
      </c>
      <c r="B97" t="s">
        <v>104</v>
      </c>
      <c r="C97" t="s">
        <v>198</v>
      </c>
      <c r="D97">
        <v>74.3</v>
      </c>
      <c r="E97" s="49">
        <v>-1.1491431138E-10</v>
      </c>
    </row>
    <row r="98" spans="1:5" x14ac:dyDescent="0.4">
      <c r="A98" t="s">
        <v>103</v>
      </c>
      <c r="B98" t="s">
        <v>104</v>
      </c>
      <c r="C98" t="s">
        <v>199</v>
      </c>
      <c r="D98">
        <v>74.400000000000006</v>
      </c>
      <c r="E98" s="49">
        <v>-9.8053241139999999E-11</v>
      </c>
    </row>
    <row r="99" spans="1:5" x14ac:dyDescent="0.4">
      <c r="A99" t="s">
        <v>103</v>
      </c>
      <c r="B99" t="s">
        <v>104</v>
      </c>
      <c r="C99" t="s">
        <v>200</v>
      </c>
      <c r="D99">
        <v>74.5</v>
      </c>
      <c r="E99" s="49">
        <v>-8.2216094064000006E-11</v>
      </c>
    </row>
    <row r="100" spans="1:5" x14ac:dyDescent="0.4">
      <c r="A100" t="s">
        <v>103</v>
      </c>
      <c r="B100" t="s">
        <v>104</v>
      </c>
      <c r="C100" t="s">
        <v>201</v>
      </c>
      <c r="D100">
        <v>74.599999999999994</v>
      </c>
      <c r="E100" s="49">
        <v>-6.7369968963000002E-11</v>
      </c>
    </row>
    <row r="101" spans="1:5" x14ac:dyDescent="0.4">
      <c r="A101" t="s">
        <v>103</v>
      </c>
      <c r="B101" t="s">
        <v>104</v>
      </c>
      <c r="C101" t="s">
        <v>202</v>
      </c>
      <c r="D101">
        <v>74.7</v>
      </c>
      <c r="E101" s="49">
        <v>-5.3490605164999999E-11</v>
      </c>
    </row>
    <row r="102" spans="1:5" x14ac:dyDescent="0.4">
      <c r="A102" t="s">
        <v>103</v>
      </c>
      <c r="B102" t="s">
        <v>104</v>
      </c>
      <c r="C102" t="s">
        <v>203</v>
      </c>
      <c r="D102">
        <v>74.8</v>
      </c>
      <c r="E102" s="49">
        <v>-4.0537485799999999E-11</v>
      </c>
    </row>
    <row r="103" spans="1:5" x14ac:dyDescent="0.4">
      <c r="A103" t="s">
        <v>103</v>
      </c>
      <c r="B103" t="s">
        <v>104</v>
      </c>
      <c r="C103" t="s">
        <v>204</v>
      </c>
      <c r="D103">
        <v>74.900000000000006</v>
      </c>
      <c r="E103" s="49">
        <v>-2.8491466250000001E-11</v>
      </c>
    </row>
    <row r="104" spans="1:5" x14ac:dyDescent="0.4">
      <c r="A104" t="s">
        <v>103</v>
      </c>
      <c r="B104" t="s">
        <v>104</v>
      </c>
      <c r="C104" t="s">
        <v>205</v>
      </c>
      <c r="D104">
        <v>75</v>
      </c>
      <c r="E104" s="49">
        <v>-1.7309813891999999E-11</v>
      </c>
    </row>
    <row r="105" spans="1:5" x14ac:dyDescent="0.4">
      <c r="A105" t="s">
        <v>103</v>
      </c>
      <c r="B105" t="s">
        <v>104</v>
      </c>
      <c r="C105" t="s">
        <v>206</v>
      </c>
      <c r="D105">
        <v>75.099999999999994</v>
      </c>
      <c r="E105" s="49">
        <v>-6.9779898373999997E-12</v>
      </c>
    </row>
    <row r="106" spans="1:5" x14ac:dyDescent="0.4">
      <c r="A106" t="s">
        <v>103</v>
      </c>
      <c r="B106" t="s">
        <v>104</v>
      </c>
      <c r="C106" t="s">
        <v>207</v>
      </c>
      <c r="D106">
        <v>75.2</v>
      </c>
      <c r="E106" s="49">
        <v>2.5536063959000001E-12</v>
      </c>
    </row>
    <row r="107" spans="1:5" x14ac:dyDescent="0.4">
      <c r="A107" t="s">
        <v>103</v>
      </c>
      <c r="B107" t="s">
        <v>104</v>
      </c>
      <c r="C107" t="s">
        <v>208</v>
      </c>
      <c r="D107">
        <v>75.3</v>
      </c>
      <c r="E107" s="49">
        <v>1.1312913253000001E-11</v>
      </c>
    </row>
    <row r="108" spans="1:5" x14ac:dyDescent="0.4">
      <c r="A108" t="s">
        <v>103</v>
      </c>
      <c r="B108" t="s">
        <v>104</v>
      </c>
      <c r="C108" t="s">
        <v>209</v>
      </c>
      <c r="D108">
        <v>75.400000000000006</v>
      </c>
      <c r="E108" s="49">
        <v>1.932274465E-11</v>
      </c>
    </row>
    <row r="109" spans="1:5" x14ac:dyDescent="0.4">
      <c r="A109" t="s">
        <v>103</v>
      </c>
      <c r="B109" t="s">
        <v>104</v>
      </c>
      <c r="C109" t="s">
        <v>210</v>
      </c>
      <c r="D109">
        <v>75.5</v>
      </c>
      <c r="E109" s="49">
        <v>2.6622192333999999E-11</v>
      </c>
    </row>
    <row r="110" spans="1:5" x14ac:dyDescent="0.4">
      <c r="A110" t="s">
        <v>103</v>
      </c>
      <c r="B110" t="s">
        <v>104</v>
      </c>
      <c r="C110" t="s">
        <v>211</v>
      </c>
      <c r="D110">
        <v>75.599999999999994</v>
      </c>
      <c r="E110" s="49">
        <v>3.3244057052999997E-11</v>
      </c>
    </row>
    <row r="111" spans="1:5" x14ac:dyDescent="0.4">
      <c r="A111" t="s">
        <v>103</v>
      </c>
      <c r="B111" t="s">
        <v>104</v>
      </c>
      <c r="C111" t="s">
        <v>212</v>
      </c>
      <c r="D111">
        <v>75.7</v>
      </c>
      <c r="E111" s="49">
        <v>3.9212804747999998E-11</v>
      </c>
    </row>
    <row r="112" spans="1:5" x14ac:dyDescent="0.4">
      <c r="A112" t="s">
        <v>103</v>
      </c>
      <c r="B112" t="s">
        <v>104</v>
      </c>
      <c r="C112" t="s">
        <v>213</v>
      </c>
      <c r="D112">
        <v>75.8</v>
      </c>
      <c r="E112" s="49">
        <v>4.4558237947000002E-11</v>
      </c>
    </row>
    <row r="113" spans="1:5" x14ac:dyDescent="0.4">
      <c r="A113" t="s">
        <v>103</v>
      </c>
      <c r="B113" t="s">
        <v>104</v>
      </c>
      <c r="C113" t="s">
        <v>214</v>
      </c>
      <c r="D113">
        <v>75.900000000000006</v>
      </c>
      <c r="E113" s="49">
        <v>4.9310636774000002E-11</v>
      </c>
    </row>
    <row r="114" spans="1:5" x14ac:dyDescent="0.4">
      <c r="A114" t="s">
        <v>103</v>
      </c>
      <c r="B114" t="s">
        <v>104</v>
      </c>
      <c r="C114" t="s">
        <v>215</v>
      </c>
      <c r="D114">
        <v>76</v>
      </c>
      <c r="E114" s="49">
        <v>5.3516886047999997E-11</v>
      </c>
    </row>
    <row r="115" spans="1:5" x14ac:dyDescent="0.4">
      <c r="A115" t="s">
        <v>103</v>
      </c>
      <c r="B115" t="s">
        <v>104</v>
      </c>
      <c r="C115" t="s">
        <v>216</v>
      </c>
      <c r="D115">
        <v>76.099999999999994</v>
      </c>
      <c r="E115" s="49">
        <v>5.7194379613999999E-11</v>
      </c>
    </row>
    <row r="116" spans="1:5" x14ac:dyDescent="0.4">
      <c r="A116" t="s">
        <v>103</v>
      </c>
      <c r="B116" t="s">
        <v>104</v>
      </c>
      <c r="C116" t="s">
        <v>217</v>
      </c>
      <c r="D116">
        <v>76.2</v>
      </c>
      <c r="E116" s="49">
        <v>6.0359866502999999E-11</v>
      </c>
    </row>
    <row r="117" spans="1:5" x14ac:dyDescent="0.4">
      <c r="A117" t="s">
        <v>103</v>
      </c>
      <c r="B117" t="s">
        <v>104</v>
      </c>
      <c r="C117" t="s">
        <v>218</v>
      </c>
      <c r="D117">
        <v>76.3</v>
      </c>
      <c r="E117" s="49">
        <v>6.3061999941000003E-11</v>
      </c>
    </row>
    <row r="118" spans="1:5" x14ac:dyDescent="0.4">
      <c r="A118" t="s">
        <v>103</v>
      </c>
      <c r="B118" t="s">
        <v>104</v>
      </c>
      <c r="C118" t="s">
        <v>219</v>
      </c>
      <c r="D118">
        <v>76.400000000000006</v>
      </c>
      <c r="E118" s="49">
        <v>6.5315550880000001E-11</v>
      </c>
    </row>
    <row r="119" spans="1:5" x14ac:dyDescent="0.4">
      <c r="A119" t="s">
        <v>103</v>
      </c>
      <c r="B119" t="s">
        <v>104</v>
      </c>
      <c r="C119" t="s">
        <v>220</v>
      </c>
      <c r="D119">
        <v>76.5</v>
      </c>
      <c r="E119" s="49">
        <v>6.7159888025999997E-11</v>
      </c>
    </row>
    <row r="120" spans="1:5" x14ac:dyDescent="0.4">
      <c r="A120" t="s">
        <v>103</v>
      </c>
      <c r="B120" t="s">
        <v>104</v>
      </c>
      <c r="C120" t="s">
        <v>221</v>
      </c>
      <c r="D120">
        <v>76.599999999999994</v>
      </c>
      <c r="E120" s="49">
        <v>6.8604419347000004E-11</v>
      </c>
    </row>
    <row r="121" spans="1:5" x14ac:dyDescent="0.4">
      <c r="A121" t="s">
        <v>103</v>
      </c>
      <c r="B121" t="s">
        <v>104</v>
      </c>
      <c r="C121" t="s">
        <v>222</v>
      </c>
      <c r="D121">
        <v>76.7</v>
      </c>
      <c r="E121" s="49">
        <v>6.9677357038999994E-11</v>
      </c>
    </row>
    <row r="122" spans="1:5" x14ac:dyDescent="0.4">
      <c r="A122" t="s">
        <v>103</v>
      </c>
      <c r="B122" t="s">
        <v>104</v>
      </c>
      <c r="C122" t="s">
        <v>223</v>
      </c>
      <c r="D122">
        <v>76.8</v>
      </c>
      <c r="E122" s="49">
        <v>7.0422097988999994E-11</v>
      </c>
    </row>
    <row r="123" spans="1:5" x14ac:dyDescent="0.4">
      <c r="A123" t="s">
        <v>103</v>
      </c>
      <c r="B123" t="s">
        <v>104</v>
      </c>
      <c r="C123" t="s">
        <v>224</v>
      </c>
      <c r="D123">
        <v>76.900000000000006</v>
      </c>
      <c r="E123" s="49">
        <v>7.0843770415000006E-11</v>
      </c>
    </row>
    <row r="124" spans="1:5" x14ac:dyDescent="0.4">
      <c r="A124" t="s">
        <v>103</v>
      </c>
      <c r="B124" t="s">
        <v>104</v>
      </c>
      <c r="C124" t="s">
        <v>225</v>
      </c>
      <c r="D124">
        <v>77</v>
      </c>
      <c r="E124" s="49">
        <v>7.0970870241000002E-11</v>
      </c>
    </row>
    <row r="125" spans="1:5" x14ac:dyDescent="0.4">
      <c r="A125" t="s">
        <v>103</v>
      </c>
      <c r="B125" t="s">
        <v>104</v>
      </c>
      <c r="C125" t="s">
        <v>226</v>
      </c>
      <c r="D125">
        <v>77.099999999999994</v>
      </c>
      <c r="E125" s="49">
        <v>7.0835810561999998E-11</v>
      </c>
    </row>
    <row r="126" spans="1:5" x14ac:dyDescent="0.4">
      <c r="A126" t="s">
        <v>103</v>
      </c>
      <c r="B126" t="s">
        <v>104</v>
      </c>
      <c r="C126" t="s">
        <v>227</v>
      </c>
      <c r="D126">
        <v>77.2</v>
      </c>
      <c r="E126" s="49">
        <v>7.0436838115999998E-11</v>
      </c>
    </row>
    <row r="127" spans="1:5" x14ac:dyDescent="0.4">
      <c r="A127" t="s">
        <v>103</v>
      </c>
      <c r="B127" t="s">
        <v>104</v>
      </c>
      <c r="C127" t="s">
        <v>228</v>
      </c>
      <c r="D127">
        <v>77.3</v>
      </c>
      <c r="E127" s="49">
        <v>6.9820402477000005E-11</v>
      </c>
    </row>
    <row r="128" spans="1:5" x14ac:dyDescent="0.4">
      <c r="A128" t="s">
        <v>103</v>
      </c>
      <c r="B128" t="s">
        <v>104</v>
      </c>
      <c r="C128" t="s">
        <v>229</v>
      </c>
      <c r="D128">
        <v>77.400000000000006</v>
      </c>
      <c r="E128" s="49">
        <v>6.9001889420000005E-11</v>
      </c>
    </row>
    <row r="129" spans="1:5" x14ac:dyDescent="0.4">
      <c r="A129" t="s">
        <v>103</v>
      </c>
      <c r="B129" t="s">
        <v>104</v>
      </c>
      <c r="C129" t="s">
        <v>230</v>
      </c>
      <c r="D129">
        <v>77.5</v>
      </c>
      <c r="E129" s="49">
        <v>6.7973954235000002E-11</v>
      </c>
    </row>
    <row r="130" spans="1:5" x14ac:dyDescent="0.4">
      <c r="A130" t="s">
        <v>103</v>
      </c>
      <c r="B130" t="s">
        <v>104</v>
      </c>
      <c r="C130" t="s">
        <v>231</v>
      </c>
      <c r="D130">
        <v>77.599999999999994</v>
      </c>
      <c r="E130" s="49">
        <v>6.6790501921000001E-11</v>
      </c>
    </row>
    <row r="131" spans="1:5" x14ac:dyDescent="0.4">
      <c r="A131" t="s">
        <v>103</v>
      </c>
      <c r="B131" t="s">
        <v>104</v>
      </c>
      <c r="C131" t="s">
        <v>232</v>
      </c>
      <c r="D131">
        <v>77.7</v>
      </c>
      <c r="E131" s="49">
        <v>6.5445800302000006E-11</v>
      </c>
    </row>
    <row r="132" spans="1:5" x14ac:dyDescent="0.4">
      <c r="A132" t="s">
        <v>103</v>
      </c>
      <c r="B132" t="s">
        <v>104</v>
      </c>
      <c r="C132" t="s">
        <v>233</v>
      </c>
      <c r="D132">
        <v>77.8</v>
      </c>
      <c r="E132" s="49">
        <v>6.3968594824999999E-11</v>
      </c>
    </row>
    <row r="133" spans="1:5" x14ac:dyDescent="0.4">
      <c r="A133" t="s">
        <v>103</v>
      </c>
      <c r="B133" t="s">
        <v>104</v>
      </c>
      <c r="C133" t="s">
        <v>234</v>
      </c>
      <c r="D133">
        <v>77.900000000000006</v>
      </c>
      <c r="E133" s="49">
        <v>6.2366171679000001E-11</v>
      </c>
    </row>
    <row r="134" spans="1:5" x14ac:dyDescent="0.4">
      <c r="A134" t="s">
        <v>103</v>
      </c>
      <c r="B134" t="s">
        <v>104</v>
      </c>
      <c r="C134" t="s">
        <v>235</v>
      </c>
      <c r="D134">
        <v>78</v>
      </c>
      <c r="E134" s="49">
        <v>6.0660473152000004E-11</v>
      </c>
    </row>
    <row r="135" spans="1:5" x14ac:dyDescent="0.4">
      <c r="A135" t="s">
        <v>103</v>
      </c>
      <c r="B135" t="s">
        <v>104</v>
      </c>
      <c r="C135" t="s">
        <v>236</v>
      </c>
      <c r="D135">
        <v>78.099999999999994</v>
      </c>
      <c r="E135" s="49">
        <v>5.8872531311999996E-11</v>
      </c>
    </row>
    <row r="136" spans="1:5" x14ac:dyDescent="0.4">
      <c r="A136" t="s">
        <v>103</v>
      </c>
      <c r="B136" t="s">
        <v>104</v>
      </c>
      <c r="C136" t="s">
        <v>237</v>
      </c>
      <c r="D136">
        <v>78.2</v>
      </c>
      <c r="E136" s="49">
        <v>5.6992307804000003E-11</v>
      </c>
    </row>
    <row r="137" spans="1:5" x14ac:dyDescent="0.4">
      <c r="A137" t="s">
        <v>103</v>
      </c>
      <c r="B137" t="s">
        <v>104</v>
      </c>
      <c r="C137" t="s">
        <v>238</v>
      </c>
      <c r="D137">
        <v>78.3</v>
      </c>
      <c r="E137" s="49">
        <v>5.5049215211000002E-11</v>
      </c>
    </row>
    <row r="138" spans="1:5" x14ac:dyDescent="0.4">
      <c r="A138" t="s">
        <v>103</v>
      </c>
      <c r="B138" t="s">
        <v>104</v>
      </c>
      <c r="C138" t="s">
        <v>239</v>
      </c>
      <c r="D138">
        <v>78.400000000000006</v>
      </c>
      <c r="E138" s="49">
        <v>5.3058489733999998E-11</v>
      </c>
    </row>
    <row r="139" spans="1:5" x14ac:dyDescent="0.4">
      <c r="A139" t="s">
        <v>103</v>
      </c>
      <c r="B139" t="s">
        <v>104</v>
      </c>
      <c r="C139" t="s">
        <v>240</v>
      </c>
      <c r="D139">
        <v>78.5</v>
      </c>
      <c r="E139" s="49">
        <v>5.1023597858000003E-11</v>
      </c>
    </row>
    <row r="140" spans="1:5" x14ac:dyDescent="0.4">
      <c r="A140" t="s">
        <v>103</v>
      </c>
      <c r="B140" t="s">
        <v>104</v>
      </c>
      <c r="C140" t="s">
        <v>241</v>
      </c>
      <c r="D140">
        <v>78.599999999999994</v>
      </c>
      <c r="E140" s="49">
        <v>4.8951958236000001E-11</v>
      </c>
    </row>
    <row r="141" spans="1:5" x14ac:dyDescent="0.4">
      <c r="A141" t="s">
        <v>103</v>
      </c>
      <c r="B141" t="s">
        <v>104</v>
      </c>
      <c r="C141" t="s">
        <v>242</v>
      </c>
      <c r="D141">
        <v>78.7</v>
      </c>
      <c r="E141" s="49">
        <v>4.6872950104999999E-11</v>
      </c>
    </row>
    <row r="142" spans="1:5" x14ac:dyDescent="0.4">
      <c r="A142" t="s">
        <v>103</v>
      </c>
      <c r="B142" t="s">
        <v>104</v>
      </c>
      <c r="C142" t="s">
        <v>243</v>
      </c>
      <c r="D142">
        <v>78.8</v>
      </c>
      <c r="E142" s="49">
        <v>4.4772092094E-11</v>
      </c>
    </row>
    <row r="143" spans="1:5" x14ac:dyDescent="0.4">
      <c r="A143" t="s">
        <v>103</v>
      </c>
      <c r="B143" t="s">
        <v>104</v>
      </c>
      <c r="C143" t="s">
        <v>244</v>
      </c>
      <c r="D143">
        <v>78.900000000000006</v>
      </c>
      <c r="E143" s="49">
        <v>4.2666171005000003E-11</v>
      </c>
    </row>
    <row r="144" spans="1:5" x14ac:dyDescent="0.4">
      <c r="A144" t="s">
        <v>103</v>
      </c>
      <c r="B144" t="s">
        <v>104</v>
      </c>
      <c r="C144" t="s">
        <v>245</v>
      </c>
      <c r="D144">
        <v>79</v>
      </c>
      <c r="E144" s="49">
        <v>4.0569502431999998E-11</v>
      </c>
    </row>
    <row r="145" spans="1:5" x14ac:dyDescent="0.4">
      <c r="A145" t="s">
        <v>103</v>
      </c>
      <c r="B145" t="s">
        <v>104</v>
      </c>
      <c r="C145" t="s">
        <v>246</v>
      </c>
      <c r="D145">
        <v>79.099999999999994</v>
      </c>
      <c r="E145" s="49">
        <v>3.8485672466999998E-11</v>
      </c>
    </row>
    <row r="146" spans="1:5" x14ac:dyDescent="0.4">
      <c r="A146" t="s">
        <v>103</v>
      </c>
      <c r="B146" t="s">
        <v>104</v>
      </c>
      <c r="C146" t="s">
        <v>247</v>
      </c>
      <c r="D146">
        <v>79.2</v>
      </c>
      <c r="E146" s="49">
        <v>3.6413807261000002E-11</v>
      </c>
    </row>
    <row r="147" spans="1:5" x14ac:dyDescent="0.4">
      <c r="A147" t="s">
        <v>103</v>
      </c>
      <c r="B147" t="s">
        <v>104</v>
      </c>
      <c r="C147" t="s">
        <v>248</v>
      </c>
      <c r="D147">
        <v>79.3</v>
      </c>
      <c r="E147" s="49">
        <v>3.4377896632999998E-11</v>
      </c>
    </row>
    <row r="148" spans="1:5" x14ac:dyDescent="0.4">
      <c r="A148" t="s">
        <v>103</v>
      </c>
      <c r="B148" t="s">
        <v>104</v>
      </c>
      <c r="C148" t="s">
        <v>249</v>
      </c>
      <c r="D148">
        <v>79.400000000000006</v>
      </c>
      <c r="E148" s="49">
        <v>3.2355789056000002E-11</v>
      </c>
    </row>
    <row r="149" spans="1:5" x14ac:dyDescent="0.4">
      <c r="A149" t="s">
        <v>103</v>
      </c>
      <c r="B149" t="s">
        <v>104</v>
      </c>
      <c r="C149" t="s">
        <v>250</v>
      </c>
      <c r="D149">
        <v>79.5</v>
      </c>
      <c r="E149" s="49">
        <v>3.0382514225000002E-11</v>
      </c>
    </row>
    <row r="150" spans="1:5" x14ac:dyDescent="0.4">
      <c r="A150" t="s">
        <v>103</v>
      </c>
      <c r="B150" t="s">
        <v>104</v>
      </c>
      <c r="C150" t="s">
        <v>251</v>
      </c>
      <c r="D150">
        <v>79.599999999999994</v>
      </c>
      <c r="E150" s="49">
        <v>2.8450647243E-11</v>
      </c>
    </row>
    <row r="151" spans="1:5" x14ac:dyDescent="0.4">
      <c r="A151" t="s">
        <v>103</v>
      </c>
      <c r="B151" t="s">
        <v>104</v>
      </c>
      <c r="C151" t="s">
        <v>252</v>
      </c>
      <c r="D151">
        <v>79.7</v>
      </c>
      <c r="E151" s="49">
        <v>2.6556943538999998E-11</v>
      </c>
    </row>
    <row r="152" spans="1:5" x14ac:dyDescent="0.4">
      <c r="A152" t="s">
        <v>103</v>
      </c>
      <c r="B152" t="s">
        <v>104</v>
      </c>
      <c r="C152" t="s">
        <v>253</v>
      </c>
      <c r="D152">
        <v>79.8</v>
      </c>
      <c r="E152" s="49">
        <v>2.4707725795E-11</v>
      </c>
    </row>
    <row r="153" spans="1:5" x14ac:dyDescent="0.4">
      <c r="A153" t="s">
        <v>103</v>
      </c>
      <c r="B153" t="s">
        <v>104</v>
      </c>
      <c r="C153" t="s">
        <v>254</v>
      </c>
      <c r="D153">
        <v>79.900000000000006</v>
      </c>
      <c r="E153" s="49">
        <v>2.2913936224000001E-11</v>
      </c>
    </row>
    <row r="154" spans="1:5" x14ac:dyDescent="0.4">
      <c r="A154" t="s">
        <v>103</v>
      </c>
      <c r="B154" t="s">
        <v>104</v>
      </c>
      <c r="C154" t="s">
        <v>255</v>
      </c>
      <c r="D154">
        <v>80</v>
      </c>
      <c r="E154" s="49">
        <v>2.1181927239000001E-11</v>
      </c>
    </row>
    <row r="155" spans="1:5" x14ac:dyDescent="0.4">
      <c r="A155" t="s">
        <v>103</v>
      </c>
      <c r="B155" t="s">
        <v>104</v>
      </c>
      <c r="C155" t="s">
        <v>256</v>
      </c>
      <c r="D155">
        <v>80.099999999999994</v>
      </c>
      <c r="E155" s="49">
        <v>1.9491836821999999E-11</v>
      </c>
    </row>
    <row r="156" spans="1:5" x14ac:dyDescent="0.4">
      <c r="A156" t="s">
        <v>103</v>
      </c>
      <c r="B156" t="s">
        <v>104</v>
      </c>
      <c r="C156" t="s">
        <v>257</v>
      </c>
      <c r="D156">
        <v>80.2</v>
      </c>
      <c r="E156" s="49">
        <v>1.7866996479000001E-11</v>
      </c>
    </row>
    <row r="157" spans="1:5" x14ac:dyDescent="0.4">
      <c r="A157" t="s">
        <v>103</v>
      </c>
      <c r="B157" t="s">
        <v>104</v>
      </c>
      <c r="C157" t="s">
        <v>258</v>
      </c>
      <c r="D157">
        <v>80.3</v>
      </c>
      <c r="E157" s="49">
        <v>1.6301389531000001E-11</v>
      </c>
    </row>
    <row r="158" spans="1:5" x14ac:dyDescent="0.4">
      <c r="A158" t="s">
        <v>103</v>
      </c>
      <c r="B158" t="s">
        <v>104</v>
      </c>
      <c r="C158" t="s">
        <v>259</v>
      </c>
      <c r="D158">
        <v>80.400000000000006</v>
      </c>
      <c r="E158" s="49">
        <v>1.4791362545000001E-11</v>
      </c>
    </row>
    <row r="159" spans="1:5" x14ac:dyDescent="0.4">
      <c r="A159" t="s">
        <v>103</v>
      </c>
      <c r="B159" t="s">
        <v>104</v>
      </c>
      <c r="C159" t="s">
        <v>260</v>
      </c>
      <c r="D159">
        <v>80.5</v>
      </c>
      <c r="E159" s="49">
        <v>1.3350518189E-11</v>
      </c>
    </row>
    <row r="160" spans="1:5" x14ac:dyDescent="0.4">
      <c r="A160" t="s">
        <v>103</v>
      </c>
      <c r="B160" t="s">
        <v>104</v>
      </c>
      <c r="C160" t="s">
        <v>261</v>
      </c>
      <c r="D160">
        <v>80.599999999999994</v>
      </c>
      <c r="E160" s="49">
        <v>1.1973347643000001E-11</v>
      </c>
    </row>
    <row r="161" spans="1:5" x14ac:dyDescent="0.4">
      <c r="A161" t="s">
        <v>103</v>
      </c>
      <c r="B161" t="s">
        <v>104</v>
      </c>
      <c r="C161" t="s">
        <v>262</v>
      </c>
      <c r="D161">
        <v>80.7</v>
      </c>
      <c r="E161" s="49">
        <v>1.0656525892E-11</v>
      </c>
    </row>
    <row r="162" spans="1:5" x14ac:dyDescent="0.4">
      <c r="A162" t="s">
        <v>103</v>
      </c>
      <c r="B162" t="s">
        <v>104</v>
      </c>
      <c r="C162" t="s">
        <v>263</v>
      </c>
      <c r="D162">
        <v>80.8</v>
      </c>
      <c r="E162" s="49">
        <v>9.4014089667999997E-12</v>
      </c>
    </row>
    <row r="163" spans="1:5" x14ac:dyDescent="0.4">
      <c r="A163" t="s">
        <v>103</v>
      </c>
      <c r="B163" t="s">
        <v>104</v>
      </c>
      <c r="C163" t="s">
        <v>264</v>
      </c>
      <c r="D163">
        <v>80.900000000000006</v>
      </c>
      <c r="E163" s="49">
        <v>8.2095099857000003E-12</v>
      </c>
    </row>
    <row r="164" spans="1:5" x14ac:dyDescent="0.4">
      <c r="A164" t="s">
        <v>103</v>
      </c>
      <c r="B164" t="s">
        <v>104</v>
      </c>
      <c r="C164" t="s">
        <v>265</v>
      </c>
      <c r="D164">
        <v>81</v>
      </c>
      <c r="E164" s="49">
        <v>7.0774656995999997E-12</v>
      </c>
    </row>
    <row r="165" spans="1:5" x14ac:dyDescent="0.4">
      <c r="A165" t="s">
        <v>103</v>
      </c>
      <c r="B165" t="s">
        <v>104</v>
      </c>
      <c r="C165" t="s">
        <v>266</v>
      </c>
      <c r="D165">
        <v>81.099999999999994</v>
      </c>
      <c r="E165" s="49">
        <v>6.0202515276000003E-12</v>
      </c>
    </row>
    <row r="166" spans="1:5" x14ac:dyDescent="0.4">
      <c r="A166" t="s">
        <v>103</v>
      </c>
      <c r="B166" t="s">
        <v>104</v>
      </c>
      <c r="C166" t="s">
        <v>267</v>
      </c>
      <c r="D166">
        <v>81.2</v>
      </c>
      <c r="E166" s="49">
        <v>5.0133020591000001E-12</v>
      </c>
    </row>
    <row r="167" spans="1:5" x14ac:dyDescent="0.4">
      <c r="A167" t="s">
        <v>103</v>
      </c>
      <c r="B167" t="s">
        <v>104</v>
      </c>
      <c r="C167" t="s">
        <v>268</v>
      </c>
      <c r="D167">
        <v>81.3</v>
      </c>
      <c r="E167" s="49">
        <v>4.0663631341999999E-12</v>
      </c>
    </row>
    <row r="168" spans="1:5" x14ac:dyDescent="0.4">
      <c r="A168" t="s">
        <v>103</v>
      </c>
      <c r="B168" t="s">
        <v>104</v>
      </c>
      <c r="C168" t="s">
        <v>269</v>
      </c>
      <c r="D168">
        <v>81.400000000000006</v>
      </c>
      <c r="E168" s="49">
        <v>3.1863760690999999E-12</v>
      </c>
    </row>
    <row r="169" spans="1:5" x14ac:dyDescent="0.4">
      <c r="A169" t="s">
        <v>103</v>
      </c>
      <c r="B169" t="s">
        <v>104</v>
      </c>
      <c r="C169" t="s">
        <v>270</v>
      </c>
      <c r="D169">
        <v>81.5</v>
      </c>
      <c r="E169" s="49">
        <v>2.3713303145999999E-12</v>
      </c>
    </row>
    <row r="170" spans="1:5" x14ac:dyDescent="0.4">
      <c r="A170" t="s">
        <v>103</v>
      </c>
      <c r="B170" t="s">
        <v>104</v>
      </c>
      <c r="C170" t="s">
        <v>271</v>
      </c>
      <c r="D170">
        <v>81.599999999999994</v>
      </c>
      <c r="E170" s="49">
        <v>1.6005270183E-12</v>
      </c>
    </row>
    <row r="171" spans="1:5" x14ac:dyDescent="0.4">
      <c r="A171" t="s">
        <v>103</v>
      </c>
      <c r="B171" t="s">
        <v>104</v>
      </c>
      <c r="C171" t="s">
        <v>272</v>
      </c>
      <c r="D171">
        <v>81.7</v>
      </c>
      <c r="E171" s="49">
        <v>8.8832195115999995E-13</v>
      </c>
    </row>
    <row r="172" spans="1:5" x14ac:dyDescent="0.4">
      <c r="A172" t="s">
        <v>103</v>
      </c>
      <c r="B172" t="s">
        <v>104</v>
      </c>
      <c r="C172" t="s">
        <v>273</v>
      </c>
      <c r="D172">
        <v>81.8</v>
      </c>
      <c r="E172" s="49">
        <v>2.3329570049000002E-13</v>
      </c>
    </row>
    <row r="173" spans="1:5" x14ac:dyDescent="0.4">
      <c r="A173" t="s">
        <v>103</v>
      </c>
      <c r="B173" t="s">
        <v>104</v>
      </c>
      <c r="C173" t="s">
        <v>274</v>
      </c>
      <c r="D173">
        <v>81.900000000000006</v>
      </c>
      <c r="E173" s="49">
        <v>-3.7029159750000002E-13</v>
      </c>
    </row>
    <row r="174" spans="1:5" x14ac:dyDescent="0.4">
      <c r="A174" t="s">
        <v>103</v>
      </c>
      <c r="B174" t="s">
        <v>104</v>
      </c>
      <c r="C174" t="s">
        <v>275</v>
      </c>
      <c r="D174">
        <v>82</v>
      </c>
      <c r="E174" s="49">
        <v>-9.2689698649000005E-13</v>
      </c>
    </row>
    <row r="175" spans="1:5" x14ac:dyDescent="0.4">
      <c r="A175" t="s">
        <v>103</v>
      </c>
      <c r="B175" t="s">
        <v>104</v>
      </c>
      <c r="C175" t="s">
        <v>276</v>
      </c>
      <c r="D175">
        <v>82.1</v>
      </c>
      <c r="E175" s="49">
        <v>-1.4289427641000001E-12</v>
      </c>
    </row>
    <row r="176" spans="1:5" x14ac:dyDescent="0.4">
      <c r="A176" t="s">
        <v>103</v>
      </c>
      <c r="B176" t="s">
        <v>104</v>
      </c>
      <c r="C176" t="s">
        <v>277</v>
      </c>
      <c r="D176">
        <v>82.2</v>
      </c>
      <c r="E176" s="49">
        <v>-1.8842996527000001E-12</v>
      </c>
    </row>
    <row r="177" spans="1:5" x14ac:dyDescent="0.4">
      <c r="A177" t="s">
        <v>103</v>
      </c>
      <c r="B177" t="s">
        <v>104</v>
      </c>
      <c r="C177" t="s">
        <v>278</v>
      </c>
      <c r="D177">
        <v>82.3</v>
      </c>
      <c r="E177" s="49">
        <v>-2.2893356111999999E-12</v>
      </c>
    </row>
    <row r="178" spans="1:5" x14ac:dyDescent="0.4">
      <c r="A178" t="s">
        <v>103</v>
      </c>
      <c r="B178" t="s">
        <v>104</v>
      </c>
      <c r="C178" t="s">
        <v>279</v>
      </c>
      <c r="D178">
        <v>82.4</v>
      </c>
      <c r="E178" s="49">
        <v>-2.6567305975000002E-12</v>
      </c>
    </row>
    <row r="179" spans="1:5" x14ac:dyDescent="0.4">
      <c r="A179" t="s">
        <v>103</v>
      </c>
      <c r="B179" t="s">
        <v>104</v>
      </c>
      <c r="C179" t="s">
        <v>280</v>
      </c>
      <c r="D179">
        <v>82.5</v>
      </c>
      <c r="E179" s="49">
        <v>-2.9758197884E-12</v>
      </c>
    </row>
    <row r="180" spans="1:5" x14ac:dyDescent="0.4">
      <c r="A180" t="s">
        <v>103</v>
      </c>
      <c r="B180" t="s">
        <v>104</v>
      </c>
      <c r="C180" t="s">
        <v>281</v>
      </c>
      <c r="D180">
        <v>82.6</v>
      </c>
      <c r="E180" s="49">
        <v>-3.2604929030999999E-12</v>
      </c>
    </row>
    <row r="181" spans="1:5" x14ac:dyDescent="0.4">
      <c r="A181" t="s">
        <v>103</v>
      </c>
      <c r="B181" t="s">
        <v>104</v>
      </c>
      <c r="C181" t="s">
        <v>282</v>
      </c>
      <c r="D181">
        <v>82.7</v>
      </c>
      <c r="E181" s="49">
        <v>-3.5048009846E-12</v>
      </c>
    </row>
    <row r="182" spans="1:5" x14ac:dyDescent="0.4">
      <c r="A182" t="s">
        <v>103</v>
      </c>
      <c r="B182" t="s">
        <v>104</v>
      </c>
      <c r="C182" t="s">
        <v>283</v>
      </c>
      <c r="D182">
        <v>82.8</v>
      </c>
      <c r="E182" s="49">
        <v>-3.7163764007999999E-12</v>
      </c>
    </row>
    <row r="183" spans="1:5" x14ac:dyDescent="0.4">
      <c r="A183" t="s">
        <v>103</v>
      </c>
      <c r="B183" t="s">
        <v>104</v>
      </c>
      <c r="C183" t="s">
        <v>284</v>
      </c>
      <c r="D183">
        <v>82.9</v>
      </c>
      <c r="E183" s="49">
        <v>-3.8894554481999997E-12</v>
      </c>
    </row>
    <row r="184" spans="1:5" x14ac:dyDescent="0.4">
      <c r="A184" t="s">
        <v>103</v>
      </c>
      <c r="B184" t="s">
        <v>104</v>
      </c>
      <c r="C184" t="s">
        <v>285</v>
      </c>
      <c r="D184">
        <v>83</v>
      </c>
      <c r="E184" s="49">
        <v>-4.0266978768999997E-12</v>
      </c>
    </row>
    <row r="185" spans="1:5" x14ac:dyDescent="0.4">
      <c r="A185" t="s">
        <v>103</v>
      </c>
      <c r="B185" t="s">
        <v>104</v>
      </c>
      <c r="C185" t="s">
        <v>286</v>
      </c>
      <c r="D185">
        <v>83.1</v>
      </c>
      <c r="E185" s="49">
        <v>-4.1339163455000003E-12</v>
      </c>
    </row>
    <row r="186" spans="1:5" x14ac:dyDescent="0.4">
      <c r="A186" t="s">
        <v>103</v>
      </c>
      <c r="B186" t="s">
        <v>104</v>
      </c>
      <c r="C186" t="s">
        <v>287</v>
      </c>
      <c r="D186">
        <v>83.2</v>
      </c>
      <c r="E186" s="49">
        <v>-4.2163835820999997E-12</v>
      </c>
    </row>
    <row r="187" spans="1:5" x14ac:dyDescent="0.4">
      <c r="A187" t="s">
        <v>103</v>
      </c>
      <c r="B187" t="s">
        <v>104</v>
      </c>
      <c r="C187" t="s">
        <v>288</v>
      </c>
      <c r="D187">
        <v>83.3</v>
      </c>
      <c r="E187" s="49">
        <v>-4.2706146768000003E-12</v>
      </c>
    </row>
    <row r="188" spans="1:5" x14ac:dyDescent="0.4">
      <c r="A188" t="s">
        <v>103</v>
      </c>
      <c r="B188" t="s">
        <v>104</v>
      </c>
      <c r="C188" t="s">
        <v>289</v>
      </c>
      <c r="D188">
        <v>83.4</v>
      </c>
      <c r="E188" s="49">
        <v>-4.3051878503000001E-12</v>
      </c>
    </row>
    <row r="189" spans="1:5" x14ac:dyDescent="0.4">
      <c r="A189" t="s">
        <v>103</v>
      </c>
      <c r="B189" t="s">
        <v>104</v>
      </c>
      <c r="C189" t="s">
        <v>290</v>
      </c>
      <c r="D189">
        <v>83.5</v>
      </c>
      <c r="E189" s="49">
        <v>-4.3063978746999999E-12</v>
      </c>
    </row>
    <row r="190" spans="1:5" x14ac:dyDescent="0.4">
      <c r="A190" t="s">
        <v>103</v>
      </c>
      <c r="B190" t="s">
        <v>104</v>
      </c>
      <c r="C190" t="s">
        <v>291</v>
      </c>
      <c r="D190">
        <v>83.6</v>
      </c>
      <c r="E190" s="49">
        <v>-4.2839359288E-12</v>
      </c>
    </row>
    <row r="191" spans="1:5" x14ac:dyDescent="0.4">
      <c r="A191" t="s">
        <v>103</v>
      </c>
      <c r="B191" t="s">
        <v>104</v>
      </c>
      <c r="C191" t="s">
        <v>292</v>
      </c>
      <c r="D191">
        <v>83.7</v>
      </c>
      <c r="E191" s="49">
        <v>-4.2518040612999997E-12</v>
      </c>
    </row>
    <row r="192" spans="1:5" x14ac:dyDescent="0.4">
      <c r="A192" t="s">
        <v>103</v>
      </c>
      <c r="B192" t="s">
        <v>104</v>
      </c>
      <c r="C192" t="s">
        <v>293</v>
      </c>
      <c r="D192">
        <v>83.8</v>
      </c>
      <c r="E192" s="49">
        <v>-4.1921569598999997E-12</v>
      </c>
    </row>
    <row r="193" spans="1:5" x14ac:dyDescent="0.4">
      <c r="A193" t="s">
        <v>103</v>
      </c>
      <c r="B193" t="s">
        <v>104</v>
      </c>
      <c r="C193" t="s">
        <v>294</v>
      </c>
      <c r="D193">
        <v>83.9</v>
      </c>
      <c r="E193" s="49">
        <v>-4.1254352165999998E-12</v>
      </c>
    </row>
    <row r="194" spans="1:5" x14ac:dyDescent="0.4">
      <c r="A194" t="s">
        <v>103</v>
      </c>
      <c r="B194" t="s">
        <v>104</v>
      </c>
      <c r="C194" t="s">
        <v>295</v>
      </c>
      <c r="D194">
        <v>84</v>
      </c>
      <c r="E194" s="49">
        <v>-4.0374704809999998E-12</v>
      </c>
    </row>
    <row r="195" spans="1:5" x14ac:dyDescent="0.4">
      <c r="A195" t="s">
        <v>103</v>
      </c>
      <c r="B195" t="s">
        <v>104</v>
      </c>
      <c r="C195" t="s">
        <v>296</v>
      </c>
      <c r="D195">
        <v>84.1</v>
      </c>
      <c r="E195" s="49">
        <v>-3.9343441226E-12</v>
      </c>
    </row>
    <row r="196" spans="1:5" x14ac:dyDescent="0.4">
      <c r="A196" t="s">
        <v>103</v>
      </c>
      <c r="B196" t="s">
        <v>104</v>
      </c>
      <c r="C196" t="s">
        <v>297</v>
      </c>
      <c r="D196">
        <v>84.2</v>
      </c>
      <c r="E196" s="49">
        <v>-3.8235561873000001E-12</v>
      </c>
    </row>
    <row r="197" spans="1:5" x14ac:dyDescent="0.4">
      <c r="A197" t="s">
        <v>103</v>
      </c>
      <c r="B197" t="s">
        <v>104</v>
      </c>
      <c r="C197" t="s">
        <v>298</v>
      </c>
      <c r="D197">
        <v>84.3</v>
      </c>
      <c r="E197" s="49">
        <v>-3.6973476434999999E-12</v>
      </c>
    </row>
    <row r="198" spans="1:5" x14ac:dyDescent="0.4">
      <c r="A198" t="s">
        <v>103</v>
      </c>
      <c r="B198" t="s">
        <v>104</v>
      </c>
      <c r="C198" t="s">
        <v>299</v>
      </c>
      <c r="D198">
        <v>84.4</v>
      </c>
      <c r="E198" s="49">
        <v>-3.5647137882999998E-12</v>
      </c>
    </row>
    <row r="199" spans="1:5" x14ac:dyDescent="0.4">
      <c r="A199" t="s">
        <v>103</v>
      </c>
      <c r="B199" t="s">
        <v>104</v>
      </c>
      <c r="C199" t="s">
        <v>300</v>
      </c>
      <c r="D199">
        <v>84.5</v>
      </c>
      <c r="E199" s="49">
        <v>-3.4207019249000001E-12</v>
      </c>
    </row>
    <row r="200" spans="1:5" x14ac:dyDescent="0.4">
      <c r="A200" t="s">
        <v>103</v>
      </c>
      <c r="B200" t="s">
        <v>104</v>
      </c>
      <c r="C200" t="s">
        <v>301</v>
      </c>
      <c r="D200">
        <v>84.6</v>
      </c>
      <c r="E200" s="49">
        <v>-3.272194327E-12</v>
      </c>
    </row>
    <row r="201" spans="1:5" x14ac:dyDescent="0.4">
      <c r="A201" t="s">
        <v>103</v>
      </c>
      <c r="B201" t="s">
        <v>104</v>
      </c>
      <c r="C201" t="s">
        <v>302</v>
      </c>
      <c r="D201">
        <v>84.7</v>
      </c>
      <c r="E201" s="49">
        <v>-3.1096963305000001E-12</v>
      </c>
    </row>
    <row r="202" spans="1:5" x14ac:dyDescent="0.4">
      <c r="A202" t="s">
        <v>103</v>
      </c>
      <c r="B202" t="s">
        <v>104</v>
      </c>
      <c r="C202" t="s">
        <v>303</v>
      </c>
      <c r="D202">
        <v>84.8</v>
      </c>
      <c r="E202" s="49">
        <v>-2.9508932422999999E-12</v>
      </c>
    </row>
    <row r="203" spans="1:5" x14ac:dyDescent="0.4">
      <c r="A203" t="s">
        <v>103</v>
      </c>
      <c r="B203" t="s">
        <v>104</v>
      </c>
      <c r="C203" t="s">
        <v>304</v>
      </c>
      <c r="D203">
        <v>84.9</v>
      </c>
      <c r="E203" s="49">
        <v>-2.7841247164999998E-12</v>
      </c>
    </row>
    <row r="204" spans="1:5" x14ac:dyDescent="0.4">
      <c r="A204" t="s">
        <v>103</v>
      </c>
      <c r="B204" t="s">
        <v>104</v>
      </c>
      <c r="C204" t="s">
        <v>305</v>
      </c>
      <c r="D204">
        <v>85</v>
      </c>
      <c r="E204" s="49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4BF1-AA70-422B-AB3E-85DC801CAF03}">
  <dimension ref="A1:N3"/>
  <sheetViews>
    <sheetView workbookViewId="0">
      <selection activeCell="E5" sqref="E5"/>
    </sheetView>
  </sheetViews>
  <sheetFormatPr defaultRowHeight="13.9" x14ac:dyDescent="0.4"/>
  <cols>
    <col min="1" max="16384" width="9.06640625" style="45"/>
  </cols>
  <sheetData>
    <row r="1" spans="1:14" ht="34.15" customHeight="1" x14ac:dyDescent="0.4">
      <c r="A1" s="44" t="s">
        <v>312</v>
      </c>
    </row>
    <row r="2" spans="1:14" x14ac:dyDescent="0.4">
      <c r="B2" s="52" t="s">
        <v>314</v>
      </c>
      <c r="C2" s="46" t="s">
        <v>313</v>
      </c>
    </row>
    <row r="3" spans="1:14" x14ac:dyDescent="0.4">
      <c r="N3" s="53" t="s">
        <v>315</v>
      </c>
    </row>
  </sheetData>
  <phoneticPr fontId="2" type="noConversion"/>
  <hyperlinks>
    <hyperlink ref="C2" r:id="rId1" xr:uid="{C39E7154-9213-49F2-B58C-7B7D3AC3FA2E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91A5-1F6D-4B95-8196-C57C83771915}">
  <dimension ref="A1:M2"/>
  <sheetViews>
    <sheetView workbookViewId="0">
      <selection activeCell="F5" sqref="F5"/>
    </sheetView>
  </sheetViews>
  <sheetFormatPr defaultRowHeight="13.9" x14ac:dyDescent="0.4"/>
  <cols>
    <col min="1" max="16384" width="9.06640625" style="45"/>
  </cols>
  <sheetData>
    <row r="1" spans="1:13" ht="40.15" customHeight="1" x14ac:dyDescent="0.4">
      <c r="A1" s="20" t="s">
        <v>316</v>
      </c>
    </row>
    <row r="2" spans="1:13" x14ac:dyDescent="0.4">
      <c r="M2" s="46" t="s">
        <v>318</v>
      </c>
    </row>
  </sheetData>
  <phoneticPr fontId="2" type="noConversion"/>
  <hyperlinks>
    <hyperlink ref="M2" r:id="rId1" xr:uid="{8CF45CB1-77DD-46AD-A37F-51EE6A191303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4EB7-4A05-4EC8-80BE-170BCF74BCCF}">
  <dimension ref="A1:Y3"/>
  <sheetViews>
    <sheetView workbookViewId="0">
      <selection activeCell="F5" sqref="F5"/>
    </sheetView>
  </sheetViews>
  <sheetFormatPr defaultRowHeight="13.9" x14ac:dyDescent="0.4"/>
  <cols>
    <col min="1" max="16384" width="9.06640625" style="45"/>
  </cols>
  <sheetData>
    <row r="1" spans="1:25" ht="33.4" customHeight="1" x14ac:dyDescent="0.4">
      <c r="A1" s="20" t="s">
        <v>317</v>
      </c>
    </row>
    <row r="2" spans="1:25" x14ac:dyDescent="0.4">
      <c r="J2" s="45" t="s">
        <v>321</v>
      </c>
    </row>
    <row r="3" spans="1:25" x14ac:dyDescent="0.4">
      <c r="J3" s="45" t="s">
        <v>322</v>
      </c>
      <c r="W3" s="45" t="s">
        <v>320</v>
      </c>
      <c r="Y3" s="46" t="s">
        <v>319</v>
      </c>
    </row>
  </sheetData>
  <phoneticPr fontId="2" type="noConversion"/>
  <hyperlinks>
    <hyperlink ref="Y3" r:id="rId1" xr:uid="{0F3EFE08-0E81-4778-B23D-DC13A93A4768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E082-D153-4618-BDD6-BD14DD7C98BE}">
  <dimension ref="A1:J537"/>
  <sheetViews>
    <sheetView workbookViewId="0">
      <selection activeCell="B14" sqref="B14"/>
    </sheetView>
  </sheetViews>
  <sheetFormatPr defaultRowHeight="13.9" x14ac:dyDescent="0.4"/>
  <cols>
    <col min="2" max="2" width="18.796875" customWidth="1"/>
    <col min="3" max="3" width="15" bestFit="1" customWidth="1"/>
    <col min="4" max="4" width="12.3984375" customWidth="1"/>
    <col min="10" max="10" width="15.46484375" customWidth="1"/>
    <col min="11" max="11" width="12.33203125" bestFit="1" customWidth="1"/>
  </cols>
  <sheetData>
    <row r="1" spans="1:10" ht="34.15" customHeight="1" x14ac:dyDescent="0.4">
      <c r="A1" s="50" t="s">
        <v>333</v>
      </c>
    </row>
    <row r="4" spans="1:10" ht="29.65" customHeight="1" x14ac:dyDescent="0.4">
      <c r="B4" s="54" t="s">
        <v>330</v>
      </c>
      <c r="C4" s="54"/>
      <c r="J4" s="1" t="s">
        <v>323</v>
      </c>
    </row>
    <row r="5" spans="1:10" x14ac:dyDescent="0.4">
      <c r="B5" t="s">
        <v>328</v>
      </c>
      <c r="C5" s="18">
        <v>0.98616981780199986</v>
      </c>
      <c r="D5" s="1" t="s">
        <v>331</v>
      </c>
      <c r="I5">
        <v>1E-3</v>
      </c>
      <c r="J5" s="1">
        <v>0.99</v>
      </c>
    </row>
    <row r="6" spans="1:10" x14ac:dyDescent="0.4">
      <c r="B6" t="s">
        <v>324</v>
      </c>
      <c r="C6">
        <f>-C5</f>
        <v>-0.98616981780199986</v>
      </c>
    </row>
    <row r="7" spans="1:10" x14ac:dyDescent="0.4">
      <c r="B7" t="s">
        <v>326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 x14ac:dyDescent="0.4">
      <c r="B8" t="s">
        <v>325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 x14ac:dyDescent="0.4">
      <c r="I9">
        <f t="shared" ref="I9:I72" si="1">I8+$I$5</f>
        <v>2.972</v>
      </c>
      <c r="J9">
        <f t="shared" si="0"/>
        <v>5.2494635016724143E-5</v>
      </c>
    </row>
    <row r="10" spans="1:10" x14ac:dyDescent="0.4">
      <c r="B10" t="s">
        <v>327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 x14ac:dyDescent="0.4">
      <c r="I11">
        <f t="shared" si="1"/>
        <v>2.9739999999999998</v>
      </c>
      <c r="J11">
        <f t="shared" si="0"/>
        <v>4.8154288905260209E-5</v>
      </c>
    </row>
    <row r="12" spans="1:10" x14ac:dyDescent="0.4">
      <c r="B12" t="s">
        <v>332</v>
      </c>
      <c r="C12" s="18">
        <f>1000000*C10</f>
        <v>-9.5560337420863561E-5</v>
      </c>
      <c r="D12" t="s">
        <v>329</v>
      </c>
      <c r="I12">
        <f t="shared" si="1"/>
        <v>2.9749999999999996</v>
      </c>
      <c r="J12">
        <f t="shared" si="0"/>
        <v>4.6020383776652232E-5</v>
      </c>
    </row>
    <row r="13" spans="1:10" x14ac:dyDescent="0.4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 x14ac:dyDescent="0.4">
      <c r="H14" s="1"/>
      <c r="I14">
        <f t="shared" si="1"/>
        <v>2.9769999999999994</v>
      </c>
      <c r="J14">
        <f t="shared" si="0"/>
        <v>4.1824353101849793E-5</v>
      </c>
    </row>
    <row r="15" spans="1:10" x14ac:dyDescent="0.4">
      <c r="I15">
        <f t="shared" si="1"/>
        <v>2.9779999999999993</v>
      </c>
      <c r="J15">
        <f t="shared" si="0"/>
        <v>3.9761927026082221E-5</v>
      </c>
    </row>
    <row r="16" spans="1:10" x14ac:dyDescent="0.4">
      <c r="I16">
        <f t="shared" si="1"/>
        <v>2.9789999999999992</v>
      </c>
      <c r="J16">
        <f t="shared" si="0"/>
        <v>3.7723027866547643E-5</v>
      </c>
    </row>
    <row r="17" spans="9:10" x14ac:dyDescent="0.4">
      <c r="I17">
        <f t="shared" si="1"/>
        <v>2.9799999999999991</v>
      </c>
      <c r="J17">
        <f t="shared" si="0"/>
        <v>3.5707506997747362E-5</v>
      </c>
    </row>
    <row r="18" spans="9:10" x14ac:dyDescent="0.4">
      <c r="I18">
        <f t="shared" si="1"/>
        <v>2.980999999999999</v>
      </c>
      <c r="J18">
        <f t="shared" si="0"/>
        <v>3.3715216446307131E-5</v>
      </c>
    </row>
    <row r="19" spans="9:10" x14ac:dyDescent="0.4">
      <c r="I19">
        <f t="shared" si="1"/>
        <v>2.9819999999999989</v>
      </c>
      <c r="J19">
        <f t="shared" si="0"/>
        <v>3.1746008888979414E-5</v>
      </c>
    </row>
    <row r="20" spans="9:10" x14ac:dyDescent="0.4">
      <c r="I20">
        <f t="shared" si="1"/>
        <v>2.9829999999999988</v>
      </c>
      <c r="J20">
        <f t="shared" si="0"/>
        <v>2.9799737650659092E-5</v>
      </c>
    </row>
    <row r="21" spans="9:10" x14ac:dyDescent="0.4">
      <c r="I21">
        <f t="shared" si="1"/>
        <v>2.9839999999999987</v>
      </c>
      <c r="J21">
        <f t="shared" si="0"/>
        <v>2.787625670239583E-5</v>
      </c>
    </row>
    <row r="22" spans="9:10" x14ac:dyDescent="0.4">
      <c r="I22">
        <f t="shared" si="1"/>
        <v>2.9849999999999985</v>
      </c>
      <c r="J22">
        <f t="shared" si="0"/>
        <v>2.597542065941083E-5</v>
      </c>
    </row>
    <row r="23" spans="9:10" x14ac:dyDescent="0.4">
      <c r="I23">
        <f t="shared" si="1"/>
        <v>2.9859999999999984</v>
      </c>
      <c r="J23">
        <f t="shared" si="0"/>
        <v>2.4097084779119614E-5</v>
      </c>
    </row>
    <row r="24" spans="9:10" x14ac:dyDescent="0.4">
      <c r="I24">
        <f t="shared" si="1"/>
        <v>2.9869999999999983</v>
      </c>
      <c r="J24">
        <f t="shared" si="0"/>
        <v>2.2241104959155024E-5</v>
      </c>
    </row>
    <row r="25" spans="9:10" x14ac:dyDescent="0.4">
      <c r="I25">
        <f t="shared" si="1"/>
        <v>2.9879999999999982</v>
      </c>
      <c r="J25">
        <f t="shared" si="0"/>
        <v>2.0407337735394969E-5</v>
      </c>
    </row>
    <row r="26" spans="9:10" x14ac:dyDescent="0.4">
      <c r="I26">
        <f t="shared" si="1"/>
        <v>2.9889999999999981</v>
      </c>
      <c r="J26">
        <f t="shared" si="0"/>
        <v>1.8595640279993227E-5</v>
      </c>
    </row>
    <row r="27" spans="9:10" x14ac:dyDescent="0.4">
      <c r="I27">
        <f t="shared" si="1"/>
        <v>2.989999999999998</v>
      </c>
      <c r="J27">
        <f t="shared" si="0"/>
        <v>1.680587039940838E-5</v>
      </c>
    </row>
    <row r="28" spans="9:10" x14ac:dyDescent="0.4">
      <c r="I28">
        <f t="shared" si="1"/>
        <v>2.9909999999999979</v>
      </c>
      <c r="J28">
        <f t="shared" si="0"/>
        <v>1.5037886532446172E-5</v>
      </c>
    </row>
    <row r="29" spans="9:10" x14ac:dyDescent="0.4">
      <c r="I29">
        <f t="shared" si="1"/>
        <v>2.9919999999999978</v>
      </c>
      <c r="J29">
        <f t="shared" si="0"/>
        <v>1.3291547748299858E-5</v>
      </c>
    </row>
    <row r="30" spans="9:10" x14ac:dyDescent="0.4">
      <c r="I30">
        <f t="shared" si="1"/>
        <v>2.9929999999999977</v>
      </c>
      <c r="J30">
        <f t="shared" si="0"/>
        <v>1.1566713744587547E-5</v>
      </c>
    </row>
    <row r="31" spans="9:10" x14ac:dyDescent="0.4">
      <c r="I31">
        <f t="shared" si="1"/>
        <v>2.9939999999999976</v>
      </c>
      <c r="J31">
        <f t="shared" si="0"/>
        <v>9.8632448454041514E-6</v>
      </c>
    </row>
    <row r="32" spans="9:10" x14ac:dyDescent="0.4">
      <c r="I32">
        <f t="shared" si="1"/>
        <v>2.9949999999999974</v>
      </c>
      <c r="J32">
        <f t="shared" si="0"/>
        <v>8.1810019993676024E-6</v>
      </c>
    </row>
    <row r="33" spans="9:10" x14ac:dyDescent="0.4">
      <c r="I33">
        <f t="shared" si="1"/>
        <v>2.9959999999999973</v>
      </c>
      <c r="J33">
        <f t="shared" si="0"/>
        <v>6.5198467776734611E-6</v>
      </c>
    </row>
    <row r="34" spans="9:10" x14ac:dyDescent="0.4">
      <c r="I34">
        <f t="shared" si="1"/>
        <v>2.9969999999999972</v>
      </c>
      <c r="J34">
        <f t="shared" si="0"/>
        <v>4.8796413721514016E-6</v>
      </c>
    </row>
    <row r="35" spans="9:10" x14ac:dyDescent="0.4">
      <c r="I35">
        <f t="shared" si="1"/>
        <v>2.9979999999999971</v>
      </c>
      <c r="J35">
        <f t="shared" si="0"/>
        <v>3.2602485933237611E-6</v>
      </c>
    </row>
    <row r="36" spans="9:10" x14ac:dyDescent="0.4">
      <c r="I36">
        <f t="shared" si="1"/>
        <v>2.998999999999997</v>
      </c>
      <c r="J36">
        <f t="shared" si="0"/>
        <v>1.6615318684672628E-6</v>
      </c>
    </row>
    <row r="37" spans="9:10" x14ac:dyDescent="0.4">
      <c r="I37">
        <f t="shared" si="1"/>
        <v>2.9999999999999969</v>
      </c>
      <c r="J37">
        <f t="shared" si="0"/>
        <v>8.3355239681766735E-8</v>
      </c>
    </row>
    <row r="38" spans="9:10" x14ac:dyDescent="0.4">
      <c r="I38">
        <f t="shared" si="1"/>
        <v>3.0009999999999968</v>
      </c>
      <c r="J38">
        <f t="shared" si="0"/>
        <v>-1.4744166380464147E-6</v>
      </c>
    </row>
    <row r="39" spans="9:10" x14ac:dyDescent="0.4">
      <c r="I39">
        <f t="shared" si="1"/>
        <v>3.0019999999999967</v>
      </c>
      <c r="J39">
        <f t="shared" si="0"/>
        <v>-3.0119184987618971E-6</v>
      </c>
    </row>
    <row r="40" spans="9:10" x14ac:dyDescent="0.4">
      <c r="I40">
        <f t="shared" si="1"/>
        <v>3.0029999999999966</v>
      </c>
      <c r="J40">
        <f t="shared" si="0"/>
        <v>-4.5292844674765243E-6</v>
      </c>
    </row>
    <row r="41" spans="9:10" x14ac:dyDescent="0.4">
      <c r="I41">
        <f t="shared" si="1"/>
        <v>3.0039999999999965</v>
      </c>
      <c r="J41">
        <f t="shared" si="0"/>
        <v>-6.0266480620814762E-6</v>
      </c>
    </row>
    <row r="42" spans="9:10" x14ac:dyDescent="0.4">
      <c r="I42">
        <f t="shared" si="1"/>
        <v>3.0049999999999963</v>
      </c>
      <c r="J42">
        <f t="shared" si="0"/>
        <v>-7.504142195269601E-6</v>
      </c>
    </row>
    <row r="43" spans="9:10" x14ac:dyDescent="0.4">
      <c r="I43">
        <f t="shared" si="1"/>
        <v>3.0059999999999962</v>
      </c>
      <c r="J43">
        <f t="shared" si="0"/>
        <v>-8.9618991764483931E-6</v>
      </c>
    </row>
    <row r="44" spans="9:10" x14ac:dyDescent="0.4">
      <c r="I44">
        <f t="shared" si="1"/>
        <v>3.0069999999999961</v>
      </c>
      <c r="J44">
        <f t="shared" si="0"/>
        <v>-1.0400050713648423E-5</v>
      </c>
    </row>
    <row r="45" spans="9:10" x14ac:dyDescent="0.4">
      <c r="I45">
        <f t="shared" si="1"/>
        <v>3.007999999999996</v>
      </c>
      <c r="J45">
        <f t="shared" si="0"/>
        <v>-1.1818727915438252E-5</v>
      </c>
    </row>
    <row r="46" spans="9:10" x14ac:dyDescent="0.4">
      <c r="I46">
        <f t="shared" si="1"/>
        <v>3.0089999999999959</v>
      </c>
      <c r="J46">
        <f t="shared" si="0"/>
        <v>-1.3218061292823813E-5</v>
      </c>
    </row>
    <row r="47" spans="9:10" x14ac:dyDescent="0.4">
      <c r="I47">
        <f t="shared" si="1"/>
        <v>3.0099999999999958</v>
      </c>
      <c r="J47">
        <f t="shared" si="0"/>
        <v>-1.4598180761147132E-5</v>
      </c>
    </row>
    <row r="48" spans="9:10" x14ac:dyDescent="0.4">
      <c r="I48">
        <f t="shared" si="1"/>
        <v>3.0109999999999957</v>
      </c>
      <c r="J48">
        <f t="shared" si="0"/>
        <v>-1.5959215641992409E-5</v>
      </c>
    </row>
    <row r="49" spans="9:10" x14ac:dyDescent="0.4">
      <c r="I49">
        <f t="shared" si="1"/>
        <v>3.0119999999999956</v>
      </c>
      <c r="J49">
        <f t="shared" si="0"/>
        <v>-1.7301294665071998E-5</v>
      </c>
    </row>
    <row r="50" spans="9:10" x14ac:dyDescent="0.4">
      <c r="I50">
        <f t="shared" si="1"/>
        <v>3.0129999999999955</v>
      </c>
      <c r="J50">
        <f t="shared" si="0"/>
        <v>-1.8624545970125934E-5</v>
      </c>
    </row>
    <row r="51" spans="9:10" x14ac:dyDescent="0.4">
      <c r="I51">
        <f t="shared" si="1"/>
        <v>3.0139999999999953</v>
      </c>
      <c r="J51">
        <f t="shared" si="0"/>
        <v>-1.9929097108801345E-5</v>
      </c>
    </row>
    <row r="52" spans="9:10" x14ac:dyDescent="0.4">
      <c r="I52">
        <f t="shared" si="1"/>
        <v>3.0149999999999952</v>
      </c>
      <c r="J52">
        <f t="shared" si="0"/>
        <v>-2.1215075046545251E-5</v>
      </c>
    </row>
    <row r="53" spans="9:10" x14ac:dyDescent="0.4">
      <c r="I53">
        <f t="shared" si="1"/>
        <v>3.0159999999999951</v>
      </c>
      <c r="J53">
        <f t="shared" si="0"/>
        <v>-2.2482606164479809E-5</v>
      </c>
    </row>
    <row r="54" spans="9:10" x14ac:dyDescent="0.4">
      <c r="I54">
        <f t="shared" si="1"/>
        <v>3.016999999999995</v>
      </c>
      <c r="J54">
        <f t="shared" si="0"/>
        <v>-2.3731816261282409E-5</v>
      </c>
    </row>
    <row r="55" spans="9:10" x14ac:dyDescent="0.4">
      <c r="I55">
        <f t="shared" si="1"/>
        <v>3.0179999999999949</v>
      </c>
      <c r="J55">
        <f t="shared" si="0"/>
        <v>-2.4962830555062682E-5</v>
      </c>
    </row>
    <row r="56" spans="9:10" x14ac:dyDescent="0.4">
      <c r="I56">
        <f t="shared" si="1"/>
        <v>3.0189999999999948</v>
      </c>
      <c r="J56">
        <f t="shared" si="0"/>
        <v>-2.6175773685229939E-5</v>
      </c>
    </row>
    <row r="57" spans="9:10" x14ac:dyDescent="0.4">
      <c r="I57">
        <f t="shared" si="1"/>
        <v>3.0199999999999947</v>
      </c>
      <c r="J57">
        <f t="shared" si="0"/>
        <v>-2.7370769714362313E-5</v>
      </c>
    </row>
    <row r="58" spans="9:10" x14ac:dyDescent="0.4">
      <c r="I58">
        <f t="shared" si="1"/>
        <v>3.0209999999999946</v>
      </c>
      <c r="J58">
        <f t="shared" si="0"/>
        <v>-2.8547942130074631E-5</v>
      </c>
    </row>
    <row r="59" spans="9:10" x14ac:dyDescent="0.4">
      <c r="I59">
        <f t="shared" si="1"/>
        <v>3.0219999999999945</v>
      </c>
      <c r="J59">
        <f t="shared" si="0"/>
        <v>-2.9707413846873805E-5</v>
      </c>
    </row>
    <row r="60" spans="9:10" x14ac:dyDescent="0.4">
      <c r="I60">
        <f t="shared" si="1"/>
        <v>3.0229999999999944</v>
      </c>
      <c r="J60">
        <f t="shared" si="0"/>
        <v>-3.0849307208021123E-5</v>
      </c>
    </row>
    <row r="61" spans="9:10" x14ac:dyDescent="0.4">
      <c r="I61">
        <f t="shared" si="1"/>
        <v>3.0239999999999942</v>
      </c>
      <c r="J61">
        <f t="shared" si="0"/>
        <v>-3.1973743987384544E-5</v>
      </c>
    </row>
    <row r="62" spans="9:10" x14ac:dyDescent="0.4">
      <c r="I62">
        <f t="shared" si="1"/>
        <v>3.0249999999999941</v>
      </c>
      <c r="J62">
        <f t="shared" si="0"/>
        <v>-3.3080845391293002E-5</v>
      </c>
    </row>
    <row r="63" spans="9:10" x14ac:dyDescent="0.4">
      <c r="I63">
        <f t="shared" si="1"/>
        <v>3.025999999999994</v>
      </c>
      <c r="J63">
        <f t="shared" si="0"/>
        <v>-3.4170732060380793E-5</v>
      </c>
    </row>
    <row r="64" spans="9:10" x14ac:dyDescent="0.4">
      <c r="I64">
        <f t="shared" si="1"/>
        <v>3.0269999999999939</v>
      </c>
      <c r="J64">
        <f t="shared" si="0"/>
        <v>-3.5243524071430703E-5</v>
      </c>
    </row>
    <row r="65" spans="9:10" x14ac:dyDescent="0.4">
      <c r="I65">
        <f t="shared" si="1"/>
        <v>3.0279999999999938</v>
      </c>
      <c r="J65">
        <f t="shared" si="0"/>
        <v>-3.6299340939220716E-5</v>
      </c>
    </row>
    <row r="66" spans="9:10" x14ac:dyDescent="0.4">
      <c r="I66">
        <f t="shared" si="1"/>
        <v>3.0289999999999937</v>
      </c>
      <c r="J66">
        <f t="shared" si="0"/>
        <v>-3.733830161835702E-5</v>
      </c>
    </row>
    <row r="67" spans="9:10" x14ac:dyDescent="0.4">
      <c r="I67">
        <f t="shared" si="1"/>
        <v>3.0299999999999936</v>
      </c>
      <c r="J67">
        <f t="shared" si="0"/>
        <v>-3.8360524505109306E-5</v>
      </c>
    </row>
    <row r="68" spans="9:10" x14ac:dyDescent="0.4">
      <c r="I68">
        <f t="shared" si="1"/>
        <v>3.0309999999999935</v>
      </c>
      <c r="J68">
        <f t="shared" si="0"/>
        <v>-3.9366127439240491E-5</v>
      </c>
    </row>
    <row r="69" spans="9:10" x14ac:dyDescent="0.4">
      <c r="I69">
        <f t="shared" si="1"/>
        <v>3.0319999999999934</v>
      </c>
      <c r="J69">
        <f t="shared" si="0"/>
        <v>-4.0355227705838779E-5</v>
      </c>
    </row>
    <row r="70" spans="9:10" x14ac:dyDescent="0.4">
      <c r="I70">
        <f t="shared" si="1"/>
        <v>3.0329999999999933</v>
      </c>
      <c r="J70">
        <f t="shared" si="0"/>
        <v>-4.1327942037135886E-5</v>
      </c>
    </row>
    <row r="71" spans="9:10" x14ac:dyDescent="0.4">
      <c r="I71">
        <f t="shared" si="1"/>
        <v>3.0339999999999931</v>
      </c>
      <c r="J71">
        <f t="shared" si="0"/>
        <v>-4.2284386614331231E-5</v>
      </c>
    </row>
    <row r="72" spans="9:10" x14ac:dyDescent="0.4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 x14ac:dyDescent="0.4">
      <c r="I73">
        <f t="shared" ref="I73:I136" si="3">I72+$I$5</f>
        <v>3.0359999999999929</v>
      </c>
      <c r="J73">
        <f t="shared" si="2"/>
        <v>-4.4148928486944567E-5</v>
      </c>
    </row>
    <row r="74" spans="9:10" x14ac:dyDescent="0.4">
      <c r="I74">
        <f t="shared" si="3"/>
        <v>3.0369999999999928</v>
      </c>
      <c r="J74">
        <f t="shared" si="2"/>
        <v>-4.5057255405933442E-5</v>
      </c>
    </row>
    <row r="75" spans="9:10" x14ac:dyDescent="0.4">
      <c r="I75">
        <f t="shared" si="3"/>
        <v>3.0379999999999927</v>
      </c>
      <c r="J75">
        <f t="shared" si="2"/>
        <v>-4.5949771821577458E-5</v>
      </c>
    </row>
    <row r="76" spans="9:10" x14ac:dyDescent="0.4">
      <c r="I76">
        <f t="shared" si="3"/>
        <v>3.0389999999999926</v>
      </c>
      <c r="J76">
        <f t="shared" si="2"/>
        <v>-4.6826591187098525E-5</v>
      </c>
    </row>
    <row r="77" spans="9:10" x14ac:dyDescent="0.4">
      <c r="I77">
        <f t="shared" si="3"/>
        <v>3.0399999999999925</v>
      </c>
      <c r="J77">
        <f t="shared" si="2"/>
        <v>-4.7687826415540675E-5</v>
      </c>
    </row>
    <row r="78" spans="9:10" x14ac:dyDescent="0.4">
      <c r="I78">
        <f t="shared" si="3"/>
        <v>3.0409999999999924</v>
      </c>
      <c r="J78">
        <f t="shared" si="2"/>
        <v>-4.8533589881559591E-5</v>
      </c>
    </row>
    <row r="79" spans="9:10" x14ac:dyDescent="0.4">
      <c r="I79">
        <f t="shared" si="3"/>
        <v>3.0419999999999923</v>
      </c>
      <c r="J79">
        <f t="shared" si="2"/>
        <v>-4.93639934232235E-5</v>
      </c>
    </row>
    <row r="80" spans="9:10" x14ac:dyDescent="0.4">
      <c r="I80">
        <f t="shared" si="3"/>
        <v>3.0429999999999922</v>
      </c>
      <c r="J80">
        <f t="shared" si="2"/>
        <v>-5.0179148343797609E-5</v>
      </c>
    </row>
    <row r="81" spans="9:10" x14ac:dyDescent="0.4">
      <c r="I81">
        <f t="shared" si="3"/>
        <v>3.043999999999992</v>
      </c>
      <c r="J81">
        <f t="shared" si="2"/>
        <v>-5.0979165413532014E-5</v>
      </c>
    </row>
    <row r="82" spans="9:10" x14ac:dyDescent="0.4">
      <c r="I82">
        <f t="shared" si="3"/>
        <v>3.0449999999999919</v>
      </c>
      <c r="J82">
        <f t="shared" si="2"/>
        <v>-5.1764154871446723E-5</v>
      </c>
    </row>
    <row r="83" spans="9:10" x14ac:dyDescent="0.4">
      <c r="I83">
        <f t="shared" si="3"/>
        <v>3.0459999999999918</v>
      </c>
      <c r="J83">
        <f t="shared" si="2"/>
        <v>-5.2534226427108314E-5</v>
      </c>
    </row>
    <row r="84" spans="9:10" x14ac:dyDescent="0.4">
      <c r="I84">
        <f t="shared" si="3"/>
        <v>3.0469999999999917</v>
      </c>
      <c r="J84">
        <f t="shared" si="2"/>
        <v>-5.3289489262408315E-5</v>
      </c>
    </row>
    <row r="85" spans="9:10" x14ac:dyDescent="0.4">
      <c r="I85">
        <f t="shared" si="3"/>
        <v>3.0479999999999916</v>
      </c>
      <c r="J85">
        <f t="shared" si="2"/>
        <v>-5.4030052033335901E-5</v>
      </c>
    </row>
    <row r="86" spans="9:10" x14ac:dyDescent="0.4">
      <c r="I86">
        <f t="shared" si="3"/>
        <v>3.0489999999999915</v>
      </c>
      <c r="J86">
        <f t="shared" si="2"/>
        <v>-5.4756022871743313E-5</v>
      </c>
    </row>
    <row r="87" spans="9:10" x14ac:dyDescent="0.4">
      <c r="I87">
        <f t="shared" si="3"/>
        <v>3.0499999999999914</v>
      </c>
      <c r="J87">
        <f t="shared" si="2"/>
        <v>-5.5467509387117918E-5</v>
      </c>
    </row>
    <row r="88" spans="9:10" x14ac:dyDescent="0.4">
      <c r="I88">
        <f t="shared" si="3"/>
        <v>3.0509999999999913</v>
      </c>
      <c r="J88">
        <f t="shared" si="2"/>
        <v>-5.6164618668339573E-5</v>
      </c>
    </row>
    <row r="89" spans="9:10" x14ac:dyDescent="0.4">
      <c r="I89">
        <f t="shared" si="3"/>
        <v>3.0519999999999912</v>
      </c>
      <c r="J89">
        <f t="shared" si="2"/>
        <v>-5.6847457285440735E-5</v>
      </c>
    </row>
    <row r="90" spans="9:10" x14ac:dyDescent="0.4">
      <c r="I90">
        <f t="shared" si="3"/>
        <v>3.0529999999999911</v>
      </c>
      <c r="J90">
        <f t="shared" si="2"/>
        <v>-5.7516131291364183E-5</v>
      </c>
    </row>
    <row r="91" spans="9:10" x14ac:dyDescent="0.4">
      <c r="I91">
        <f t="shared" si="3"/>
        <v>3.0539999999999909</v>
      </c>
      <c r="J91">
        <f t="shared" si="2"/>
        <v>-5.8170746223711052E-5</v>
      </c>
    </row>
    <row r="92" spans="9:10" x14ac:dyDescent="0.4">
      <c r="I92">
        <f t="shared" si="3"/>
        <v>3.0549999999999908</v>
      </c>
      <c r="J92">
        <f t="shared" si="2"/>
        <v>-5.8811407106493505E-5</v>
      </c>
    </row>
    <row r="93" spans="9:10" x14ac:dyDescent="0.4">
      <c r="I93">
        <f t="shared" si="3"/>
        <v>3.0559999999999907</v>
      </c>
      <c r="J93">
        <f t="shared" si="2"/>
        <v>-5.943821845187521E-5</v>
      </c>
    </row>
    <row r="94" spans="9:10" x14ac:dyDescent="0.4">
      <c r="I94">
        <f t="shared" si="3"/>
        <v>3.0569999999999906</v>
      </c>
      <c r="J94">
        <f t="shared" si="2"/>
        <v>-6.0051284261917937E-5</v>
      </c>
    </row>
    <row r="95" spans="9:10" x14ac:dyDescent="0.4">
      <c r="I95">
        <f t="shared" si="3"/>
        <v>3.0579999999999905</v>
      </c>
      <c r="J95">
        <f t="shared" si="2"/>
        <v>-6.065070803031598E-5</v>
      </c>
    </row>
    <row r="96" spans="9:10" x14ac:dyDescent="0.4">
      <c r="I96">
        <f t="shared" si="3"/>
        <v>3.0589999999999904</v>
      </c>
      <c r="J96">
        <f t="shared" si="2"/>
        <v>-6.1236592744132038E-5</v>
      </c>
    </row>
    <row r="97" spans="9:10" x14ac:dyDescent="0.4">
      <c r="I97">
        <f t="shared" si="3"/>
        <v>3.0599999999999903</v>
      </c>
      <c r="J97">
        <f t="shared" si="2"/>
        <v>-6.1809040885529639E-5</v>
      </c>
    </row>
    <row r="98" spans="9:10" x14ac:dyDescent="0.4">
      <c r="I98">
        <f t="shared" si="3"/>
        <v>3.0609999999999902</v>
      </c>
      <c r="J98">
        <f t="shared" si="2"/>
        <v>-6.2368154433497088E-5</v>
      </c>
    </row>
    <row r="99" spans="9:10" x14ac:dyDescent="0.4">
      <c r="I99">
        <f t="shared" si="3"/>
        <v>3.0619999999999901</v>
      </c>
      <c r="J99">
        <f t="shared" si="2"/>
        <v>-6.2914034865576939E-5</v>
      </c>
    </row>
    <row r="100" spans="9:10" x14ac:dyDescent="0.4">
      <c r="I100">
        <f t="shared" si="3"/>
        <v>3.06299999999999</v>
      </c>
      <c r="J100">
        <f t="shared" si="2"/>
        <v>-6.3446783159580943E-5</v>
      </c>
    </row>
    <row r="101" spans="9:10" x14ac:dyDescent="0.4">
      <c r="I101">
        <f t="shared" si="3"/>
        <v>3.0639999999999898</v>
      </c>
      <c r="J101">
        <f t="shared" si="2"/>
        <v>-6.3966499795313782E-5</v>
      </c>
    </row>
    <row r="102" spans="9:10" x14ac:dyDescent="0.4">
      <c r="I102">
        <f t="shared" si="3"/>
        <v>3.0649999999999897</v>
      </c>
      <c r="J102">
        <f t="shared" si="2"/>
        <v>-6.4473284756280978E-5</v>
      </c>
    </row>
    <row r="103" spans="9:10" x14ac:dyDescent="0.4">
      <c r="I103">
        <f t="shared" si="3"/>
        <v>3.0659999999999896</v>
      </c>
      <c r="J103">
        <f t="shared" si="2"/>
        <v>-6.4967237531401507E-5</v>
      </c>
    </row>
    <row r="104" spans="9:10" x14ac:dyDescent="0.4">
      <c r="I104">
        <f t="shared" si="3"/>
        <v>3.0669999999999895</v>
      </c>
      <c r="J104">
        <f t="shared" si="2"/>
        <v>-6.5448457116717106E-5</v>
      </c>
    </row>
    <row r="105" spans="9:10" x14ac:dyDescent="0.4">
      <c r="I105">
        <f t="shared" si="3"/>
        <v>3.0679999999999894</v>
      </c>
      <c r="J105">
        <f t="shared" si="2"/>
        <v>-6.5917042017091493E-5</v>
      </c>
    </row>
    <row r="106" spans="9:10" x14ac:dyDescent="0.4">
      <c r="I106">
        <f t="shared" si="3"/>
        <v>3.0689999999999893</v>
      </c>
      <c r="J106">
        <f t="shared" si="2"/>
        <v>-6.6373090247911056E-5</v>
      </c>
    </row>
    <row r="107" spans="9:10" x14ac:dyDescent="0.4">
      <c r="I107">
        <f t="shared" si="3"/>
        <v>3.0699999999999892</v>
      </c>
      <c r="J107">
        <f t="shared" si="2"/>
        <v>-6.6816699336784112E-5</v>
      </c>
    </row>
    <row r="108" spans="9:10" x14ac:dyDescent="0.4">
      <c r="I108">
        <f t="shared" si="3"/>
        <v>3.0709999999999891</v>
      </c>
      <c r="J108">
        <f t="shared" si="2"/>
        <v>-6.7247966325231328E-5</v>
      </c>
    </row>
    <row r="109" spans="9:10" x14ac:dyDescent="0.4">
      <c r="I109">
        <f t="shared" si="3"/>
        <v>3.071999999999989</v>
      </c>
      <c r="J109">
        <f t="shared" si="2"/>
        <v>-6.7666987770373334E-5</v>
      </c>
    </row>
    <row r="110" spans="9:10" x14ac:dyDescent="0.4">
      <c r="I110">
        <f t="shared" si="3"/>
        <v>3.0729999999999889</v>
      </c>
      <c r="J110">
        <f t="shared" si="2"/>
        <v>-6.807385974662205E-5</v>
      </c>
    </row>
    <row r="111" spans="9:10" x14ac:dyDescent="0.4">
      <c r="I111">
        <f t="shared" si="3"/>
        <v>3.0739999999999887</v>
      </c>
      <c r="J111">
        <f t="shared" si="2"/>
        <v>-6.8468677847357192E-5</v>
      </c>
    </row>
    <row r="112" spans="9:10" x14ac:dyDescent="0.4">
      <c r="I112">
        <f t="shared" si="3"/>
        <v>3.0749999999999886</v>
      </c>
      <c r="J112">
        <f t="shared" si="2"/>
        <v>-6.8851537186608925E-5</v>
      </c>
    </row>
    <row r="113" spans="9:10" x14ac:dyDescent="0.4">
      <c r="I113">
        <f t="shared" si="3"/>
        <v>3.0759999999999885</v>
      </c>
      <c r="J113">
        <f t="shared" si="2"/>
        <v>-6.9222532400731136E-5</v>
      </c>
    </row>
    <row r="114" spans="9:10" x14ac:dyDescent="0.4">
      <c r="I114">
        <f t="shared" si="3"/>
        <v>3.0769999999999884</v>
      </c>
      <c r="J114">
        <f t="shared" si="2"/>
        <v>-6.9581757650076043E-5</v>
      </c>
    </row>
    <row r="115" spans="9:10" x14ac:dyDescent="0.4">
      <c r="I115">
        <f t="shared" si="3"/>
        <v>3.0779999999999883</v>
      </c>
      <c r="J115">
        <f t="shared" si="2"/>
        <v>-6.9929306620657847E-5</v>
      </c>
    </row>
    <row r="116" spans="9:10" x14ac:dyDescent="0.4">
      <c r="I116">
        <f t="shared" si="3"/>
        <v>3.0789999999999882</v>
      </c>
      <c r="J116">
        <f t="shared" si="2"/>
        <v>-7.0265272525823081E-5</v>
      </c>
    </row>
    <row r="117" spans="9:10" x14ac:dyDescent="0.4">
      <c r="I117">
        <f t="shared" si="3"/>
        <v>3.0799999999999881</v>
      </c>
      <c r="J117">
        <f t="shared" si="2"/>
        <v>-7.0589748107907109E-5</v>
      </c>
    </row>
    <row r="118" spans="9:10" x14ac:dyDescent="0.4">
      <c r="I118">
        <f t="shared" si="3"/>
        <v>3.080999999999988</v>
      </c>
      <c r="J118">
        <f t="shared" si="2"/>
        <v>-7.0902825639895936E-5</v>
      </c>
    </row>
    <row r="119" spans="9:10" x14ac:dyDescent="0.4">
      <c r="I119">
        <f t="shared" si="3"/>
        <v>3.0819999999999879</v>
      </c>
      <c r="J119">
        <f t="shared" si="2"/>
        <v>-7.1204596927078409E-5</v>
      </c>
    </row>
    <row r="120" spans="9:10" x14ac:dyDescent="0.4">
      <c r="I120">
        <f t="shared" si="3"/>
        <v>3.0829999999999878</v>
      </c>
      <c r="J120">
        <f t="shared" si="2"/>
        <v>-7.1495153308696879E-5</v>
      </c>
    </row>
    <row r="121" spans="9:10" x14ac:dyDescent="0.4">
      <c r="I121">
        <f t="shared" si="3"/>
        <v>3.0839999999999876</v>
      </c>
      <c r="J121">
        <f t="shared" si="2"/>
        <v>-7.1774585659594911E-5</v>
      </c>
    </row>
    <row r="122" spans="9:10" x14ac:dyDescent="0.4">
      <c r="I122">
        <f t="shared" si="3"/>
        <v>3.0849999999999875</v>
      </c>
      <c r="J122">
        <f t="shared" si="2"/>
        <v>-7.204298439186243E-5</v>
      </c>
    </row>
    <row r="123" spans="9:10" x14ac:dyDescent="0.4">
      <c r="I123">
        <f t="shared" si="3"/>
        <v>3.0859999999999874</v>
      </c>
      <c r="J123">
        <f t="shared" si="2"/>
        <v>-7.2300439456473797E-5</v>
      </c>
    </row>
    <row r="124" spans="9:10" x14ac:dyDescent="0.4">
      <c r="I124">
        <f t="shared" si="3"/>
        <v>3.0869999999999873</v>
      </c>
      <c r="J124">
        <f t="shared" si="2"/>
        <v>-7.254704034492561E-5</v>
      </c>
    </row>
    <row r="125" spans="9:10" x14ac:dyDescent="0.4">
      <c r="I125">
        <f t="shared" si="3"/>
        <v>3.0879999999999872</v>
      </c>
      <c r="J125">
        <f t="shared" si="2"/>
        <v>-7.2782876090871055E-5</v>
      </c>
    </row>
    <row r="126" spans="9:10" x14ac:dyDescent="0.4">
      <c r="I126">
        <f t="shared" si="3"/>
        <v>3.0889999999999871</v>
      </c>
      <c r="J126">
        <f t="shared" si="2"/>
        <v>-7.3008035271747711E-5</v>
      </c>
    </row>
    <row r="127" spans="9:10" x14ac:dyDescent="0.4">
      <c r="I127">
        <f t="shared" si="3"/>
        <v>3.089999999999987</v>
      </c>
      <c r="J127">
        <f t="shared" si="2"/>
        <v>-7.3222606010405429E-5</v>
      </c>
    </row>
    <row r="128" spans="9:10" x14ac:dyDescent="0.4">
      <c r="I128">
        <f t="shared" si="3"/>
        <v>3.0909999999999869</v>
      </c>
      <c r="J128">
        <f t="shared" si="2"/>
        <v>-7.3426675976727784E-5</v>
      </c>
    </row>
    <row r="129" spans="9:10" x14ac:dyDescent="0.4">
      <c r="I129">
        <f t="shared" si="3"/>
        <v>3.0919999999999868</v>
      </c>
      <c r="J129">
        <f t="shared" si="2"/>
        <v>-7.3620332389252627E-5</v>
      </c>
    </row>
    <row r="130" spans="9:10" x14ac:dyDescent="0.4">
      <c r="I130">
        <f t="shared" si="3"/>
        <v>3.0929999999999866</v>
      </c>
      <c r="J130">
        <f t="shared" si="2"/>
        <v>-7.380366201678625E-5</v>
      </c>
    </row>
    <row r="131" spans="9:10" x14ac:dyDescent="0.4">
      <c r="I131">
        <f t="shared" si="3"/>
        <v>3.0939999999999865</v>
      </c>
      <c r="J131">
        <f t="shared" si="2"/>
        <v>-7.3976751180015581E-5</v>
      </c>
    </row>
    <row r="132" spans="9:10" x14ac:dyDescent="0.4">
      <c r="I132">
        <f t="shared" si="3"/>
        <v>3.0949999999999864</v>
      </c>
      <c r="J132">
        <f t="shared" si="2"/>
        <v>-7.4139685753120632E-5</v>
      </c>
    </row>
    <row r="133" spans="9:10" x14ac:dyDescent="0.4">
      <c r="I133">
        <f t="shared" si="3"/>
        <v>3.0959999999999863</v>
      </c>
      <c r="J133">
        <f t="shared" si="2"/>
        <v>-7.4292551165373933E-5</v>
      </c>
    </row>
    <row r="134" spans="9:10" x14ac:dyDescent="0.4">
      <c r="I134">
        <f t="shared" si="3"/>
        <v>3.0969999999999862</v>
      </c>
      <c r="J134">
        <f t="shared" si="2"/>
        <v>-7.4435432402745379E-5</v>
      </c>
    </row>
    <row r="135" spans="9:10" x14ac:dyDescent="0.4">
      <c r="I135">
        <f t="shared" si="3"/>
        <v>3.0979999999999861</v>
      </c>
      <c r="J135">
        <f t="shared" si="2"/>
        <v>-7.4568414009501034E-5</v>
      </c>
    </row>
    <row r="136" spans="9:10" x14ac:dyDescent="0.4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 x14ac:dyDescent="0.4">
      <c r="I137">
        <f t="shared" ref="I137:I200" si="5">I136+$I$5</f>
        <v>3.0999999999999859</v>
      </c>
      <c r="J137">
        <f t="shared" si="4"/>
        <v>-7.4805014309262149E-5</v>
      </c>
    </row>
    <row r="138" spans="9:10" x14ac:dyDescent="0.4">
      <c r="I138">
        <f t="shared" si="5"/>
        <v>3.1009999999999858</v>
      </c>
      <c r="J138">
        <f t="shared" si="4"/>
        <v>-7.490879989660648E-5</v>
      </c>
    </row>
    <row r="139" spans="9:10" x14ac:dyDescent="0.4">
      <c r="I139">
        <f t="shared" si="5"/>
        <v>3.1019999999999857</v>
      </c>
      <c r="J139">
        <f t="shared" si="4"/>
        <v>-7.5003019645184297E-5</v>
      </c>
    </row>
    <row r="140" spans="9:10" x14ac:dyDescent="0.4">
      <c r="I140">
        <f t="shared" si="5"/>
        <v>3.1029999999999855</v>
      </c>
      <c r="J140">
        <f t="shared" si="4"/>
        <v>-7.5087755914583757E-5</v>
      </c>
    </row>
    <row r="141" spans="9:10" x14ac:dyDescent="0.4">
      <c r="I141">
        <f t="shared" si="5"/>
        <v>3.1039999999999854</v>
      </c>
      <c r="J141">
        <f t="shared" si="4"/>
        <v>-7.5163090632202628E-5</v>
      </c>
    </row>
    <row r="142" spans="9:10" x14ac:dyDescent="0.4">
      <c r="I142">
        <f t="shared" si="5"/>
        <v>3.1049999999999853</v>
      </c>
      <c r="J142">
        <f t="shared" si="4"/>
        <v>-7.5229105294822307E-5</v>
      </c>
    </row>
    <row r="143" spans="9:10" x14ac:dyDescent="0.4">
      <c r="I143">
        <f t="shared" si="5"/>
        <v>3.1059999999999852</v>
      </c>
      <c r="J143">
        <f t="shared" si="4"/>
        <v>-7.5285880970177229E-5</v>
      </c>
    </row>
    <row r="144" spans="9:10" x14ac:dyDescent="0.4">
      <c r="I144">
        <f t="shared" si="5"/>
        <v>3.1069999999999851</v>
      </c>
      <c r="J144">
        <f t="shared" si="4"/>
        <v>-7.5333498298520561E-5</v>
      </c>
    </row>
    <row r="145" spans="9:10" x14ac:dyDescent="0.4">
      <c r="I145">
        <f t="shared" si="5"/>
        <v>3.107999999999985</v>
      </c>
      <c r="J145">
        <f t="shared" si="4"/>
        <v>-7.5372037494189864E-5</v>
      </c>
    </row>
    <row r="146" spans="9:10" x14ac:dyDescent="0.4">
      <c r="I146">
        <f t="shared" si="5"/>
        <v>3.1089999999999849</v>
      </c>
      <c r="J146">
        <f t="shared" si="4"/>
        <v>-7.5401578347162037E-5</v>
      </c>
    </row>
    <row r="147" spans="9:10" x14ac:dyDescent="0.4">
      <c r="I147">
        <f t="shared" si="5"/>
        <v>3.1099999999999848</v>
      </c>
      <c r="J147">
        <f t="shared" si="4"/>
        <v>-7.5422200224612468E-5</v>
      </c>
    </row>
    <row r="148" spans="9:10" x14ac:dyDescent="0.4">
      <c r="I148">
        <f t="shared" si="5"/>
        <v>3.1109999999999847</v>
      </c>
      <c r="J148">
        <f t="shared" si="4"/>
        <v>-7.5433982072467681E-5</v>
      </c>
    </row>
    <row r="149" spans="9:10" x14ac:dyDescent="0.4">
      <c r="I149">
        <f t="shared" si="5"/>
        <v>3.1119999999999846</v>
      </c>
      <c r="J149">
        <f t="shared" si="4"/>
        <v>-7.5437002416950784E-5</v>
      </c>
    </row>
    <row r="150" spans="9:10" x14ac:dyDescent="0.4">
      <c r="I150">
        <f t="shared" si="5"/>
        <v>3.1129999999999844</v>
      </c>
      <c r="J150">
        <f t="shared" si="4"/>
        <v>-7.5431339366131391E-5</v>
      </c>
    </row>
    <row r="151" spans="9:10" x14ac:dyDescent="0.4">
      <c r="I151">
        <f t="shared" si="5"/>
        <v>3.1139999999999843</v>
      </c>
      <c r="J151">
        <f t="shared" si="4"/>
        <v>-7.5417070611463115E-5</v>
      </c>
    </row>
    <row r="152" spans="9:10" x14ac:dyDescent="0.4">
      <c r="I152">
        <f t="shared" si="5"/>
        <v>3.1149999999999842</v>
      </c>
      <c r="J152">
        <f t="shared" si="4"/>
        <v>-7.539427342932301E-5</v>
      </c>
    </row>
    <row r="153" spans="9:10" x14ac:dyDescent="0.4">
      <c r="I153">
        <f t="shared" si="5"/>
        <v>3.1159999999999841</v>
      </c>
      <c r="J153">
        <f t="shared" si="4"/>
        <v>-7.5363024682549749E-5</v>
      </c>
    </row>
    <row r="154" spans="9:10" x14ac:dyDescent="0.4">
      <c r="I154">
        <f t="shared" si="5"/>
        <v>3.116999999999984</v>
      </c>
      <c r="J154">
        <f t="shared" si="4"/>
        <v>-7.5323400821968563E-5</v>
      </c>
    </row>
    <row r="155" spans="9:10" x14ac:dyDescent="0.4">
      <c r="I155">
        <f t="shared" si="5"/>
        <v>3.1179999999999839</v>
      </c>
      <c r="J155">
        <f t="shared" si="4"/>
        <v>-7.5275477887925345E-5</v>
      </c>
    </row>
    <row r="156" spans="9:10" x14ac:dyDescent="0.4">
      <c r="I156">
        <f t="shared" si="5"/>
        <v>3.1189999999999838</v>
      </c>
      <c r="J156">
        <f t="shared" si="4"/>
        <v>-7.5219331511805921E-5</v>
      </c>
    </row>
    <row r="157" spans="9:10" x14ac:dyDescent="0.4">
      <c r="I157">
        <f t="shared" si="5"/>
        <v>3.1199999999999837</v>
      </c>
      <c r="J157">
        <f t="shared" si="4"/>
        <v>-7.5155036917557791E-5</v>
      </c>
    </row>
    <row r="158" spans="9:10" x14ac:dyDescent="0.4">
      <c r="I158">
        <f t="shared" si="5"/>
        <v>3.1209999999999836</v>
      </c>
      <c r="J158">
        <f t="shared" si="4"/>
        <v>-7.5082668923211537E-5</v>
      </c>
    </row>
    <row r="159" spans="9:10" x14ac:dyDescent="0.4">
      <c r="I159">
        <f t="shared" si="5"/>
        <v>3.1219999999999835</v>
      </c>
      <c r="J159">
        <f t="shared" si="4"/>
        <v>-7.5002301942386578E-5</v>
      </c>
    </row>
    <row r="160" spans="9:10" x14ac:dyDescent="0.4">
      <c r="I160">
        <f t="shared" si="5"/>
        <v>3.1229999999999833</v>
      </c>
      <c r="J160">
        <f t="shared" si="4"/>
        <v>-7.491400998580787E-5</v>
      </c>
    </row>
    <row r="161" spans="9:10" x14ac:dyDescent="0.4">
      <c r="I161">
        <f t="shared" si="5"/>
        <v>3.1239999999999832</v>
      </c>
      <c r="J161">
        <f t="shared" si="4"/>
        <v>-7.4817866662811556E-5</v>
      </c>
    </row>
    <row r="162" spans="9:10" x14ac:dyDescent="0.4">
      <c r="I162">
        <f t="shared" si="5"/>
        <v>3.1249999999999831</v>
      </c>
      <c r="J162">
        <f t="shared" si="4"/>
        <v>-7.4713945182842449E-5</v>
      </c>
    </row>
    <row r="163" spans="9:10" x14ac:dyDescent="0.4">
      <c r="I163">
        <f t="shared" si="5"/>
        <v>3.125999999999983</v>
      </c>
      <c r="J163">
        <f t="shared" si="4"/>
        <v>-7.4602318356962457E-5</v>
      </c>
    </row>
    <row r="164" spans="9:10" x14ac:dyDescent="0.4">
      <c r="I164">
        <f t="shared" si="5"/>
        <v>3.1269999999999829</v>
      </c>
      <c r="J164">
        <f t="shared" si="4"/>
        <v>-7.4483058599339138E-5</v>
      </c>
    </row>
    <row r="165" spans="9:10" x14ac:dyDescent="0.4">
      <c r="I165">
        <f t="shared" si="5"/>
        <v>3.1279999999999828</v>
      </c>
      <c r="J165">
        <f t="shared" si="4"/>
        <v>-7.4356237928740123E-5</v>
      </c>
    </row>
    <row r="166" spans="9:10" x14ac:dyDescent="0.4">
      <c r="I166">
        <f t="shared" si="5"/>
        <v>3.1289999999999827</v>
      </c>
      <c r="J166">
        <f t="shared" si="4"/>
        <v>-7.422192797002605E-5</v>
      </c>
    </row>
    <row r="167" spans="9:10" x14ac:dyDescent="0.4">
      <c r="I167">
        <f t="shared" si="5"/>
        <v>3.1299999999999826</v>
      </c>
      <c r="J167">
        <f t="shared" si="4"/>
        <v>-7.4080199955630133E-5</v>
      </c>
    </row>
    <row r="168" spans="9:10" x14ac:dyDescent="0.4">
      <c r="I168">
        <f t="shared" si="5"/>
        <v>3.1309999999999825</v>
      </c>
      <c r="J168">
        <f t="shared" si="4"/>
        <v>-7.3931124727043995E-5</v>
      </c>
    </row>
    <row r="169" spans="9:10" x14ac:dyDescent="0.4">
      <c r="I169">
        <f t="shared" si="5"/>
        <v>3.1319999999999824</v>
      </c>
      <c r="J169">
        <f t="shared" si="4"/>
        <v>-7.3774772736295567E-5</v>
      </c>
    </row>
    <row r="170" spans="9:10" x14ac:dyDescent="0.4">
      <c r="I170">
        <f t="shared" si="5"/>
        <v>3.1329999999999822</v>
      </c>
      <c r="J170">
        <f t="shared" si="4"/>
        <v>-7.3611214047421915E-5</v>
      </c>
    </row>
    <row r="171" spans="9:10" x14ac:dyDescent="0.4">
      <c r="I171">
        <f t="shared" si="5"/>
        <v>3.1339999999999821</v>
      </c>
      <c r="J171">
        <f t="shared" si="4"/>
        <v>-7.344051833794322E-5</v>
      </c>
    </row>
    <row r="172" spans="9:10" x14ac:dyDescent="0.4">
      <c r="I172">
        <f t="shared" si="5"/>
        <v>3.134999999999982</v>
      </c>
      <c r="J172">
        <f t="shared" si="4"/>
        <v>-7.3262754900329819E-5</v>
      </c>
    </row>
    <row r="173" spans="9:10" x14ac:dyDescent="0.4">
      <c r="I173">
        <f t="shared" si="5"/>
        <v>3.1359999999999819</v>
      </c>
      <c r="J173">
        <f t="shared" si="4"/>
        <v>-7.3077992643465748E-5</v>
      </c>
    </row>
    <row r="174" spans="9:10" x14ac:dyDescent="0.4">
      <c r="I174">
        <f t="shared" si="5"/>
        <v>3.1369999999999818</v>
      </c>
      <c r="J174">
        <f t="shared" si="4"/>
        <v>-7.2886300094110999E-5</v>
      </c>
    </row>
    <row r="175" spans="9:10" x14ac:dyDescent="0.4">
      <c r="I175">
        <f t="shared" si="5"/>
        <v>3.1379999999999817</v>
      </c>
      <c r="J175">
        <f t="shared" si="4"/>
        <v>-7.2687745398359251E-5</v>
      </c>
    </row>
    <row r="176" spans="9:10" x14ac:dyDescent="0.4">
      <c r="I176">
        <f t="shared" si="5"/>
        <v>3.1389999999999816</v>
      </c>
      <c r="J176">
        <f t="shared" si="4"/>
        <v>-7.2482396323087306E-5</v>
      </c>
    </row>
    <row r="177" spans="9:10" x14ac:dyDescent="0.4">
      <c r="I177">
        <f t="shared" si="5"/>
        <v>3.1399999999999815</v>
      </c>
      <c r="J177">
        <f t="shared" si="4"/>
        <v>-7.2270320257412858E-5</v>
      </c>
    </row>
    <row r="178" spans="9:10" x14ac:dyDescent="0.4">
      <c r="I178">
        <f t="shared" si="5"/>
        <v>3.1409999999999814</v>
      </c>
      <c r="J178">
        <f t="shared" si="4"/>
        <v>-7.2051584214135746E-5</v>
      </c>
    </row>
    <row r="179" spans="9:10" x14ac:dyDescent="0.4">
      <c r="I179">
        <f t="shared" si="5"/>
        <v>3.1419999999999813</v>
      </c>
      <c r="J179">
        <f t="shared" si="4"/>
        <v>-7.1826254831182062E-5</v>
      </c>
    </row>
    <row r="180" spans="9:10" x14ac:dyDescent="0.4">
      <c r="I180">
        <f t="shared" si="5"/>
        <v>3.1429999999999811</v>
      </c>
      <c r="J180">
        <f t="shared" si="4"/>
        <v>-7.1594398373046471E-5</v>
      </c>
    </row>
    <row r="181" spans="9:10" x14ac:dyDescent="0.4">
      <c r="I181">
        <f t="shared" si="5"/>
        <v>3.143999999999981</v>
      </c>
      <c r="J181">
        <f t="shared" si="4"/>
        <v>-7.1356080732226784E-5</v>
      </c>
    </row>
    <row r="182" spans="9:10" x14ac:dyDescent="0.4">
      <c r="I182">
        <f t="shared" si="5"/>
        <v>3.1449999999999809</v>
      </c>
      <c r="J182">
        <f t="shared" si="4"/>
        <v>-7.111136743065722E-5</v>
      </c>
    </row>
    <row r="183" spans="9:10" x14ac:dyDescent="0.4">
      <c r="I183">
        <f t="shared" si="5"/>
        <v>3.1459999999999808</v>
      </c>
      <c r="J183">
        <f t="shared" si="4"/>
        <v>-7.0860323621136598E-5</v>
      </c>
    </row>
    <row r="184" spans="9:10" x14ac:dyDescent="0.4">
      <c r="I184">
        <f t="shared" si="5"/>
        <v>3.1469999999999807</v>
      </c>
      <c r="J184">
        <f t="shared" si="4"/>
        <v>-7.0603014088756855E-5</v>
      </c>
    </row>
    <row r="185" spans="9:10" x14ac:dyDescent="0.4">
      <c r="I185">
        <f t="shared" si="5"/>
        <v>3.1479999999999806</v>
      </c>
      <c r="J185">
        <f t="shared" si="4"/>
        <v>-7.0339503252323052E-5</v>
      </c>
    </row>
    <row r="186" spans="9:10" x14ac:dyDescent="0.4">
      <c r="I186">
        <f t="shared" si="5"/>
        <v>3.1489999999999805</v>
      </c>
      <c r="J186">
        <f t="shared" si="4"/>
        <v>-7.006985516577387E-5</v>
      </c>
    </row>
    <row r="187" spans="9:10" x14ac:dyDescent="0.4">
      <c r="I187">
        <f t="shared" si="5"/>
        <v>3.1499999999999804</v>
      </c>
      <c r="J187">
        <f t="shared" si="4"/>
        <v>-6.9794133519594526E-5</v>
      </c>
    </row>
    <row r="188" spans="9:10" x14ac:dyDescent="0.4">
      <c r="I188">
        <f t="shared" si="5"/>
        <v>3.1509999999999803</v>
      </c>
      <c r="J188">
        <f t="shared" si="4"/>
        <v>-6.9512401642233071E-5</v>
      </c>
    </row>
    <row r="189" spans="9:10" x14ac:dyDescent="0.4">
      <c r="I189">
        <f t="shared" si="5"/>
        <v>3.1519999999999802</v>
      </c>
      <c r="J189">
        <f t="shared" si="4"/>
        <v>-6.9224722501502907E-5</v>
      </c>
    </row>
    <row r="190" spans="9:10" x14ac:dyDescent="0.4">
      <c r="I190">
        <f t="shared" si="5"/>
        <v>3.15299999999998</v>
      </c>
      <c r="J190">
        <f t="shared" si="4"/>
        <v>-6.8931158705994345E-5</v>
      </c>
    </row>
    <row r="191" spans="9:10" x14ac:dyDescent="0.4">
      <c r="I191">
        <f t="shared" si="5"/>
        <v>3.1539999999999799</v>
      </c>
      <c r="J191">
        <f t="shared" si="4"/>
        <v>-6.8631772506470536E-5</v>
      </c>
    </row>
    <row r="192" spans="9:10" x14ac:dyDescent="0.4">
      <c r="I192">
        <f t="shared" si="5"/>
        <v>3.1549999999999798</v>
      </c>
      <c r="J192">
        <f t="shared" si="4"/>
        <v>-6.832662579726722E-5</v>
      </c>
    </row>
    <row r="193" spans="9:10" x14ac:dyDescent="0.4">
      <c r="I193">
        <f t="shared" si="5"/>
        <v>3.1559999999999797</v>
      </c>
      <c r="J193">
        <f t="shared" si="4"/>
        <v>-6.8015780117690043E-5</v>
      </c>
    </row>
    <row r="194" spans="9:10" x14ac:dyDescent="0.4">
      <c r="I194">
        <f t="shared" si="5"/>
        <v>3.1569999999999796</v>
      </c>
      <c r="J194">
        <f t="shared" si="4"/>
        <v>-6.7699296653400782E-5</v>
      </c>
    </row>
    <row r="195" spans="9:10" x14ac:dyDescent="0.4">
      <c r="I195">
        <f t="shared" si="5"/>
        <v>3.1579999999999795</v>
      </c>
      <c r="J195">
        <f t="shared" si="4"/>
        <v>-6.7377236237807476E-5</v>
      </c>
    </row>
    <row r="196" spans="9:10" x14ac:dyDescent="0.4">
      <c r="I196">
        <f t="shared" si="5"/>
        <v>3.1589999999999794</v>
      </c>
      <c r="J196">
        <f t="shared" si="4"/>
        <v>-6.7049659353449743E-5</v>
      </c>
    </row>
    <row r="197" spans="9:10" x14ac:dyDescent="0.4">
      <c r="I197">
        <f t="shared" si="5"/>
        <v>3.1599999999999793</v>
      </c>
      <c r="J197">
        <f t="shared" si="4"/>
        <v>-6.6716626133375443E-5</v>
      </c>
    </row>
    <row r="198" spans="9:10" x14ac:dyDescent="0.4">
      <c r="I198">
        <f t="shared" si="5"/>
        <v>3.1609999999999792</v>
      </c>
      <c r="J198">
        <f t="shared" si="4"/>
        <v>-6.6378196362521777E-5</v>
      </c>
    </row>
    <row r="199" spans="9:10" x14ac:dyDescent="0.4">
      <c r="I199">
        <f t="shared" si="5"/>
        <v>3.161999999999979</v>
      </c>
      <c r="J199">
        <f t="shared" si="4"/>
        <v>-6.6034429479087465E-5</v>
      </c>
    </row>
    <row r="200" spans="9:10" x14ac:dyDescent="0.4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 x14ac:dyDescent="0.4">
      <c r="I201">
        <f t="shared" ref="I201:I264" si="7">I200+$I$5</f>
        <v>3.1639999999999788</v>
      </c>
      <c r="J201">
        <f t="shared" si="6"/>
        <v>-6.533112040179036E-5</v>
      </c>
    </row>
    <row r="202" spans="9:10" x14ac:dyDescent="0.4">
      <c r="I202">
        <f t="shared" si="7"/>
        <v>3.1649999999999787</v>
      </c>
      <c r="J202">
        <f t="shared" si="6"/>
        <v>-6.4971695362944876E-5</v>
      </c>
    </row>
    <row r="203" spans="9:10" x14ac:dyDescent="0.4">
      <c r="I203">
        <f t="shared" si="7"/>
        <v>3.1659999999999786</v>
      </c>
      <c r="J203">
        <f t="shared" si="6"/>
        <v>-6.4607167524273736E-5</v>
      </c>
    </row>
    <row r="204" spans="9:10" x14ac:dyDescent="0.4">
      <c r="I204">
        <f t="shared" si="7"/>
        <v>3.1669999999999785</v>
      </c>
      <c r="J204">
        <f t="shared" si="6"/>
        <v>-6.4237594610765345E-5</v>
      </c>
    </row>
    <row r="205" spans="9:10" x14ac:dyDescent="0.4">
      <c r="I205">
        <f t="shared" si="7"/>
        <v>3.1679999999999784</v>
      </c>
      <c r="J205">
        <f t="shared" si="6"/>
        <v>-6.3863034008836473E-5</v>
      </c>
    </row>
    <row r="206" spans="9:10" x14ac:dyDescent="0.4">
      <c r="I206">
        <f t="shared" si="7"/>
        <v>3.1689999999999783</v>
      </c>
      <c r="J206">
        <f t="shared" si="6"/>
        <v>-6.3483542767684803E-5</v>
      </c>
    </row>
    <row r="207" spans="9:10" x14ac:dyDescent="0.4">
      <c r="I207">
        <f t="shared" si="7"/>
        <v>3.1699999999999782</v>
      </c>
      <c r="J207">
        <f t="shared" si="6"/>
        <v>-6.3099177600633351E-5</v>
      </c>
    </row>
    <row r="208" spans="9:10" x14ac:dyDescent="0.4">
      <c r="I208">
        <f t="shared" si="7"/>
        <v>3.1709999999999781</v>
      </c>
      <c r="J208">
        <f t="shared" si="6"/>
        <v>-6.2709994886472575E-5</v>
      </c>
    </row>
    <row r="209" spans="9:10" x14ac:dyDescent="0.4">
      <c r="I209">
        <f t="shared" si="7"/>
        <v>3.1719999999999779</v>
      </c>
      <c r="J209">
        <f t="shared" si="6"/>
        <v>-6.231605067079947E-5</v>
      </c>
    </row>
    <row r="210" spans="9:10" x14ac:dyDescent="0.4">
      <c r="I210">
        <f t="shared" si="7"/>
        <v>3.1729999999999778</v>
      </c>
      <c r="J210">
        <f t="shared" si="6"/>
        <v>-6.1917400667355559E-5</v>
      </c>
    </row>
    <row r="211" spans="9:10" x14ac:dyDescent="0.4">
      <c r="I211">
        <f t="shared" si="7"/>
        <v>3.1739999999999777</v>
      </c>
      <c r="J211">
        <f t="shared" si="6"/>
        <v>-6.1514100259354768E-5</v>
      </c>
    </row>
    <row r="212" spans="9:10" x14ac:dyDescent="0.4">
      <c r="I212">
        <f t="shared" si="7"/>
        <v>3.1749999999999776</v>
      </c>
      <c r="J212">
        <f t="shared" si="6"/>
        <v>-6.1106204500816028E-5</v>
      </c>
    </row>
    <row r="213" spans="9:10" x14ac:dyDescent="0.4">
      <c r="I213">
        <f t="shared" si="7"/>
        <v>3.1759999999999775</v>
      </c>
      <c r="J213">
        <f t="shared" si="6"/>
        <v>-6.0693768117885543E-5</v>
      </c>
    </row>
    <row r="214" spans="9:10" x14ac:dyDescent="0.4">
      <c r="I214">
        <f t="shared" si="7"/>
        <v>3.1769999999999774</v>
      </c>
      <c r="J214">
        <f t="shared" si="6"/>
        <v>-6.0276845510159936E-5</v>
      </c>
    </row>
    <row r="215" spans="9:10" x14ac:dyDescent="0.4">
      <c r="I215">
        <f t="shared" si="7"/>
        <v>3.1779999999999773</v>
      </c>
      <c r="J215">
        <f t="shared" si="6"/>
        <v>-5.9855490752005116E-5</v>
      </c>
    </row>
    <row r="216" spans="9:10" x14ac:dyDescent="0.4">
      <c r="I216">
        <f t="shared" si="7"/>
        <v>3.1789999999999772</v>
      </c>
      <c r="J216">
        <f t="shared" si="6"/>
        <v>-5.9429757593870873E-5</v>
      </c>
    </row>
    <row r="217" spans="9:10" x14ac:dyDescent="0.4">
      <c r="I217">
        <f t="shared" si="7"/>
        <v>3.1799999999999771</v>
      </c>
      <c r="J217">
        <f t="shared" si="6"/>
        <v>-5.8999699463600499E-5</v>
      </c>
    </row>
    <row r="218" spans="9:10" x14ac:dyDescent="0.4">
      <c r="I218">
        <f t="shared" si="7"/>
        <v>3.180999999999977</v>
      </c>
      <c r="J218">
        <f t="shared" si="6"/>
        <v>-5.8565369467741658E-5</v>
      </c>
    </row>
    <row r="219" spans="9:10" x14ac:dyDescent="0.4">
      <c r="I219">
        <f t="shared" si="7"/>
        <v>3.1819999999999768</v>
      </c>
      <c r="J219">
        <f t="shared" si="6"/>
        <v>-5.8126820392848774E-5</v>
      </c>
    </row>
    <row r="220" spans="9:10" x14ac:dyDescent="0.4">
      <c r="I220">
        <f t="shared" si="7"/>
        <v>3.1829999999999767</v>
      </c>
      <c r="J220">
        <f t="shared" si="6"/>
        <v>-5.7684104706786127E-5</v>
      </c>
    </row>
    <row r="221" spans="9:10" x14ac:dyDescent="0.4">
      <c r="I221">
        <f t="shared" si="7"/>
        <v>3.1839999999999766</v>
      </c>
      <c r="J221">
        <f t="shared" si="6"/>
        <v>-5.7237274560023501E-5</v>
      </c>
    </row>
    <row r="222" spans="9:10" x14ac:dyDescent="0.4">
      <c r="I222">
        <f t="shared" si="7"/>
        <v>3.1849999999999765</v>
      </c>
      <c r="J222">
        <f t="shared" si="6"/>
        <v>-5.6786381786932507E-5</v>
      </c>
    </row>
    <row r="223" spans="9:10" x14ac:dyDescent="0.4">
      <c r="I223">
        <f t="shared" si="7"/>
        <v>3.1859999999999764</v>
      </c>
      <c r="J223">
        <f t="shared" si="6"/>
        <v>-5.6331477907075885E-5</v>
      </c>
    </row>
    <row r="224" spans="9:10" x14ac:dyDescent="0.4">
      <c r="I224">
        <f t="shared" si="7"/>
        <v>3.1869999999999763</v>
      </c>
      <c r="J224">
        <f t="shared" si="6"/>
        <v>-5.5872614126495734E-5</v>
      </c>
    </row>
    <row r="225" spans="9:10" x14ac:dyDescent="0.4">
      <c r="I225">
        <f t="shared" si="7"/>
        <v>3.1879999999999762</v>
      </c>
      <c r="J225">
        <f t="shared" si="6"/>
        <v>-5.5409841338997552E-5</v>
      </c>
    </row>
    <row r="226" spans="9:10" x14ac:dyDescent="0.4">
      <c r="I226">
        <f t="shared" si="7"/>
        <v>3.1889999999999761</v>
      </c>
      <c r="J226">
        <f t="shared" si="6"/>
        <v>-5.4943210127432082E-5</v>
      </c>
    </row>
    <row r="227" spans="9:10" x14ac:dyDescent="0.4">
      <c r="I227">
        <f t="shared" si="7"/>
        <v>3.189999999999976</v>
      </c>
      <c r="J227">
        <f t="shared" si="6"/>
        <v>-5.4472770764969193E-5</v>
      </c>
    </row>
    <row r="228" spans="9:10" x14ac:dyDescent="0.4">
      <c r="I228">
        <f t="shared" si="7"/>
        <v>3.1909999999999759</v>
      </c>
      <c r="J228">
        <f t="shared" si="6"/>
        <v>-5.399857321637576E-5</v>
      </c>
    </row>
    <row r="229" spans="9:10" x14ac:dyDescent="0.4">
      <c r="I229">
        <f t="shared" si="7"/>
        <v>3.1919999999999757</v>
      </c>
      <c r="J229">
        <f t="shared" si="6"/>
        <v>-5.3520667139283178E-5</v>
      </c>
    </row>
    <row r="230" spans="9:10" x14ac:dyDescent="0.4">
      <c r="I230">
        <f t="shared" si="7"/>
        <v>3.1929999999999756</v>
      </c>
      <c r="J230">
        <f t="shared" si="6"/>
        <v>-5.3039101885455393E-5</v>
      </c>
    </row>
    <row r="231" spans="9:10" x14ac:dyDescent="0.4">
      <c r="I231">
        <f t="shared" si="7"/>
        <v>3.1939999999999755</v>
      </c>
      <c r="J231">
        <f t="shared" si="6"/>
        <v>-5.25539265020547E-5</v>
      </c>
    </row>
    <row r="232" spans="9:10" x14ac:dyDescent="0.4">
      <c r="I232">
        <f t="shared" si="7"/>
        <v>3.1949999999999754</v>
      </c>
      <c r="J232">
        <f t="shared" si="6"/>
        <v>-5.2065189732897183E-5</v>
      </c>
    </row>
    <row r="233" spans="9:10" x14ac:dyDescent="0.4">
      <c r="I233">
        <f t="shared" si="7"/>
        <v>3.1959999999999753</v>
      </c>
      <c r="J233">
        <f t="shared" si="6"/>
        <v>-5.1572940019712982E-5</v>
      </c>
    </row>
    <row r="234" spans="9:10" x14ac:dyDescent="0.4">
      <c r="I234">
        <f t="shared" si="7"/>
        <v>3.1969999999999752</v>
      </c>
      <c r="J234">
        <f t="shared" si="6"/>
        <v>-5.1077225503400897E-5</v>
      </c>
    </row>
    <row r="235" spans="9:10" x14ac:dyDescent="0.4">
      <c r="I235">
        <f t="shared" si="7"/>
        <v>3.1979999999999751</v>
      </c>
      <c r="J235">
        <f t="shared" si="6"/>
        <v>-5.0578094025274717E-5</v>
      </c>
    </row>
    <row r="236" spans="9:10" x14ac:dyDescent="0.4">
      <c r="I236">
        <f t="shared" si="7"/>
        <v>3.198999999999975</v>
      </c>
      <c r="J236">
        <f t="shared" si="6"/>
        <v>-5.0075593128312271E-5</v>
      </c>
    </row>
    <row r="237" spans="9:10" x14ac:dyDescent="0.4">
      <c r="I237">
        <f t="shared" si="7"/>
        <v>3.1999999999999749</v>
      </c>
      <c r="J237">
        <f t="shared" si="6"/>
        <v>-4.9569770058398441E-5</v>
      </c>
    </row>
    <row r="238" spans="9:10" x14ac:dyDescent="0.4">
      <c r="I238">
        <f t="shared" si="7"/>
        <v>3.2009999999999748</v>
      </c>
      <c r="J238">
        <f t="shared" si="6"/>
        <v>-4.9060671765565227E-5</v>
      </c>
    </row>
    <row r="239" spans="9:10" x14ac:dyDescent="0.4">
      <c r="I239">
        <f t="shared" si="7"/>
        <v>3.2019999999999746</v>
      </c>
      <c r="J239">
        <f t="shared" si="6"/>
        <v>-4.8548344905227652E-5</v>
      </c>
    </row>
    <row r="240" spans="9:10" x14ac:dyDescent="0.4">
      <c r="I240">
        <f t="shared" si="7"/>
        <v>3.2029999999999745</v>
      </c>
      <c r="J240">
        <f t="shared" si="6"/>
        <v>-4.803283583941697E-5</v>
      </c>
    </row>
    <row r="241" spans="9:10" x14ac:dyDescent="0.4">
      <c r="I241">
        <f t="shared" si="7"/>
        <v>3.2039999999999744</v>
      </c>
      <c r="J241">
        <f t="shared" si="6"/>
        <v>-4.7514190638012354E-5</v>
      </c>
    </row>
    <row r="242" spans="9:10" x14ac:dyDescent="0.4">
      <c r="I242">
        <f t="shared" si="7"/>
        <v>3.2049999999999743</v>
      </c>
      <c r="J242">
        <f t="shared" si="6"/>
        <v>-4.6992455079964299E-5</v>
      </c>
    </row>
    <row r="243" spans="9:10" x14ac:dyDescent="0.4">
      <c r="I243">
        <f t="shared" si="7"/>
        <v>3.2059999999999742</v>
      </c>
      <c r="J243">
        <f t="shared" si="6"/>
        <v>-4.646767465451948E-5</v>
      </c>
    </row>
    <row r="244" spans="9:10" x14ac:dyDescent="0.4">
      <c r="I244">
        <f t="shared" si="7"/>
        <v>3.2069999999999741</v>
      </c>
      <c r="J244">
        <f t="shared" si="6"/>
        <v>-4.5939894562439974E-5</v>
      </c>
    </row>
    <row r="245" spans="9:10" x14ac:dyDescent="0.4">
      <c r="I245">
        <f t="shared" si="7"/>
        <v>3.207999999999974</v>
      </c>
      <c r="J245">
        <f t="shared" si="6"/>
        <v>-4.5409159717220317E-5</v>
      </c>
    </row>
    <row r="246" spans="9:10" x14ac:dyDescent="0.4">
      <c r="I246">
        <f t="shared" si="7"/>
        <v>3.2089999999999739</v>
      </c>
      <c r="J246">
        <f t="shared" si="6"/>
        <v>-4.4875514746300556E-5</v>
      </c>
    </row>
    <row r="247" spans="9:10" x14ac:dyDescent="0.4">
      <c r="I247">
        <f t="shared" si="7"/>
        <v>3.2099999999999738</v>
      </c>
      <c r="J247">
        <f t="shared" si="6"/>
        <v>-4.4339003992273868E-5</v>
      </c>
    </row>
    <row r="248" spans="9:10" x14ac:dyDescent="0.4">
      <c r="I248">
        <f t="shared" si="7"/>
        <v>3.2109999999999737</v>
      </c>
      <c r="J248">
        <f t="shared" si="6"/>
        <v>-4.3799671514095799E-5</v>
      </c>
    </row>
    <row r="249" spans="9:10" x14ac:dyDescent="0.4">
      <c r="I249">
        <f t="shared" si="7"/>
        <v>3.2119999999999735</v>
      </c>
      <c r="J249">
        <f t="shared" si="6"/>
        <v>-4.3257561088283727E-5</v>
      </c>
    </row>
    <row r="250" spans="9:10" x14ac:dyDescent="0.4">
      <c r="I250">
        <f t="shared" si="7"/>
        <v>3.2129999999999734</v>
      </c>
      <c r="J250">
        <f t="shared" si="6"/>
        <v>-4.2712716210121436E-5</v>
      </c>
    </row>
    <row r="251" spans="9:10" x14ac:dyDescent="0.4">
      <c r="I251">
        <f t="shared" si="7"/>
        <v>3.2139999999999733</v>
      </c>
      <c r="J251">
        <f t="shared" si="6"/>
        <v>-4.2165180094849848E-5</v>
      </c>
    </row>
    <row r="252" spans="9:10" x14ac:dyDescent="0.4">
      <c r="I252">
        <f t="shared" si="7"/>
        <v>3.2149999999999732</v>
      </c>
      <c r="J252">
        <f t="shared" si="6"/>
        <v>-4.1614995678864327E-5</v>
      </c>
    </row>
    <row r="253" spans="9:10" x14ac:dyDescent="0.4">
      <c r="I253">
        <f t="shared" si="7"/>
        <v>3.2159999999999731</v>
      </c>
      <c r="J253">
        <f t="shared" si="6"/>
        <v>-4.1062205620900353E-5</v>
      </c>
    </row>
    <row r="254" spans="9:10" x14ac:dyDescent="0.4">
      <c r="I254">
        <f t="shared" si="7"/>
        <v>3.216999999999973</v>
      </c>
      <c r="J254">
        <f t="shared" si="6"/>
        <v>-4.0506852303225007E-5</v>
      </c>
    </row>
    <row r="255" spans="9:10" x14ac:dyDescent="0.4">
      <c r="I255">
        <f t="shared" si="7"/>
        <v>3.2179999999999729</v>
      </c>
      <c r="J255">
        <f t="shared" si="6"/>
        <v>-3.9948977832813599E-5</v>
      </c>
    </row>
    <row r="256" spans="9:10" x14ac:dyDescent="0.4">
      <c r="I256">
        <f t="shared" si="7"/>
        <v>3.2189999999999728</v>
      </c>
      <c r="J256">
        <f t="shared" si="6"/>
        <v>-3.9388624042535199E-5</v>
      </c>
    </row>
    <row r="257" spans="9:10" x14ac:dyDescent="0.4">
      <c r="I257">
        <f t="shared" si="7"/>
        <v>3.2199999999999727</v>
      </c>
      <c r="J257">
        <f t="shared" si="6"/>
        <v>-3.8825832492325227E-5</v>
      </c>
    </row>
    <row r="258" spans="9:10" x14ac:dyDescent="0.4">
      <c r="I258">
        <f t="shared" si="7"/>
        <v>3.2209999999999726</v>
      </c>
      <c r="J258">
        <f t="shared" si="6"/>
        <v>-3.8260644470357969E-5</v>
      </c>
    </row>
    <row r="259" spans="9:10" x14ac:dyDescent="0.4">
      <c r="I259">
        <f t="shared" si="7"/>
        <v>3.2219999999999724</v>
      </c>
      <c r="J259">
        <f t="shared" si="6"/>
        <v>-3.7693100994221185E-5</v>
      </c>
    </row>
    <row r="260" spans="9:10" x14ac:dyDescent="0.4">
      <c r="I260">
        <f t="shared" si="7"/>
        <v>3.2229999999999723</v>
      </c>
      <c r="J260">
        <f t="shared" si="6"/>
        <v>-3.7123242812075578E-5</v>
      </c>
    </row>
    <row r="261" spans="9:10" x14ac:dyDescent="0.4">
      <c r="I261">
        <f t="shared" si="7"/>
        <v>3.2239999999999722</v>
      </c>
      <c r="J261">
        <f t="shared" si="6"/>
        <v>-3.6551110403822907E-5</v>
      </c>
    </row>
    <row r="262" spans="9:10" x14ac:dyDescent="0.4">
      <c r="I262">
        <f t="shared" si="7"/>
        <v>3.2249999999999721</v>
      </c>
      <c r="J262">
        <f t="shared" si="6"/>
        <v>-3.5976743982265289E-5</v>
      </c>
    </row>
    <row r="263" spans="9:10" x14ac:dyDescent="0.4">
      <c r="I263">
        <f t="shared" si="7"/>
        <v>3.225999999999972</v>
      </c>
      <c r="J263">
        <f t="shared" si="6"/>
        <v>-3.5400183494258267E-5</v>
      </c>
    </row>
    <row r="264" spans="9:10" x14ac:dyDescent="0.4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 x14ac:dyDescent="0.4">
      <c r="I265">
        <f t="shared" ref="I265:I289" si="9">I264+$I$5</f>
        <v>3.2279999999999718</v>
      </c>
      <c r="J265">
        <f t="shared" si="8"/>
        <v>-3.4240638783516457E-5</v>
      </c>
    </row>
    <row r="266" spans="9:10" x14ac:dyDescent="0.4">
      <c r="I266">
        <f t="shared" si="9"/>
        <v>3.2289999999999717</v>
      </c>
      <c r="J266">
        <f t="shared" si="8"/>
        <v>-3.3657733135135845E-5</v>
      </c>
    </row>
    <row r="267" spans="9:10" x14ac:dyDescent="0.4">
      <c r="I267">
        <f t="shared" si="9"/>
        <v>3.2299999999999716</v>
      </c>
      <c r="J267">
        <f t="shared" si="8"/>
        <v>-3.3072790571302438E-5</v>
      </c>
    </row>
    <row r="268" spans="9:10" x14ac:dyDescent="0.4">
      <c r="I268">
        <f t="shared" si="9"/>
        <v>3.2309999999999715</v>
      </c>
      <c r="J268">
        <f t="shared" si="8"/>
        <v>-3.2485849726382422E-5</v>
      </c>
    </row>
    <row r="269" spans="9:10" x14ac:dyDescent="0.4">
      <c r="I269">
        <f t="shared" si="9"/>
        <v>3.2319999999999713</v>
      </c>
      <c r="J269">
        <f t="shared" si="8"/>
        <v>-3.1896948975668969E-5</v>
      </c>
    </row>
    <row r="270" spans="9:10" x14ac:dyDescent="0.4">
      <c r="I270">
        <f t="shared" si="9"/>
        <v>3.2329999999999712</v>
      </c>
      <c r="J270">
        <f t="shared" si="8"/>
        <v>-3.1306126436510961E-5</v>
      </c>
    </row>
    <row r="271" spans="9:10" x14ac:dyDescent="0.4">
      <c r="I271">
        <f t="shared" si="9"/>
        <v>3.2339999999999711</v>
      </c>
      <c r="J271">
        <f t="shared" si="8"/>
        <v>-3.0713419969448861E-5</v>
      </c>
    </row>
    <row r="272" spans="9:10" x14ac:dyDescent="0.4">
      <c r="I272">
        <f t="shared" si="9"/>
        <v>3.234999999999971</v>
      </c>
      <c r="J272">
        <f t="shared" si="8"/>
        <v>-3.0118867179336862E-5</v>
      </c>
    </row>
    <row r="273" spans="9:10" x14ac:dyDescent="0.4">
      <c r="I273">
        <f t="shared" si="9"/>
        <v>3.2359999999999709</v>
      </c>
      <c r="J273">
        <f t="shared" si="8"/>
        <v>-2.952250541647117E-5</v>
      </c>
    </row>
    <row r="274" spans="9:10" x14ac:dyDescent="0.4">
      <c r="I274">
        <f t="shared" si="9"/>
        <v>3.2369999999999708</v>
      </c>
      <c r="J274">
        <f t="shared" si="8"/>
        <v>-2.8924371777704925E-5</v>
      </c>
    </row>
    <row r="275" spans="9:10" x14ac:dyDescent="0.4">
      <c r="I275">
        <f t="shared" si="9"/>
        <v>3.2379999999999707</v>
      </c>
      <c r="J275">
        <f t="shared" si="8"/>
        <v>-2.8324503107570648E-5</v>
      </c>
    </row>
    <row r="276" spans="9:10" x14ac:dyDescent="0.4">
      <c r="I276">
        <f t="shared" si="9"/>
        <v>3.2389999999999706</v>
      </c>
      <c r="J276">
        <f t="shared" si="8"/>
        <v>-2.772293599939036E-5</v>
      </c>
    </row>
    <row r="277" spans="9:10" x14ac:dyDescent="0.4">
      <c r="I277">
        <f t="shared" si="9"/>
        <v>3.2399999999999705</v>
      </c>
      <c r="J277">
        <f t="shared" si="8"/>
        <v>-2.7119706796388085E-5</v>
      </c>
    </row>
    <row r="278" spans="9:10" x14ac:dyDescent="0.4">
      <c r="I278">
        <f t="shared" si="9"/>
        <v>3.2409999999999703</v>
      </c>
      <c r="J278">
        <f t="shared" si="8"/>
        <v>-2.6514851592796996E-5</v>
      </c>
    </row>
    <row r="279" spans="9:10" x14ac:dyDescent="0.4">
      <c r="I279">
        <f t="shared" si="9"/>
        <v>3.2419999999999702</v>
      </c>
      <c r="J279">
        <f t="shared" si="8"/>
        <v>-2.5908406234963586E-5</v>
      </c>
    </row>
    <row r="280" spans="9:10" x14ac:dyDescent="0.4">
      <c r="I280">
        <f t="shared" si="9"/>
        <v>3.2429999999999701</v>
      </c>
      <c r="J280">
        <f t="shared" si="8"/>
        <v>-2.5300406322447329E-5</v>
      </c>
    </row>
    <row r="281" spans="9:10" x14ac:dyDescent="0.4">
      <c r="I281">
        <f t="shared" si="9"/>
        <v>3.24399999999997</v>
      </c>
      <c r="J281">
        <f t="shared" si="8"/>
        <v>-2.469088720912007E-5</v>
      </c>
    </row>
    <row r="282" spans="9:10" x14ac:dyDescent="0.4">
      <c r="I282">
        <f t="shared" si="9"/>
        <v>3.2449999999999699</v>
      </c>
      <c r="J282">
        <f t="shared" si="8"/>
        <v>-2.4079884004259155E-5</v>
      </c>
    </row>
    <row r="283" spans="9:10" x14ac:dyDescent="0.4">
      <c r="I283">
        <f t="shared" si="9"/>
        <v>3.2459999999999698</v>
      </c>
      <c r="J283">
        <f t="shared" si="8"/>
        <v>-2.346743157364051E-5</v>
      </c>
    </row>
    <row r="284" spans="9:10" x14ac:dyDescent="0.4">
      <c r="I284">
        <f t="shared" si="9"/>
        <v>3.2469999999999697</v>
      </c>
      <c r="J284">
        <f t="shared" si="8"/>
        <v>-2.2853564540624707E-5</v>
      </c>
    </row>
    <row r="285" spans="9:10" x14ac:dyDescent="0.4">
      <c r="I285">
        <f t="shared" si="9"/>
        <v>3.2479999999999696</v>
      </c>
      <c r="J285">
        <f t="shared" si="8"/>
        <v>-2.2238317287241798E-5</v>
      </c>
    </row>
    <row r="286" spans="9:10" x14ac:dyDescent="0.4">
      <c r="I286">
        <f t="shared" si="9"/>
        <v>3.2489999999999695</v>
      </c>
      <c r="J286">
        <f t="shared" si="8"/>
        <v>-2.1621723955273986E-5</v>
      </c>
    </row>
    <row r="287" spans="9:10" x14ac:dyDescent="0.4">
      <c r="I287">
        <f t="shared" si="9"/>
        <v>3.2499999999999694</v>
      </c>
      <c r="J287">
        <f t="shared" si="8"/>
        <v>-2.1003818447334504E-5</v>
      </c>
    </row>
    <row r="288" spans="9:10" x14ac:dyDescent="0.4">
      <c r="I288">
        <f t="shared" si="9"/>
        <v>3.2509999999999692</v>
      </c>
      <c r="J288">
        <f t="shared" si="8"/>
        <v>-2.0384634427939945E-5</v>
      </c>
    </row>
    <row r="289" spans="9:10" x14ac:dyDescent="0.4">
      <c r="I289">
        <f t="shared" si="9"/>
        <v>3.2519999999999691</v>
      </c>
      <c r="J289">
        <f t="shared" si="8"/>
        <v>-1.9764205324584946E-5</v>
      </c>
    </row>
    <row r="290" spans="9:10" x14ac:dyDescent="0.4">
      <c r="I290">
        <f>I289+$I$5</f>
        <v>3.252999999999969</v>
      </c>
      <c r="J290">
        <f t="shared" si="8"/>
        <v>-1.9142564328811055E-5</v>
      </c>
    </row>
    <row r="291" spans="9:10" x14ac:dyDescent="0.4">
      <c r="I291">
        <f t="shared" ref="I291:I354" si="10">I290+$I$5</f>
        <v>3.2539999999999689</v>
      </c>
      <c r="J291">
        <f t="shared" si="8"/>
        <v>-1.8519744397269889E-5</v>
      </c>
    </row>
    <row r="292" spans="9:10" x14ac:dyDescent="0.4">
      <c r="I292">
        <f t="shared" si="10"/>
        <v>3.2549999999999688</v>
      </c>
      <c r="J292">
        <f t="shared" si="8"/>
        <v>-1.7895778252787285E-5</v>
      </c>
    </row>
    <row r="293" spans="9:10" x14ac:dyDescent="0.4">
      <c r="I293">
        <f t="shared" si="10"/>
        <v>3.2559999999999687</v>
      </c>
      <c r="J293">
        <f t="shared" si="8"/>
        <v>-1.7270698385421894E-5</v>
      </c>
    </row>
    <row r="294" spans="9:10" x14ac:dyDescent="0.4">
      <c r="I294">
        <f t="shared" si="10"/>
        <v>3.2569999999999686</v>
      </c>
      <c r="J294">
        <f t="shared" si="8"/>
        <v>-1.6644537053522315E-5</v>
      </c>
    </row>
    <row r="295" spans="9:10" x14ac:dyDescent="0.4">
      <c r="I295">
        <f t="shared" si="10"/>
        <v>3.2579999999999685</v>
      </c>
      <c r="J295">
        <f t="shared" si="8"/>
        <v>-1.6017326284777658E-5</v>
      </c>
    </row>
    <row r="296" spans="9:10" x14ac:dyDescent="0.4">
      <c r="I296">
        <f t="shared" si="10"/>
        <v>3.2589999999999684</v>
      </c>
      <c r="J296">
        <f t="shared" si="8"/>
        <v>-1.5389097877268974E-5</v>
      </c>
    </row>
    <row r="297" spans="9:10" x14ac:dyDescent="0.4">
      <c r="I297">
        <f t="shared" si="10"/>
        <v>3.2599999999999683</v>
      </c>
      <c r="J297">
        <f t="shared" si="8"/>
        <v>-1.4759883400516198E-5</v>
      </c>
    </row>
    <row r="298" spans="9:10" x14ac:dyDescent="0.4">
      <c r="I298">
        <f t="shared" si="10"/>
        <v>3.2609999999999681</v>
      </c>
      <c r="J298">
        <f t="shared" si="8"/>
        <v>-1.4129714196519907E-5</v>
      </c>
    </row>
    <row r="299" spans="9:10" x14ac:dyDescent="0.4">
      <c r="I299">
        <f t="shared" si="10"/>
        <v>3.261999999999968</v>
      </c>
      <c r="J299">
        <f t="shared" si="8"/>
        <v>-1.3498621380800942E-5</v>
      </c>
    </row>
    <row r="300" spans="9:10" x14ac:dyDescent="0.4">
      <c r="I300">
        <f t="shared" si="10"/>
        <v>3.2629999999999679</v>
      </c>
      <c r="J300">
        <f t="shared" si="8"/>
        <v>-1.2866635843440728E-5</v>
      </c>
    </row>
    <row r="301" spans="9:10" x14ac:dyDescent="0.4">
      <c r="I301">
        <f t="shared" si="10"/>
        <v>3.2639999999999678</v>
      </c>
      <c r="J301">
        <f t="shared" si="8"/>
        <v>-1.2233788250111301E-5</v>
      </c>
    </row>
    <row r="302" spans="9:10" x14ac:dyDescent="0.4">
      <c r="I302">
        <f t="shared" si="10"/>
        <v>3.2649999999999677</v>
      </c>
      <c r="J302">
        <f t="shared" si="8"/>
        <v>-1.1600109043108304E-5</v>
      </c>
    </row>
    <row r="303" spans="9:10" x14ac:dyDescent="0.4">
      <c r="I303">
        <f t="shared" si="10"/>
        <v>3.2659999999999676</v>
      </c>
      <c r="J303">
        <f t="shared" si="8"/>
        <v>-1.0965628442377963E-5</v>
      </c>
    </row>
    <row r="304" spans="9:10" x14ac:dyDescent="0.4">
      <c r="I304">
        <f t="shared" si="10"/>
        <v>3.2669999999999675</v>
      </c>
      <c r="J304">
        <f t="shared" si="8"/>
        <v>-1.0330376446541063E-5</v>
      </c>
    </row>
    <row r="305" spans="9:10" x14ac:dyDescent="0.4">
      <c r="I305">
        <f t="shared" si="10"/>
        <v>3.2679999999999674</v>
      </c>
      <c r="J305">
        <f t="shared" si="8"/>
        <v>-9.6943828339147979E-6</v>
      </c>
    </row>
    <row r="306" spans="9:10" x14ac:dyDescent="0.4">
      <c r="I306">
        <f t="shared" si="10"/>
        <v>3.2689999999999673</v>
      </c>
      <c r="J306">
        <f t="shared" si="8"/>
        <v>-9.0576771635309897E-6</v>
      </c>
    </row>
    <row r="307" spans="9:10" x14ac:dyDescent="0.4">
      <c r="I307">
        <f t="shared" si="10"/>
        <v>3.2699999999999672</v>
      </c>
      <c r="J307">
        <f t="shared" si="8"/>
        <v>-8.4202887761506419E-6</v>
      </c>
    </row>
    <row r="308" spans="9:10" x14ac:dyDescent="0.4">
      <c r="I308">
        <f t="shared" si="10"/>
        <v>3.270999999999967</v>
      </c>
      <c r="J308">
        <f t="shared" si="8"/>
        <v>-7.7822467952748048E-6</v>
      </c>
    </row>
    <row r="309" spans="9:10" x14ac:dyDescent="0.4">
      <c r="I309">
        <f t="shared" si="10"/>
        <v>3.2719999999999669</v>
      </c>
      <c r="J309">
        <f t="shared" si="8"/>
        <v>-7.1435801281572047E-6</v>
      </c>
    </row>
    <row r="310" spans="9:10" x14ac:dyDescent="0.4">
      <c r="I310">
        <f t="shared" si="10"/>
        <v>3.2729999999999668</v>
      </c>
      <c r="J310">
        <f t="shared" si="8"/>
        <v>-6.5043174668041072E-6</v>
      </c>
    </row>
    <row r="311" spans="9:10" x14ac:dyDescent="0.4">
      <c r="I311">
        <f t="shared" si="10"/>
        <v>3.2739999999999667</v>
      </c>
      <c r="J311">
        <f t="shared" si="8"/>
        <v>-5.8644872889822592E-6</v>
      </c>
    </row>
    <row r="312" spans="9:10" x14ac:dyDescent="0.4">
      <c r="I312">
        <f t="shared" si="10"/>
        <v>3.2749999999999666</v>
      </c>
      <c r="J312">
        <f t="shared" si="8"/>
        <v>-5.2241178592157835E-6</v>
      </c>
    </row>
    <row r="313" spans="9:10" x14ac:dyDescent="0.4">
      <c r="I313">
        <f t="shared" si="10"/>
        <v>3.2759999999999665</v>
      </c>
      <c r="J313">
        <f t="shared" si="8"/>
        <v>-4.5832372297815614E-6</v>
      </c>
    </row>
    <row r="314" spans="9:10" x14ac:dyDescent="0.4">
      <c r="I314">
        <f t="shared" si="10"/>
        <v>3.2769999999999664</v>
      </c>
      <c r="J314">
        <f t="shared" si="8"/>
        <v>-3.9418732417046968E-6</v>
      </c>
    </row>
    <row r="315" spans="9:10" x14ac:dyDescent="0.4">
      <c r="I315">
        <f t="shared" si="10"/>
        <v>3.2779999999999663</v>
      </c>
      <c r="J315">
        <f t="shared" si="8"/>
        <v>-3.3000535257476949E-6</v>
      </c>
    </row>
    <row r="316" spans="9:10" x14ac:dyDescent="0.4">
      <c r="I316">
        <f t="shared" si="10"/>
        <v>3.2789999999999662</v>
      </c>
      <c r="J316">
        <f t="shared" si="8"/>
        <v>-2.6578055033971474E-6</v>
      </c>
    </row>
    <row r="317" spans="9:10" x14ac:dyDescent="0.4">
      <c r="I317">
        <f t="shared" si="10"/>
        <v>3.2799999999999661</v>
      </c>
      <c r="J317">
        <f t="shared" si="8"/>
        <v>-2.0151563878488321E-6</v>
      </c>
    </row>
    <row r="318" spans="9:10" x14ac:dyDescent="0.4">
      <c r="I318">
        <f t="shared" si="10"/>
        <v>3.2809999999999659</v>
      </c>
      <c r="J318">
        <f t="shared" si="8"/>
        <v>-1.3721331849861815E-6</v>
      </c>
    </row>
    <row r="319" spans="9:10" x14ac:dyDescent="0.4">
      <c r="I319">
        <f t="shared" si="10"/>
        <v>3.2819999999999658</v>
      </c>
      <c r="J319">
        <f t="shared" si="8"/>
        <v>-7.2876269436231834E-7</v>
      </c>
    </row>
    <row r="320" spans="9:10" x14ac:dyDescent="0.4">
      <c r="I320">
        <f t="shared" si="10"/>
        <v>3.2829999999999657</v>
      </c>
      <c r="J320">
        <f t="shared" si="8"/>
        <v>-8.50715101698351E-8</v>
      </c>
    </row>
    <row r="321" spans="9:10" x14ac:dyDescent="0.4">
      <c r="I321">
        <f t="shared" si="10"/>
        <v>3.2839999999999656</v>
      </c>
      <c r="J321">
        <f t="shared" si="8"/>
        <v>5.5891397778331187E-7</v>
      </c>
    </row>
    <row r="322" spans="9:10" x14ac:dyDescent="0.4">
      <c r="I322">
        <f t="shared" si="10"/>
        <v>3.2849999999999655</v>
      </c>
      <c r="J322">
        <f t="shared" si="8"/>
        <v>1.2031675831080871E-6</v>
      </c>
    </row>
    <row r="323" spans="9:10" x14ac:dyDescent="0.4">
      <c r="I323">
        <f t="shared" si="10"/>
        <v>3.2859999999999654</v>
      </c>
      <c r="J323">
        <f t="shared" si="8"/>
        <v>1.8476633218671408E-6</v>
      </c>
    </row>
    <row r="324" spans="9:10" x14ac:dyDescent="0.4">
      <c r="I324">
        <f t="shared" si="10"/>
        <v>3.2869999999999653</v>
      </c>
      <c r="J324">
        <f t="shared" si="8"/>
        <v>2.4923754116121561E-6</v>
      </c>
    </row>
    <row r="325" spans="9:10" x14ac:dyDescent="0.4">
      <c r="I325">
        <f t="shared" si="10"/>
        <v>3.2879999999999652</v>
      </c>
      <c r="J325">
        <f t="shared" si="8"/>
        <v>3.1372782704267328E-6</v>
      </c>
    </row>
    <row r="326" spans="9:10" x14ac:dyDescent="0.4">
      <c r="I326">
        <f t="shared" si="10"/>
        <v>3.2889999999999651</v>
      </c>
      <c r="J326">
        <f t="shared" si="8"/>
        <v>3.782346515965809E-6</v>
      </c>
    </row>
    <row r="327" spans="9:10" x14ac:dyDescent="0.4">
      <c r="I327">
        <f t="shared" si="10"/>
        <v>3.289999999999965</v>
      </c>
      <c r="J327">
        <f t="shared" si="8"/>
        <v>4.4275549645075941E-6</v>
      </c>
    </row>
    <row r="328" spans="9:10" x14ac:dyDescent="0.4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 x14ac:dyDescent="0.4">
      <c r="I329">
        <f t="shared" si="10"/>
        <v>3.2919999999999647</v>
      </c>
      <c r="J329">
        <f t="shared" si="11"/>
        <v>5.7182927231055343E-6</v>
      </c>
    </row>
    <row r="330" spans="9:10" x14ac:dyDescent="0.4">
      <c r="I330">
        <f t="shared" si="10"/>
        <v>3.2929999999999646</v>
      </c>
      <c r="J330">
        <f t="shared" si="11"/>
        <v>6.3637726502790318E-6</v>
      </c>
    </row>
    <row r="331" spans="9:10" x14ac:dyDescent="0.4">
      <c r="I331">
        <f t="shared" si="10"/>
        <v>3.2939999999999645</v>
      </c>
      <c r="J331">
        <f t="shared" si="11"/>
        <v>7.0092940128034817E-6</v>
      </c>
    </row>
    <row r="332" spans="9:10" x14ac:dyDescent="0.4">
      <c r="I332">
        <f t="shared" si="10"/>
        <v>3.2949999999999644</v>
      </c>
      <c r="J332">
        <f t="shared" si="11"/>
        <v>7.6548326058617107E-6</v>
      </c>
    </row>
    <row r="333" spans="9:10" x14ac:dyDescent="0.4">
      <c r="I333">
        <f t="shared" si="10"/>
        <v>3.2959999999999643</v>
      </c>
      <c r="J333">
        <f t="shared" si="11"/>
        <v>8.3003644176014994E-6</v>
      </c>
    </row>
    <row r="334" spans="9:10" x14ac:dyDescent="0.4">
      <c r="I334">
        <f t="shared" si="10"/>
        <v>3.2969999999999642</v>
      </c>
      <c r="J334">
        <f t="shared" si="11"/>
        <v>8.9458656282011411E-6</v>
      </c>
    </row>
    <row r="335" spans="9:10" x14ac:dyDescent="0.4">
      <c r="I335">
        <f t="shared" si="10"/>
        <v>3.2979999999999641</v>
      </c>
      <c r="J335">
        <f t="shared" si="11"/>
        <v>9.5913126089410443E-6</v>
      </c>
    </row>
    <row r="336" spans="9:10" x14ac:dyDescent="0.4">
      <c r="I336">
        <f t="shared" si="10"/>
        <v>3.298999999999964</v>
      </c>
      <c r="J336">
        <f t="shared" si="11"/>
        <v>1.0236681921277709E-5</v>
      </c>
    </row>
    <row r="337" spans="9:10" x14ac:dyDescent="0.4">
      <c r="I337">
        <f t="shared" si="10"/>
        <v>3.2999999999999639</v>
      </c>
      <c r="J337">
        <f t="shared" si="11"/>
        <v>1.0881950315920801E-5</v>
      </c>
    </row>
    <row r="338" spans="9:10" x14ac:dyDescent="0.4">
      <c r="I338">
        <f t="shared" si="10"/>
        <v>3.3009999999999637</v>
      </c>
      <c r="J338">
        <f t="shared" si="11"/>
        <v>1.1527094731910216E-5</v>
      </c>
    </row>
    <row r="339" spans="9:10" x14ac:dyDescent="0.4">
      <c r="I339">
        <f t="shared" si="10"/>
        <v>3.3019999999999636</v>
      </c>
      <c r="J339">
        <f t="shared" si="11"/>
        <v>1.2172092295702996E-5</v>
      </c>
    </row>
    <row r="340" spans="9:10" x14ac:dyDescent="0.4">
      <c r="I340">
        <f t="shared" si="10"/>
        <v>3.3029999999999635</v>
      </c>
      <c r="J340">
        <f t="shared" si="11"/>
        <v>1.2816920320255824E-5</v>
      </c>
    </row>
    <row r="341" spans="9:10" x14ac:dyDescent="0.4">
      <c r="I341">
        <f t="shared" si="10"/>
        <v>3.3039999999999634</v>
      </c>
      <c r="J341">
        <f t="shared" si="11"/>
        <v>1.3461556304115019E-5</v>
      </c>
    </row>
    <row r="342" spans="9:10" x14ac:dyDescent="0.4">
      <c r="I342">
        <f t="shared" si="10"/>
        <v>3.3049999999999633</v>
      </c>
      <c r="J342">
        <f t="shared" si="11"/>
        <v>1.4105977930507376E-5</v>
      </c>
    </row>
    <row r="343" spans="9:10" x14ac:dyDescent="0.4">
      <c r="I343">
        <f t="shared" si="10"/>
        <v>3.3059999999999632</v>
      </c>
      <c r="J343">
        <f t="shared" si="11"/>
        <v>1.4750163066435542E-5</v>
      </c>
    </row>
    <row r="344" spans="9:10" x14ac:dyDescent="0.4">
      <c r="I344">
        <f t="shared" si="10"/>
        <v>3.3069999999999631</v>
      </c>
      <c r="J344">
        <f t="shared" si="11"/>
        <v>1.5394089761774879E-5</v>
      </c>
    </row>
    <row r="345" spans="9:10" x14ac:dyDescent="0.4">
      <c r="I345">
        <f t="shared" si="10"/>
        <v>3.307999999999963</v>
      </c>
      <c r="J345">
        <f t="shared" si="11"/>
        <v>1.6037736248375084E-5</v>
      </c>
    </row>
    <row r="346" spans="9:10" x14ac:dyDescent="0.4">
      <c r="I346">
        <f t="shared" si="10"/>
        <v>3.3089999999999629</v>
      </c>
      <c r="J346">
        <f t="shared" si="11"/>
        <v>1.6681080939162109E-5</v>
      </c>
    </row>
    <row r="347" spans="9:10" x14ac:dyDescent="0.4">
      <c r="I347">
        <f t="shared" si="10"/>
        <v>3.3099999999999627</v>
      </c>
      <c r="J347">
        <f t="shared" si="11"/>
        <v>1.7324102427246086E-5</v>
      </c>
    </row>
    <row r="348" spans="9:10" x14ac:dyDescent="0.4">
      <c r="I348">
        <f t="shared" si="10"/>
        <v>3.3109999999999626</v>
      </c>
      <c r="J348">
        <f t="shared" si="11"/>
        <v>1.7966779485028665E-5</v>
      </c>
    </row>
    <row r="349" spans="9:10" x14ac:dyDescent="0.4">
      <c r="I349">
        <f t="shared" si="10"/>
        <v>3.3119999999999625</v>
      </c>
      <c r="J349">
        <f t="shared" si="11"/>
        <v>1.8609091063317739E-5</v>
      </c>
    </row>
    <row r="350" spans="9:10" x14ac:dyDescent="0.4">
      <c r="I350">
        <f t="shared" si="10"/>
        <v>3.3129999999999624</v>
      </c>
      <c r="J350">
        <f t="shared" si="11"/>
        <v>1.9251016290440624E-5</v>
      </c>
    </row>
    <row r="351" spans="9:10" x14ac:dyDescent="0.4">
      <c r="I351">
        <f t="shared" si="10"/>
        <v>3.3139999999999623</v>
      </c>
      <c r="J351">
        <f t="shared" si="11"/>
        <v>1.9892534471363243E-5</v>
      </c>
    </row>
    <row r="352" spans="9:10" x14ac:dyDescent="0.4">
      <c r="I352">
        <f t="shared" si="10"/>
        <v>3.3149999999999622</v>
      </c>
      <c r="J352">
        <f t="shared" si="11"/>
        <v>2.0533625086811012E-5</v>
      </c>
    </row>
    <row r="353" spans="9:10" x14ac:dyDescent="0.4">
      <c r="I353">
        <f t="shared" si="10"/>
        <v>3.3159999999999621</v>
      </c>
      <c r="J353">
        <f t="shared" si="11"/>
        <v>2.1174267792392435E-5</v>
      </c>
    </row>
    <row r="354" spans="9:10" x14ac:dyDescent="0.4">
      <c r="I354">
        <f t="shared" si="10"/>
        <v>3.316999999999962</v>
      </c>
      <c r="J354">
        <f t="shared" si="11"/>
        <v>2.1814442417725839E-5</v>
      </c>
    </row>
    <row r="355" spans="9:10" x14ac:dyDescent="0.4">
      <c r="I355">
        <f t="shared" ref="I355:I418" si="12">I354+$I$5</f>
        <v>3.3179999999999619</v>
      </c>
      <c r="J355">
        <f t="shared" si="11"/>
        <v>2.2454128965570155E-5</v>
      </c>
    </row>
    <row r="356" spans="9:10" x14ac:dyDescent="0.4">
      <c r="I356">
        <f t="shared" si="12"/>
        <v>3.3189999999999618</v>
      </c>
      <c r="J356">
        <f t="shared" si="11"/>
        <v>2.3093307610956459E-5</v>
      </c>
    </row>
    <row r="357" spans="9:10" x14ac:dyDescent="0.4">
      <c r="I357">
        <f t="shared" si="12"/>
        <v>3.3199999999999616</v>
      </c>
      <c r="J357">
        <f t="shared" si="11"/>
        <v>2.3731958700324585E-5</v>
      </c>
    </row>
    <row r="358" spans="9:10" x14ac:dyDescent="0.4">
      <c r="I358">
        <f t="shared" si="12"/>
        <v>3.3209999999999615</v>
      </c>
      <c r="J358">
        <f t="shared" si="11"/>
        <v>2.43700627506596E-5</v>
      </c>
    </row>
    <row r="359" spans="9:10" x14ac:dyDescent="0.4">
      <c r="I359">
        <f t="shared" si="12"/>
        <v>3.3219999999999614</v>
      </c>
      <c r="J359">
        <f t="shared" si="11"/>
        <v>2.5007600448636416E-5</v>
      </c>
    </row>
    <row r="360" spans="9:10" x14ac:dyDescent="0.4">
      <c r="I360">
        <f t="shared" si="12"/>
        <v>3.3229999999999613</v>
      </c>
      <c r="J360">
        <f t="shared" si="11"/>
        <v>2.5644552649760563E-5</v>
      </c>
    </row>
    <row r="361" spans="9:10" x14ac:dyDescent="0.4">
      <c r="I361">
        <f t="shared" si="12"/>
        <v>3.3239999999999612</v>
      </c>
      <c r="J361">
        <f t="shared" si="11"/>
        <v>2.628090037751773E-5</v>
      </c>
    </row>
    <row r="362" spans="9:10" x14ac:dyDescent="0.4">
      <c r="I362">
        <f t="shared" si="12"/>
        <v>3.3249999999999611</v>
      </c>
      <c r="J362">
        <f t="shared" si="11"/>
        <v>2.6916624822522129E-5</v>
      </c>
    </row>
    <row r="363" spans="9:10" x14ac:dyDescent="0.4">
      <c r="I363">
        <f t="shared" si="12"/>
        <v>3.325999999999961</v>
      </c>
      <c r="J363">
        <f t="shared" si="11"/>
        <v>2.7551707341670335E-5</v>
      </c>
    </row>
    <row r="364" spans="9:10" x14ac:dyDescent="0.4">
      <c r="I364">
        <f t="shared" si="12"/>
        <v>3.3269999999999609</v>
      </c>
      <c r="J364">
        <f t="shared" si="11"/>
        <v>2.8186129457297195E-5</v>
      </c>
    </row>
    <row r="365" spans="9:10" x14ac:dyDescent="0.4">
      <c r="I365">
        <f t="shared" si="12"/>
        <v>3.3279999999999608</v>
      </c>
      <c r="J365">
        <f t="shared" si="11"/>
        <v>2.8819872856333083E-5</v>
      </c>
    </row>
    <row r="366" spans="9:10" x14ac:dyDescent="0.4">
      <c r="I366">
        <f t="shared" si="12"/>
        <v>3.3289999999999607</v>
      </c>
      <c r="J366">
        <f t="shared" si="11"/>
        <v>2.9452919389465969E-5</v>
      </c>
    </row>
    <row r="367" spans="9:10" x14ac:dyDescent="0.4">
      <c r="I367">
        <f t="shared" si="12"/>
        <v>3.3299999999999605</v>
      </c>
      <c r="J367">
        <f t="shared" si="11"/>
        <v>3.0085251070306304E-5</v>
      </c>
    </row>
    <row r="368" spans="9:10" x14ac:dyDescent="0.4">
      <c r="I368">
        <f t="shared" si="12"/>
        <v>3.3309999999999604</v>
      </c>
      <c r="J368">
        <f t="shared" si="11"/>
        <v>3.0716850074553198E-5</v>
      </c>
    </row>
    <row r="369" spans="9:10" x14ac:dyDescent="0.4">
      <c r="I369">
        <f t="shared" si="12"/>
        <v>3.3319999999999603</v>
      </c>
      <c r="J369">
        <f t="shared" si="11"/>
        <v>3.1347698739164188E-5</v>
      </c>
    </row>
    <row r="370" spans="9:10" x14ac:dyDescent="0.4">
      <c r="I370">
        <f t="shared" si="12"/>
        <v>3.3329999999999602</v>
      </c>
      <c r="J370">
        <f t="shared" si="11"/>
        <v>3.1977779561529704E-5</v>
      </c>
    </row>
    <row r="371" spans="9:10" x14ac:dyDescent="0.4">
      <c r="I371">
        <f t="shared" si="12"/>
        <v>3.3339999999999601</v>
      </c>
      <c r="J371">
        <f t="shared" si="11"/>
        <v>3.260707519864635E-5</v>
      </c>
    </row>
    <row r="372" spans="9:10" x14ac:dyDescent="0.4">
      <c r="I372">
        <f t="shared" si="12"/>
        <v>3.33499999999996</v>
      </c>
      <c r="J372">
        <f t="shared" si="11"/>
        <v>3.3235568466296045E-5</v>
      </c>
    </row>
    <row r="373" spans="9:10" x14ac:dyDescent="0.4">
      <c r="I373">
        <f t="shared" si="12"/>
        <v>3.3359999999999599</v>
      </c>
      <c r="J373">
        <f t="shared" si="11"/>
        <v>3.3863242338228468E-5</v>
      </c>
    </row>
    <row r="374" spans="9:10" x14ac:dyDescent="0.4">
      <c r="I374">
        <f t="shared" si="12"/>
        <v>3.3369999999999598</v>
      </c>
      <c r="J374">
        <f t="shared" si="11"/>
        <v>3.449007994534323E-5</v>
      </c>
    </row>
    <row r="375" spans="9:10" x14ac:dyDescent="0.4">
      <c r="I375">
        <f t="shared" si="12"/>
        <v>3.3379999999999597</v>
      </c>
      <c r="J375">
        <f t="shared" si="11"/>
        <v>3.5116064574877801E-5</v>
      </c>
    </row>
    <row r="376" spans="9:10" x14ac:dyDescent="0.4">
      <c r="I376">
        <f t="shared" si="12"/>
        <v>3.3389999999999596</v>
      </c>
      <c r="J376">
        <f t="shared" si="11"/>
        <v>3.5741179669597622E-5</v>
      </c>
    </row>
    <row r="377" spans="9:10" x14ac:dyDescent="0.4">
      <c r="I377">
        <f t="shared" si="12"/>
        <v>3.3399999999999594</v>
      </c>
      <c r="J377">
        <f t="shared" si="11"/>
        <v>3.6365408826985972E-5</v>
      </c>
    </row>
    <row r="378" spans="9:10" x14ac:dyDescent="0.4">
      <c r="I378">
        <f t="shared" si="12"/>
        <v>3.3409999999999593</v>
      </c>
      <c r="J378">
        <f t="shared" si="11"/>
        <v>3.6988735798442844E-5</v>
      </c>
    </row>
    <row r="379" spans="9:10" x14ac:dyDescent="0.4">
      <c r="I379">
        <f t="shared" si="12"/>
        <v>3.3419999999999592</v>
      </c>
      <c r="J379">
        <f t="shared" si="11"/>
        <v>3.7611144488479872E-5</v>
      </c>
    </row>
    <row r="380" spans="9:10" x14ac:dyDescent="0.4">
      <c r="I380">
        <f t="shared" si="12"/>
        <v>3.3429999999999591</v>
      </c>
      <c r="J380">
        <f t="shared" si="11"/>
        <v>3.8232618953922142E-5</v>
      </c>
    </row>
    <row r="381" spans="9:10" x14ac:dyDescent="0.4">
      <c r="I381">
        <f t="shared" si="12"/>
        <v>3.343999999999959</v>
      </c>
      <c r="J381">
        <f t="shared" si="11"/>
        <v>3.8853143403112988E-5</v>
      </c>
    </row>
    <row r="382" spans="9:10" x14ac:dyDescent="0.4">
      <c r="I382">
        <f t="shared" si="12"/>
        <v>3.3449999999999589</v>
      </c>
      <c r="J382">
        <f t="shared" si="11"/>
        <v>3.9472702195117541E-5</v>
      </c>
    </row>
    <row r="383" spans="9:10" x14ac:dyDescent="0.4">
      <c r="I383">
        <f t="shared" si="12"/>
        <v>3.3459999999999588</v>
      </c>
      <c r="J383">
        <f t="shared" si="11"/>
        <v>4.0091279838934312E-5</v>
      </c>
    </row>
    <row r="384" spans="9:10" x14ac:dyDescent="0.4">
      <c r="I384">
        <f t="shared" si="12"/>
        <v>3.3469999999999587</v>
      </c>
      <c r="J384">
        <f t="shared" si="11"/>
        <v>4.0708860992705772E-5</v>
      </c>
    </row>
    <row r="385" spans="9:10" x14ac:dyDescent="0.4">
      <c r="I385">
        <f t="shared" si="12"/>
        <v>3.3479999999999586</v>
      </c>
      <c r="J385">
        <f t="shared" si="11"/>
        <v>4.132543046293359E-5</v>
      </c>
    </row>
    <row r="386" spans="9:10" x14ac:dyDescent="0.4">
      <c r="I386">
        <f t="shared" si="12"/>
        <v>3.3489999999999585</v>
      </c>
      <c r="J386">
        <f t="shared" si="11"/>
        <v>4.1940973203695008E-5</v>
      </c>
    </row>
    <row r="387" spans="9:10" x14ac:dyDescent="0.4">
      <c r="I387">
        <f t="shared" si="12"/>
        <v>3.3499999999999583</v>
      </c>
      <c r="J387">
        <f t="shared" si="11"/>
        <v>4.2555474315863897E-5</v>
      </c>
    </row>
    <row r="388" spans="9:10" x14ac:dyDescent="0.4">
      <c r="I388">
        <f t="shared" si="12"/>
        <v>3.3509999999999582</v>
      </c>
      <c r="J388">
        <f t="shared" si="11"/>
        <v>4.3168919046332361E-5</v>
      </c>
    </row>
    <row r="389" spans="9:10" x14ac:dyDescent="0.4">
      <c r="I389">
        <f t="shared" si="12"/>
        <v>3.3519999999999581</v>
      </c>
      <c r="J389">
        <f t="shared" si="11"/>
        <v>4.3781292787237997E-5</v>
      </c>
    </row>
    <row r="390" spans="9:10" x14ac:dyDescent="0.4">
      <c r="I390">
        <f t="shared" si="12"/>
        <v>3.352999999999958</v>
      </c>
      <c r="J390">
        <f t="shared" si="11"/>
        <v>4.4392581075190817E-5</v>
      </c>
    </row>
    <row r="391" spans="9:10" x14ac:dyDescent="0.4">
      <c r="I391">
        <f t="shared" si="12"/>
        <v>3.3539999999999579</v>
      </c>
      <c r="J391">
        <f t="shared" si="11"/>
        <v>4.5002769590504158E-5</v>
      </c>
    </row>
    <row r="392" spans="9:10" x14ac:dyDescent="0.4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 x14ac:dyDescent="0.4">
      <c r="I393">
        <f t="shared" si="12"/>
        <v>3.3559999999999577</v>
      </c>
      <c r="J393">
        <f t="shared" si="13"/>
        <v>4.6219790738391085E-5</v>
      </c>
    </row>
    <row r="394" spans="9:10" x14ac:dyDescent="0.4">
      <c r="I394">
        <f t="shared" si="12"/>
        <v>3.3569999999999576</v>
      </c>
      <c r="J394">
        <f t="shared" si="13"/>
        <v>4.6826595443227814E-5</v>
      </c>
    </row>
    <row r="395" spans="9:10" x14ac:dyDescent="0.4">
      <c r="I395">
        <f t="shared" si="12"/>
        <v>3.3579999999999575</v>
      </c>
      <c r="J395">
        <f t="shared" si="13"/>
        <v>4.7432244518431933E-5</v>
      </c>
    </row>
    <row r="396" spans="9:10" x14ac:dyDescent="0.4">
      <c r="I396">
        <f t="shared" si="12"/>
        <v>3.3589999999999574</v>
      </c>
      <c r="J396">
        <f t="shared" si="13"/>
        <v>4.8036724351395006E-5</v>
      </c>
    </row>
    <row r="397" spans="9:10" x14ac:dyDescent="0.4">
      <c r="I397">
        <f t="shared" si="12"/>
        <v>3.3599999999999572</v>
      </c>
      <c r="J397">
        <f t="shared" si="13"/>
        <v>4.8640021468656045E-5</v>
      </c>
    </row>
    <row r="398" spans="9:10" x14ac:dyDescent="0.4">
      <c r="I398">
        <f t="shared" si="12"/>
        <v>3.3609999999999571</v>
      </c>
      <c r="J398">
        <f t="shared" si="13"/>
        <v>4.9242122535149569E-5</v>
      </c>
    </row>
    <row r="399" spans="9:10" x14ac:dyDescent="0.4">
      <c r="I399">
        <f t="shared" si="12"/>
        <v>3.361999999999957</v>
      </c>
      <c r="J399">
        <f t="shared" si="13"/>
        <v>4.9843014353459119E-5</v>
      </c>
    </row>
    <row r="400" spans="9:10" x14ac:dyDescent="0.4">
      <c r="I400">
        <f t="shared" si="12"/>
        <v>3.3629999999999569</v>
      </c>
      <c r="J400">
        <f t="shared" si="13"/>
        <v>5.0442683863072456E-5</v>
      </c>
    </row>
    <row r="401" spans="9:10" x14ac:dyDescent="0.4">
      <c r="I401">
        <f t="shared" si="12"/>
        <v>3.3639999999999568</v>
      </c>
      <c r="J401">
        <f t="shared" si="13"/>
        <v>5.1041118139639884E-5</v>
      </c>
    </row>
    <row r="402" spans="9:10" x14ac:dyDescent="0.4">
      <c r="I402">
        <f t="shared" si="12"/>
        <v>3.3649999999999567</v>
      </c>
      <c r="J402">
        <f t="shared" si="13"/>
        <v>5.1638304394232926E-5</v>
      </c>
    </row>
    <row r="403" spans="9:10" x14ac:dyDescent="0.4">
      <c r="I403">
        <f t="shared" si="12"/>
        <v>3.3659999999999566</v>
      </c>
      <c r="J403">
        <f t="shared" si="13"/>
        <v>5.2234229972610042E-5</v>
      </c>
    </row>
    <row r="404" spans="9:10" x14ac:dyDescent="0.4">
      <c r="I404">
        <f t="shared" si="12"/>
        <v>3.3669999999999565</v>
      </c>
      <c r="J404">
        <f t="shared" si="13"/>
        <v>5.2828882354481732E-5</v>
      </c>
    </row>
    <row r="405" spans="9:10" x14ac:dyDescent="0.4">
      <c r="I405">
        <f t="shared" si="12"/>
        <v>3.3679999999999564</v>
      </c>
      <c r="J405">
        <f t="shared" si="13"/>
        <v>5.3422249152777516E-5</v>
      </c>
    </row>
    <row r="406" spans="9:10" x14ac:dyDescent="0.4">
      <c r="I406">
        <f t="shared" si="12"/>
        <v>3.3689999999999563</v>
      </c>
      <c r="J406">
        <f t="shared" si="13"/>
        <v>5.4014318112918475E-5</v>
      </c>
    </row>
    <row r="407" spans="9:10" x14ac:dyDescent="0.4">
      <c r="I407">
        <f t="shared" si="12"/>
        <v>3.3699999999999561</v>
      </c>
      <c r="J407">
        <f t="shared" si="13"/>
        <v>5.4605077112092139E-5</v>
      </c>
    </row>
    <row r="408" spans="9:10" x14ac:dyDescent="0.4">
      <c r="I408">
        <f t="shared" si="12"/>
        <v>3.370999999999956</v>
      </c>
      <c r="J408">
        <f t="shared" si="13"/>
        <v>5.5194514158526248E-5</v>
      </c>
    </row>
    <row r="409" spans="9:10" x14ac:dyDescent="0.4">
      <c r="I409">
        <f t="shared" si="12"/>
        <v>3.3719999999999559</v>
      </c>
      <c r="J409">
        <f t="shared" si="13"/>
        <v>5.5782617390769546E-5</v>
      </c>
    </row>
    <row r="410" spans="9:10" x14ac:dyDescent="0.4">
      <c r="I410">
        <f t="shared" si="12"/>
        <v>3.3729999999999558</v>
      </c>
      <c r="J410">
        <f t="shared" si="13"/>
        <v>5.6369375076973402E-5</v>
      </c>
    </row>
    <row r="411" spans="9:10" x14ac:dyDescent="0.4">
      <c r="I411">
        <f t="shared" si="12"/>
        <v>3.3739999999999557</v>
      </c>
      <c r="J411">
        <f t="shared" si="13"/>
        <v>5.6954775614175693E-5</v>
      </c>
    </row>
    <row r="412" spans="9:10" x14ac:dyDescent="0.4">
      <c r="I412">
        <f t="shared" si="12"/>
        <v>3.3749999999999556</v>
      </c>
      <c r="J412">
        <f t="shared" si="13"/>
        <v>5.7538807527587927E-5</v>
      </c>
    </row>
    <row r="413" spans="9:10" x14ac:dyDescent="0.4">
      <c r="I413">
        <f t="shared" si="12"/>
        <v>3.3759999999999555</v>
      </c>
      <c r="J413">
        <f t="shared" si="13"/>
        <v>5.8121459469883915E-5</v>
      </c>
    </row>
    <row r="414" spans="9:10" x14ac:dyDescent="0.4">
      <c r="I414">
        <f t="shared" si="12"/>
        <v>3.3769999999999554</v>
      </c>
      <c r="J414">
        <f t="shared" si="13"/>
        <v>5.8702720220493705E-5</v>
      </c>
    </row>
    <row r="415" spans="9:10" x14ac:dyDescent="0.4">
      <c r="I415">
        <f t="shared" si="12"/>
        <v>3.3779999999999553</v>
      </c>
      <c r="J415">
        <f t="shared" si="13"/>
        <v>5.9282578684896428E-5</v>
      </c>
    </row>
    <row r="416" spans="9:10" x14ac:dyDescent="0.4">
      <c r="I416">
        <f t="shared" si="12"/>
        <v>3.3789999999999552</v>
      </c>
      <c r="J416">
        <f t="shared" si="13"/>
        <v>5.9861023893918496E-5</v>
      </c>
    </row>
    <row r="417" spans="9:10" x14ac:dyDescent="0.4">
      <c r="I417">
        <f t="shared" si="12"/>
        <v>3.379999999999955</v>
      </c>
      <c r="J417">
        <f t="shared" si="13"/>
        <v>6.043804500303375E-5</v>
      </c>
    </row>
    <row r="418" spans="9:10" x14ac:dyDescent="0.4">
      <c r="I418">
        <f t="shared" si="12"/>
        <v>3.3809999999999549</v>
      </c>
      <c r="J418">
        <f t="shared" si="13"/>
        <v>6.1013631291664804E-5</v>
      </c>
    </row>
    <row r="419" spans="9:10" x14ac:dyDescent="0.4">
      <c r="I419">
        <f t="shared" ref="I419:I482" si="14">I418+$I$5</f>
        <v>3.3819999999999548</v>
      </c>
      <c r="J419">
        <f t="shared" si="13"/>
        <v>6.1587772162488929E-5</v>
      </c>
    </row>
    <row r="420" spans="9:10" x14ac:dyDescent="0.4">
      <c r="I420">
        <f t="shared" si="14"/>
        <v>3.3829999999999547</v>
      </c>
      <c r="J420">
        <f t="shared" si="13"/>
        <v>6.2160457140745967E-5</v>
      </c>
    </row>
    <row r="421" spans="9:10" x14ac:dyDescent="0.4">
      <c r="I421">
        <f t="shared" si="14"/>
        <v>3.3839999999999546</v>
      </c>
      <c r="J421">
        <f t="shared" si="13"/>
        <v>6.2731675873547172E-5</v>
      </c>
    </row>
    <row r="422" spans="9:10" x14ac:dyDescent="0.4">
      <c r="I422">
        <f t="shared" si="14"/>
        <v>3.3849999999999545</v>
      </c>
      <c r="J422">
        <f t="shared" si="13"/>
        <v>6.3301418129189227E-5</v>
      </c>
    </row>
    <row r="423" spans="9:10" x14ac:dyDescent="0.4">
      <c r="I423">
        <f t="shared" si="14"/>
        <v>3.3859999999999544</v>
      </c>
      <c r="J423">
        <f t="shared" si="13"/>
        <v>6.3869673796468809E-5</v>
      </c>
    </row>
    <row r="424" spans="9:10" x14ac:dyDescent="0.4">
      <c r="I424">
        <f t="shared" si="14"/>
        <v>3.3869999999999543</v>
      </c>
      <c r="J424">
        <f t="shared" si="13"/>
        <v>6.4436432884000392E-5</v>
      </c>
    </row>
    <row r="425" spans="9:10" x14ac:dyDescent="0.4">
      <c r="I425">
        <f t="shared" si="14"/>
        <v>3.3879999999999542</v>
      </c>
      <c r="J425">
        <f t="shared" si="13"/>
        <v>6.5001685519537562E-5</v>
      </c>
    </row>
    <row r="426" spans="9:10" x14ac:dyDescent="0.4">
      <c r="I426">
        <f t="shared" si="14"/>
        <v>3.388999999999954</v>
      </c>
      <c r="J426">
        <f t="shared" si="13"/>
        <v>6.5565421949293742E-5</v>
      </c>
    </row>
    <row r="427" spans="9:10" x14ac:dyDescent="0.4">
      <c r="I427">
        <f t="shared" si="14"/>
        <v>3.3899999999999539</v>
      </c>
      <c r="J427">
        <f t="shared" si="13"/>
        <v>6.612763253726993E-5</v>
      </c>
    </row>
    <row r="428" spans="9:10" x14ac:dyDescent="0.4">
      <c r="I428">
        <f t="shared" si="14"/>
        <v>3.3909999999999538</v>
      </c>
      <c r="J428">
        <f t="shared" si="13"/>
        <v>6.6688307764581285E-5</v>
      </c>
    </row>
    <row r="429" spans="9:10" x14ac:dyDescent="0.4">
      <c r="I429">
        <f t="shared" si="14"/>
        <v>3.3919999999999537</v>
      </c>
      <c r="J429">
        <f t="shared" si="13"/>
        <v>6.7247438228787922E-5</v>
      </c>
    </row>
    <row r="430" spans="9:10" x14ac:dyDescent="0.4">
      <c r="I430">
        <f t="shared" si="14"/>
        <v>3.3929999999999536</v>
      </c>
      <c r="J430">
        <f t="shared" si="13"/>
        <v>6.7805014643227635E-5</v>
      </c>
    </row>
    <row r="431" spans="9:10" x14ac:dyDescent="0.4">
      <c r="I431">
        <f t="shared" si="14"/>
        <v>3.3939999999999535</v>
      </c>
      <c r="J431">
        <f t="shared" si="13"/>
        <v>6.8361027836352504E-5</v>
      </c>
    </row>
    <row r="432" spans="9:10" x14ac:dyDescent="0.4">
      <c r="I432">
        <f t="shared" si="14"/>
        <v>3.3949999999999534</v>
      </c>
      <c r="J432">
        <f t="shared" si="13"/>
        <v>6.8915468751064724E-5</v>
      </c>
    </row>
    <row r="433" spans="9:10" x14ac:dyDescent="0.4">
      <c r="I433">
        <f t="shared" si="14"/>
        <v>3.3959999999999533</v>
      </c>
      <c r="J433">
        <f t="shared" si="13"/>
        <v>6.9468328444059039E-5</v>
      </c>
    </row>
    <row r="434" spans="9:10" x14ac:dyDescent="0.4">
      <c r="I434">
        <f t="shared" si="14"/>
        <v>3.3969999999999532</v>
      </c>
      <c r="J434">
        <f t="shared" si="13"/>
        <v>7.0019598085164627E-5</v>
      </c>
    </row>
    <row r="435" spans="9:10" x14ac:dyDescent="0.4">
      <c r="I435">
        <f t="shared" si="14"/>
        <v>3.3979999999999531</v>
      </c>
      <c r="J435">
        <f t="shared" si="13"/>
        <v>7.0569268956690979E-5</v>
      </c>
    </row>
    <row r="436" spans="9:10" x14ac:dyDescent="0.4">
      <c r="I436">
        <f t="shared" si="14"/>
        <v>3.3989999999999529</v>
      </c>
      <c r="J436">
        <f t="shared" si="13"/>
        <v>7.1117332452775856E-5</v>
      </c>
    </row>
    <row r="437" spans="9:10" x14ac:dyDescent="0.4">
      <c r="I437">
        <f t="shared" si="14"/>
        <v>3.3999999999999528</v>
      </c>
      <c r="J437">
        <f t="shared" si="13"/>
        <v>7.1663780078735191E-5</v>
      </c>
    </row>
    <row r="438" spans="9:10" x14ac:dyDescent="0.4">
      <c r="I438">
        <f t="shared" si="14"/>
        <v>3.4009999999999527</v>
      </c>
      <c r="J438">
        <f t="shared" si="13"/>
        <v>7.2208603450416383E-5</v>
      </c>
    </row>
    <row r="439" spans="9:10" x14ac:dyDescent="0.4">
      <c r="I439">
        <f t="shared" si="14"/>
        <v>3.4019999999999526</v>
      </c>
      <c r="J439">
        <f t="shared" si="13"/>
        <v>7.2751794293553614E-5</v>
      </c>
    </row>
    <row r="440" spans="9:10" x14ac:dyDescent="0.4">
      <c r="I440">
        <f t="shared" si="14"/>
        <v>3.4029999999999525</v>
      </c>
      <c r="J440">
        <f t="shared" si="13"/>
        <v>7.3293344443125122E-5</v>
      </c>
    </row>
    <row r="441" spans="9:10" x14ac:dyDescent="0.4">
      <c r="I441">
        <f t="shared" si="14"/>
        <v>3.4039999999999524</v>
      </c>
      <c r="J441">
        <f t="shared" si="13"/>
        <v>7.3833245842714929E-5</v>
      </c>
    </row>
    <row r="442" spans="9:10" x14ac:dyDescent="0.4">
      <c r="I442">
        <f t="shared" si="14"/>
        <v>3.4049999999999523</v>
      </c>
      <c r="J442">
        <f t="shared" si="13"/>
        <v>7.437149054387269E-5</v>
      </c>
    </row>
    <row r="443" spans="9:10" x14ac:dyDescent="0.4">
      <c r="I443">
        <f t="shared" si="14"/>
        <v>3.4059999999999522</v>
      </c>
      <c r="J443">
        <f t="shared" si="13"/>
        <v>7.4908070705482696E-5</v>
      </c>
    </row>
    <row r="444" spans="9:10" x14ac:dyDescent="0.4">
      <c r="I444">
        <f t="shared" si="14"/>
        <v>3.4069999999999521</v>
      </c>
      <c r="J444">
        <f t="shared" si="13"/>
        <v>7.5442978593127173E-5</v>
      </c>
    </row>
    <row r="445" spans="9:10" x14ac:dyDescent="0.4">
      <c r="I445">
        <f t="shared" si="14"/>
        <v>3.407999999999952</v>
      </c>
      <c r="J445">
        <f t="shared" si="13"/>
        <v>7.5976206578459843E-5</v>
      </c>
    </row>
    <row r="446" spans="9:10" x14ac:dyDescent="0.4">
      <c r="I446">
        <f t="shared" si="14"/>
        <v>3.4089999999999518</v>
      </c>
      <c r="J446">
        <f t="shared" si="13"/>
        <v>7.6507747138576543E-5</v>
      </c>
    </row>
    <row r="447" spans="9:10" x14ac:dyDescent="0.4">
      <c r="I447">
        <f t="shared" si="14"/>
        <v>3.4099999999999517</v>
      </c>
      <c r="J447">
        <f t="shared" si="13"/>
        <v>7.7037592855390405E-5</v>
      </c>
    </row>
    <row r="448" spans="9:10" x14ac:dyDescent="0.4">
      <c r="I448">
        <f t="shared" si="14"/>
        <v>3.4109999999999516</v>
      </c>
      <c r="J448">
        <f t="shared" si="13"/>
        <v>7.7565736415008678E-5</v>
      </c>
    </row>
    <row r="449" spans="9:10" x14ac:dyDescent="0.4">
      <c r="I449">
        <f t="shared" si="14"/>
        <v>3.4119999999999515</v>
      </c>
      <c r="J449">
        <f t="shared" si="13"/>
        <v>7.8092170607113584E-5</v>
      </c>
    </row>
    <row r="450" spans="9:10" x14ac:dyDescent="0.4">
      <c r="I450">
        <f t="shared" si="14"/>
        <v>3.4129999999999514</v>
      </c>
      <c r="J450">
        <f t="shared" si="13"/>
        <v>7.8616888324342803E-5</v>
      </c>
    </row>
    <row r="451" spans="9:10" x14ac:dyDescent="0.4">
      <c r="I451">
        <f t="shared" si="14"/>
        <v>3.4139999999999513</v>
      </c>
      <c r="J451">
        <f t="shared" si="13"/>
        <v>7.9139882561675667E-5</v>
      </c>
    </row>
    <row r="452" spans="9:10" x14ac:dyDescent="0.4">
      <c r="I452">
        <f t="shared" si="14"/>
        <v>3.4149999999999512</v>
      </c>
      <c r="J452">
        <f t="shared" si="13"/>
        <v>7.9661146415818606E-5</v>
      </c>
    </row>
    <row r="453" spans="9:10" x14ac:dyDescent="0.4">
      <c r="I453">
        <f t="shared" si="14"/>
        <v>3.4159999999999511</v>
      </c>
      <c r="J453">
        <f t="shared" si="13"/>
        <v>8.018067308459466E-5</v>
      </c>
    </row>
    <row r="454" spans="9:10" x14ac:dyDescent="0.4">
      <c r="I454">
        <f t="shared" si="14"/>
        <v>3.416999999999951</v>
      </c>
      <c r="J454">
        <f t="shared" si="13"/>
        <v>8.0698455866335666E-5</v>
      </c>
    </row>
    <row r="455" spans="9:10" x14ac:dyDescent="0.4">
      <c r="I455">
        <f t="shared" si="14"/>
        <v>3.4179999999999509</v>
      </c>
      <c r="J455">
        <f t="shared" si="13"/>
        <v>8.1214488159275899E-5</v>
      </c>
    </row>
    <row r="456" spans="9:10" x14ac:dyDescent="0.4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 x14ac:dyDescent="0.4">
      <c r="I457">
        <f t="shared" si="14"/>
        <v>3.4199999999999506</v>
      </c>
      <c r="J457">
        <f t="shared" si="15"/>
        <v>8.2241275367583242E-5</v>
      </c>
    </row>
    <row r="458" spans="9:10" x14ac:dyDescent="0.4">
      <c r="I458">
        <f t="shared" si="14"/>
        <v>3.4209999999999505</v>
      </c>
      <c r="J458">
        <f t="shared" si="15"/>
        <v>8.2752017573510026E-5</v>
      </c>
    </row>
    <row r="459" spans="9:10" x14ac:dyDescent="0.4">
      <c r="I459">
        <f t="shared" si="14"/>
        <v>3.4219999999999504</v>
      </c>
      <c r="J459">
        <f t="shared" si="15"/>
        <v>8.326098387056E-5</v>
      </c>
    </row>
    <row r="460" spans="9:10" x14ac:dyDescent="0.4">
      <c r="I460">
        <f t="shared" si="14"/>
        <v>3.4229999999999503</v>
      </c>
      <c r="J460">
        <f t="shared" si="15"/>
        <v>8.3768168147472076E-5</v>
      </c>
    </row>
    <row r="461" spans="9:10" x14ac:dyDescent="0.4">
      <c r="I461">
        <f t="shared" si="14"/>
        <v>3.4239999999999502</v>
      </c>
      <c r="J461">
        <f t="shared" si="15"/>
        <v>8.4273564389301364E-5</v>
      </c>
    </row>
    <row r="462" spans="9:10" x14ac:dyDescent="0.4">
      <c r="I462">
        <f t="shared" si="14"/>
        <v>3.4249999999999501</v>
      </c>
      <c r="J462">
        <f t="shared" si="15"/>
        <v>8.4777166676829719E-5</v>
      </c>
    </row>
    <row r="463" spans="9:10" x14ac:dyDescent="0.4">
      <c r="I463">
        <f t="shared" si="14"/>
        <v>3.42599999999995</v>
      </c>
      <c r="J463">
        <f t="shared" si="15"/>
        <v>8.5278969185978169E-5</v>
      </c>
    </row>
    <row r="464" spans="9:10" x14ac:dyDescent="0.4">
      <c r="I464">
        <f t="shared" si="14"/>
        <v>3.4269999999999499</v>
      </c>
      <c r="J464">
        <f t="shared" si="15"/>
        <v>8.5778966187221312E-5</v>
      </c>
    </row>
    <row r="465" spans="9:10" x14ac:dyDescent="0.4">
      <c r="I465">
        <f t="shared" si="14"/>
        <v>3.4279999999999498</v>
      </c>
      <c r="J465">
        <f t="shared" si="15"/>
        <v>8.627715204500674E-5</v>
      </c>
    </row>
    <row r="466" spans="9:10" x14ac:dyDescent="0.4">
      <c r="I466">
        <f t="shared" si="14"/>
        <v>3.4289999999999496</v>
      </c>
      <c r="J466">
        <f t="shared" si="15"/>
        <v>8.6773521217173335E-5</v>
      </c>
    </row>
    <row r="467" spans="9:10" x14ac:dyDescent="0.4">
      <c r="I467">
        <f t="shared" si="14"/>
        <v>3.4299999999999495</v>
      </c>
      <c r="J467">
        <f t="shared" si="15"/>
        <v>8.7268068254373106E-5</v>
      </c>
    </row>
    <row r="468" spans="9:10" x14ac:dyDescent="0.4">
      <c r="I468">
        <f t="shared" si="14"/>
        <v>3.4309999999999494</v>
      </c>
      <c r="J468">
        <f t="shared" si="15"/>
        <v>8.7760787799497011E-5</v>
      </c>
    </row>
    <row r="469" spans="9:10" x14ac:dyDescent="0.4">
      <c r="I469">
        <f t="shared" si="14"/>
        <v>3.4319999999999493</v>
      </c>
      <c r="J469">
        <f t="shared" si="15"/>
        <v>8.8251674587100297E-5</v>
      </c>
    </row>
    <row r="470" spans="9:10" x14ac:dyDescent="0.4">
      <c r="I470">
        <f t="shared" si="14"/>
        <v>3.4329999999999492</v>
      </c>
      <c r="J470">
        <f t="shared" si="15"/>
        <v>8.8740723442831568E-5</v>
      </c>
    </row>
    <row r="471" spans="9:10" x14ac:dyDescent="0.4">
      <c r="I471">
        <f t="shared" si="14"/>
        <v>3.4339999999999491</v>
      </c>
      <c r="J471">
        <f t="shared" si="15"/>
        <v>8.9227929282865453E-5</v>
      </c>
    </row>
    <row r="472" spans="9:10" x14ac:dyDescent="0.4">
      <c r="I472">
        <f t="shared" si="14"/>
        <v>3.434999999999949</v>
      </c>
      <c r="J472">
        <f t="shared" si="15"/>
        <v>8.9713287113334369E-5</v>
      </c>
    </row>
    <row r="473" spans="9:10" x14ac:dyDescent="0.4">
      <c r="I473">
        <f t="shared" si="14"/>
        <v>3.4359999999999489</v>
      </c>
      <c r="J473">
        <f t="shared" si="15"/>
        <v>9.01967920297648E-5</v>
      </c>
    </row>
    <row r="474" spans="9:10" x14ac:dyDescent="0.4">
      <c r="I474">
        <f t="shared" si="14"/>
        <v>3.4369999999999488</v>
      </c>
      <c r="J474">
        <f t="shared" si="15"/>
        <v>9.0678439216516715E-5</v>
      </c>
    </row>
    <row r="475" spans="9:10" x14ac:dyDescent="0.4">
      <c r="I475">
        <f t="shared" si="14"/>
        <v>3.4379999999999487</v>
      </c>
      <c r="J475">
        <f t="shared" si="15"/>
        <v>9.1158223946221576E-5</v>
      </c>
    </row>
    <row r="476" spans="9:10" x14ac:dyDescent="0.4">
      <c r="I476">
        <f t="shared" si="14"/>
        <v>3.4389999999999485</v>
      </c>
      <c r="J476">
        <f t="shared" si="15"/>
        <v>9.1636141579227564E-5</v>
      </c>
    </row>
    <row r="477" spans="9:10" x14ac:dyDescent="0.4">
      <c r="I477">
        <f t="shared" si="14"/>
        <v>3.4399999999999484</v>
      </c>
      <c r="J477">
        <f t="shared" si="15"/>
        <v>9.2112187563042017E-5</v>
      </c>
    </row>
    <row r="478" spans="9:10" x14ac:dyDescent="0.4">
      <c r="I478">
        <f t="shared" si="14"/>
        <v>3.4409999999999483</v>
      </c>
      <c r="J478">
        <f t="shared" si="15"/>
        <v>9.2586357431780501E-5</v>
      </c>
    </row>
    <row r="479" spans="9:10" x14ac:dyDescent="0.4">
      <c r="I479">
        <f t="shared" si="14"/>
        <v>3.4419999999999482</v>
      </c>
      <c r="J479">
        <f t="shared" si="15"/>
        <v>9.3058646805614903E-5</v>
      </c>
    </row>
    <row r="480" spans="9:10" x14ac:dyDescent="0.4">
      <c r="I480">
        <f t="shared" si="14"/>
        <v>3.4429999999999481</v>
      </c>
      <c r="J480">
        <f t="shared" si="15"/>
        <v>9.3529051390225658E-5</v>
      </c>
    </row>
    <row r="481" spans="9:10" x14ac:dyDescent="0.4">
      <c r="I481">
        <f t="shared" si="14"/>
        <v>3.443999999999948</v>
      </c>
      <c r="J481">
        <f t="shared" si="15"/>
        <v>9.3997566976255253E-5</v>
      </c>
    </row>
    <row r="482" spans="9:10" x14ac:dyDescent="0.4">
      <c r="I482">
        <f t="shared" si="14"/>
        <v>3.4449999999999479</v>
      </c>
      <c r="J482">
        <f t="shared" si="15"/>
        <v>9.446418943876438E-5</v>
      </c>
    </row>
    <row r="483" spans="9:10" x14ac:dyDescent="0.4">
      <c r="I483">
        <f t="shared" ref="I483:I508" si="16">I482+$I$5</f>
        <v>3.4459999999999478</v>
      </c>
      <c r="J483">
        <f t="shared" si="15"/>
        <v>9.4928914736690443E-5</v>
      </c>
    </row>
    <row r="484" spans="9:10" x14ac:dyDescent="0.4">
      <c r="I484">
        <f t="shared" si="16"/>
        <v>3.4469999999999477</v>
      </c>
      <c r="J484">
        <f t="shared" si="15"/>
        <v>9.5391738912307502E-5</v>
      </c>
    </row>
    <row r="485" spans="9:10" x14ac:dyDescent="0.4">
      <c r="I485">
        <f t="shared" si="16"/>
        <v>3.4479999999999476</v>
      </c>
      <c r="J485">
        <f t="shared" si="15"/>
        <v>9.5852658090690371E-5</v>
      </c>
    </row>
    <row r="486" spans="9:10" x14ac:dyDescent="0.4">
      <c r="I486">
        <f t="shared" si="16"/>
        <v>3.4489999999999474</v>
      </c>
      <c r="J486">
        <f t="shared" si="15"/>
        <v>9.6311668479177306E-5</v>
      </c>
    </row>
    <row r="487" spans="9:10" x14ac:dyDescent="0.4">
      <c r="I487">
        <f t="shared" si="16"/>
        <v>3.4499999999999473</v>
      </c>
      <c r="J487">
        <f t="shared" si="15"/>
        <v>9.6768766366839149E-5</v>
      </c>
    </row>
    <row r="488" spans="9:10" x14ac:dyDescent="0.4">
      <c r="I488">
        <f t="shared" si="16"/>
        <v>3.4509999999999472</v>
      </c>
      <c r="J488">
        <f t="shared" si="15"/>
        <v>9.722394812394726E-5</v>
      </c>
    </row>
    <row r="489" spans="9:10" x14ac:dyDescent="0.4">
      <c r="I489">
        <f t="shared" si="16"/>
        <v>3.4519999999999471</v>
      </c>
      <c r="J489">
        <f t="shared" si="15"/>
        <v>9.7677210201445612E-5</v>
      </c>
    </row>
    <row r="490" spans="9:10" x14ac:dyDescent="0.4">
      <c r="I490">
        <f t="shared" si="16"/>
        <v>3.452999999999947</v>
      </c>
      <c r="J490">
        <f t="shared" si="15"/>
        <v>9.8128549130425166E-5</v>
      </c>
    </row>
    <row r="491" spans="9:10" x14ac:dyDescent="0.4">
      <c r="I491">
        <f t="shared" si="16"/>
        <v>3.4539999999999469</v>
      </c>
      <c r="J491">
        <f t="shared" si="15"/>
        <v>9.8577961521598129E-5</v>
      </c>
    </row>
    <row r="492" spans="9:10" x14ac:dyDescent="0.4">
      <c r="I492">
        <f t="shared" si="16"/>
        <v>3.4549999999999468</v>
      </c>
      <c r="J492">
        <f t="shared" si="15"/>
        <v>9.9025444064777118E-5</v>
      </c>
    </row>
    <row r="493" spans="9:10" x14ac:dyDescent="0.4">
      <c r="I493">
        <f t="shared" si="16"/>
        <v>3.4559999999999467</v>
      </c>
      <c r="J493">
        <f t="shared" si="15"/>
        <v>9.9470993528355542E-5</v>
      </c>
    </row>
    <row r="494" spans="9:10" x14ac:dyDescent="0.4">
      <c r="I494">
        <f t="shared" si="16"/>
        <v>3.4569999999999466</v>
      </c>
      <c r="J494">
        <f t="shared" si="15"/>
        <v>9.9914606758788726E-5</v>
      </c>
    </row>
    <row r="495" spans="9:10" x14ac:dyDescent="0.4">
      <c r="I495">
        <f t="shared" si="16"/>
        <v>3.4579999999999464</v>
      </c>
      <c r="J495">
        <f t="shared" si="15"/>
        <v>1.0035628068007953E-4</v>
      </c>
    </row>
    <row r="496" spans="9:10" x14ac:dyDescent="0.4">
      <c r="I496">
        <f t="shared" si="16"/>
        <v>3.4589999999999463</v>
      </c>
      <c r="J496">
        <f t="shared" si="15"/>
        <v>1.0079601229326489E-4</v>
      </c>
    </row>
    <row r="497" spans="9:10" x14ac:dyDescent="0.4">
      <c r="I497">
        <f t="shared" si="16"/>
        <v>3.4599999999999462</v>
      </c>
      <c r="J497">
        <f t="shared" si="15"/>
        <v>1.0123379867590392E-4</v>
      </c>
    </row>
    <row r="498" spans="9:10" x14ac:dyDescent="0.4">
      <c r="I498">
        <f t="shared" si="16"/>
        <v>3.4609999999999461</v>
      </c>
      <c r="J498">
        <f t="shared" si="15"/>
        <v>1.0166963698156974E-4</v>
      </c>
    </row>
    <row r="499" spans="9:10" x14ac:dyDescent="0.4">
      <c r="I499">
        <f t="shared" si="16"/>
        <v>3.461999999999946</v>
      </c>
      <c r="J499">
        <f t="shared" si="15"/>
        <v>1.0210352443934206E-4</v>
      </c>
    </row>
    <row r="500" spans="9:10" x14ac:dyDescent="0.4">
      <c r="I500">
        <f t="shared" si="16"/>
        <v>3.4629999999999459</v>
      </c>
      <c r="J500">
        <f t="shared" si="15"/>
        <v>1.0253545835330271E-4</v>
      </c>
    </row>
    <row r="501" spans="9:10" x14ac:dyDescent="0.4">
      <c r="I501">
        <f t="shared" si="16"/>
        <v>3.4639999999999458</v>
      </c>
      <c r="J501">
        <f t="shared" si="15"/>
        <v>1.0296543610203183E-4</v>
      </c>
    </row>
    <row r="502" spans="9:10" x14ac:dyDescent="0.4">
      <c r="I502">
        <f t="shared" si="16"/>
        <v>3.4649999999999457</v>
      </c>
      <c r="J502">
        <f t="shared" si="15"/>
        <v>1.0339345513810947E-4</v>
      </c>
    </row>
    <row r="503" spans="9:10" x14ac:dyDescent="0.4">
      <c r="I503">
        <f t="shared" si="16"/>
        <v>3.4659999999999456</v>
      </c>
      <c r="J503">
        <f t="shared" si="15"/>
        <v>1.0381951298761508E-4</v>
      </c>
    </row>
    <row r="504" spans="9:10" x14ac:dyDescent="0.4">
      <c r="I504">
        <f t="shared" si="16"/>
        <v>3.4669999999999455</v>
      </c>
      <c r="J504">
        <f t="shared" si="15"/>
        <v>1.0424360724963211E-4</v>
      </c>
    </row>
    <row r="505" spans="9:10" x14ac:dyDescent="0.4">
      <c r="I505">
        <f t="shared" si="16"/>
        <v>3.4679999999999453</v>
      </c>
      <c r="J505">
        <f t="shared" si="15"/>
        <v>1.0466573559575408E-4</v>
      </c>
    </row>
    <row r="506" spans="9:10" x14ac:dyDescent="0.4">
      <c r="I506">
        <f t="shared" si="16"/>
        <v>3.4689999999999452</v>
      </c>
      <c r="J506">
        <f t="shared" si="15"/>
        <v>1.0508589576959142E-4</v>
      </c>
    </row>
    <row r="507" spans="9:10" x14ac:dyDescent="0.4">
      <c r="I507">
        <f t="shared" si="16"/>
        <v>3.4699999999999451</v>
      </c>
      <c r="J507">
        <f t="shared" si="15"/>
        <v>1.0550408558628224E-4</v>
      </c>
    </row>
    <row r="508" spans="9:10" x14ac:dyDescent="0.4">
      <c r="I508">
        <f t="shared" si="16"/>
        <v>3.470999999999945</v>
      </c>
      <c r="J508">
        <f t="shared" si="15"/>
        <v>1.0592030293200427E-4</v>
      </c>
    </row>
    <row r="509" spans="9:10" x14ac:dyDescent="0.4">
      <c r="I509">
        <f>I508+$I$5</f>
        <v>3.4719999999999449</v>
      </c>
      <c r="J509">
        <f t="shared" si="15"/>
        <v>1.0633454576348893E-4</v>
      </c>
    </row>
    <row r="510" spans="9:10" x14ac:dyDescent="0.4">
      <c r="I510">
        <f t="shared" ref="I510:I573" si="17">I509+$I$5</f>
        <v>3.4729999999999448</v>
      </c>
      <c r="J510">
        <f t="shared" si="15"/>
        <v>1.0674681210753709E-4</v>
      </c>
    </row>
    <row r="511" spans="9:10" x14ac:dyDescent="0.4">
      <c r="I511">
        <f t="shared" si="17"/>
        <v>3.4739999999999447</v>
      </c>
      <c r="J511">
        <f t="shared" si="15"/>
        <v>1.0715710006053804E-4</v>
      </c>
    </row>
    <row r="512" spans="9:10" x14ac:dyDescent="0.4">
      <c r="I512">
        <f t="shared" si="17"/>
        <v>3.4749999999999446</v>
      </c>
      <c r="J512">
        <f t="shared" si="15"/>
        <v>1.075654077879892E-4</v>
      </c>
    </row>
    <row r="513" spans="9:10" x14ac:dyDescent="0.4">
      <c r="I513">
        <f t="shared" si="17"/>
        <v>3.4759999999999445</v>
      </c>
      <c r="J513">
        <f t="shared" si="15"/>
        <v>1.079717335240185E-4</v>
      </c>
    </row>
    <row r="514" spans="9:10" x14ac:dyDescent="0.4">
      <c r="I514">
        <f t="shared" si="17"/>
        <v>3.4769999999999444</v>
      </c>
      <c r="J514">
        <f t="shared" si="15"/>
        <v>1.0837607557090947E-4</v>
      </c>
    </row>
    <row r="515" spans="9:10" x14ac:dyDescent="0.4">
      <c r="I515">
        <f t="shared" si="17"/>
        <v>3.4779999999999442</v>
      </c>
      <c r="J515">
        <f t="shared" si="15"/>
        <v>1.08778432298627E-4</v>
      </c>
    </row>
    <row r="516" spans="9:10" x14ac:dyDescent="0.4">
      <c r="I516">
        <f t="shared" si="17"/>
        <v>3.4789999999999441</v>
      </c>
      <c r="J516">
        <f t="shared" si="15"/>
        <v>1.0917880214434634E-4</v>
      </c>
    </row>
    <row r="517" spans="9:10" x14ac:dyDescent="0.4">
      <c r="I517">
        <f t="shared" si="17"/>
        <v>3.479999999999944</v>
      </c>
      <c r="J517">
        <f t="shared" si="15"/>
        <v>1.0957718361198288E-4</v>
      </c>
    </row>
    <row r="518" spans="9:10" x14ac:dyDescent="0.4">
      <c r="I518">
        <f t="shared" si="17"/>
        <v>3.4809999999999439</v>
      </c>
      <c r="J518">
        <f t="shared" si="15"/>
        <v>1.0997357527172607E-4</v>
      </c>
    </row>
    <row r="519" spans="9:10" x14ac:dyDescent="0.4">
      <c r="I519">
        <f t="shared" si="17"/>
        <v>3.4819999999999438</v>
      </c>
      <c r="J519">
        <f t="shared" si="15"/>
        <v>1.1036797575957245E-4</v>
      </c>
    </row>
    <row r="520" spans="9:10" x14ac:dyDescent="0.4">
      <c r="I520">
        <f t="shared" si="17"/>
        <v>3.4829999999999437</v>
      </c>
      <c r="J520">
        <f t="shared" ref="J520:J583" si="18">EXP(-0.5*I520^2)*(COS(I520)+$J$5)</f>
        <v>1.1076038377686348E-4</v>
      </c>
    </row>
    <row r="521" spans="9:10" x14ac:dyDescent="0.4">
      <c r="I521">
        <f t="shared" si="17"/>
        <v>3.4839999999999436</v>
      </c>
      <c r="J521">
        <f t="shared" si="18"/>
        <v>1.1115079808982356E-4</v>
      </c>
    </row>
    <row r="522" spans="9:10" x14ac:dyDescent="0.4">
      <c r="I522">
        <f t="shared" si="17"/>
        <v>3.4849999999999435</v>
      </c>
      <c r="J522">
        <f t="shared" si="18"/>
        <v>1.1153921752910075E-4</v>
      </c>
    </row>
    <row r="523" spans="9:10" x14ac:dyDescent="0.4">
      <c r="I523">
        <f t="shared" si="17"/>
        <v>3.4859999999999434</v>
      </c>
      <c r="J523">
        <f t="shared" si="18"/>
        <v>1.1192564098930982E-4</v>
      </c>
    </row>
    <row r="524" spans="9:10" x14ac:dyDescent="0.4">
      <c r="I524">
        <f t="shared" si="17"/>
        <v>3.4869999999999433</v>
      </c>
      <c r="J524">
        <f t="shared" si="18"/>
        <v>1.1231006742857618E-4</v>
      </c>
    </row>
    <row r="525" spans="9:10" x14ac:dyDescent="0.4">
      <c r="I525">
        <f t="shared" si="17"/>
        <v>3.4879999999999431</v>
      </c>
      <c r="J525">
        <f t="shared" si="18"/>
        <v>1.1269249586808297E-4</v>
      </c>
    </row>
    <row r="526" spans="9:10" x14ac:dyDescent="0.4">
      <c r="I526">
        <f t="shared" si="17"/>
        <v>3.488999999999943</v>
      </c>
      <c r="J526">
        <f t="shared" si="18"/>
        <v>1.1307292539162003E-4</v>
      </c>
    </row>
    <row r="527" spans="9:10" x14ac:dyDescent="0.4">
      <c r="I527">
        <f t="shared" si="17"/>
        <v>3.4899999999999429</v>
      </c>
      <c r="J527">
        <f t="shared" si="18"/>
        <v>1.1345135514513324E-4</v>
      </c>
    </row>
    <row r="528" spans="9:10" x14ac:dyDescent="0.4">
      <c r="I528">
        <f t="shared" si="17"/>
        <v>3.4909999999999428</v>
      </c>
      <c r="J528">
        <f t="shared" si="18"/>
        <v>1.1382778433627851E-4</v>
      </c>
    </row>
    <row r="529" spans="9:10" x14ac:dyDescent="0.4">
      <c r="I529">
        <f t="shared" si="17"/>
        <v>3.4919999999999427</v>
      </c>
      <c r="J529">
        <f t="shared" si="18"/>
        <v>1.1420221223397557E-4</v>
      </c>
    </row>
    <row r="530" spans="9:10" x14ac:dyDescent="0.4">
      <c r="I530">
        <f t="shared" si="17"/>
        <v>3.4929999999999426</v>
      </c>
      <c r="J530">
        <f t="shared" si="18"/>
        <v>1.1457463816796452E-4</v>
      </c>
    </row>
    <row r="531" spans="9:10" x14ac:dyDescent="0.4">
      <c r="I531">
        <f t="shared" si="17"/>
        <v>3.4939999999999425</v>
      </c>
      <c r="J531">
        <f t="shared" si="18"/>
        <v>1.1494506152836456E-4</v>
      </c>
    </row>
    <row r="532" spans="9:10" x14ac:dyDescent="0.4">
      <c r="I532">
        <f t="shared" si="17"/>
        <v>3.4949999999999424</v>
      </c>
      <c r="J532">
        <f t="shared" si="18"/>
        <v>1.1531348176523435E-4</v>
      </c>
    </row>
    <row r="533" spans="9:10" x14ac:dyDescent="0.4">
      <c r="I533">
        <f t="shared" si="17"/>
        <v>3.4959999999999423</v>
      </c>
      <c r="J533">
        <f t="shared" si="18"/>
        <v>1.1567989838813408E-4</v>
      </c>
    </row>
    <row r="534" spans="9:10" x14ac:dyDescent="0.4">
      <c r="I534">
        <f t="shared" si="17"/>
        <v>3.4969999999999422</v>
      </c>
      <c r="J534">
        <f t="shared" si="18"/>
        <v>1.160443109656897E-4</v>
      </c>
    </row>
    <row r="535" spans="9:10" x14ac:dyDescent="0.4">
      <c r="I535">
        <f t="shared" si="17"/>
        <v>3.497999999999942</v>
      </c>
      <c r="J535">
        <f t="shared" si="18"/>
        <v>1.1640671912515996E-4</v>
      </c>
    </row>
    <row r="536" spans="9:10" x14ac:dyDescent="0.4">
      <c r="I536">
        <f t="shared" si="17"/>
        <v>3.4989999999999419</v>
      </c>
      <c r="J536">
        <f t="shared" si="18"/>
        <v>1.1676712255200404E-4</v>
      </c>
    </row>
    <row r="537" spans="9:10" x14ac:dyDescent="0.4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3</vt:i4>
      </vt:variant>
    </vt:vector>
  </HeadingPairs>
  <TitlesOfParts>
    <vt:vector size="22" baseType="lpstr">
      <vt:lpstr>Eq12-13</vt:lpstr>
      <vt:lpstr>Fig1</vt:lpstr>
      <vt:lpstr>Eq17</vt:lpstr>
      <vt:lpstr>Eq23</vt:lpstr>
      <vt:lpstr>Eq24-25</vt:lpstr>
      <vt:lpstr>Eq27 Bombieri</vt:lpstr>
      <vt:lpstr>Eq29</vt:lpstr>
      <vt:lpstr>Eq40-41</vt:lpstr>
      <vt:lpstr>G(t)</vt:lpstr>
      <vt:lpstr>G'(t)</vt:lpstr>
      <vt:lpstr>Fig2-Eq42</vt:lpstr>
      <vt:lpstr>Fig3-Tab1</vt:lpstr>
      <vt:lpstr>Hardy</vt:lpstr>
      <vt:lpstr>Platt</vt:lpstr>
      <vt:lpstr>Fig4</vt:lpstr>
      <vt:lpstr>Theorem4-5, Polya</vt:lpstr>
      <vt:lpstr>Fig5</vt:lpstr>
      <vt:lpstr>Section 4</vt:lpstr>
      <vt:lpstr>Fig9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Xiao Lin</cp:lastModifiedBy>
  <dcterms:created xsi:type="dcterms:W3CDTF">2023-02-20T02:44:32Z</dcterms:created>
  <dcterms:modified xsi:type="dcterms:W3CDTF">2023-02-27T09:23:04Z</dcterms:modified>
</cp:coreProperties>
</file>