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660" activeTab="1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44525" iterate="1" iterateCount="100" iterateDelta="0.001"/>
</workbook>
</file>

<file path=xl/sharedStrings.xml><?xml version="1.0" encoding="utf-8"?>
<sst xmlns="http://schemas.openxmlformats.org/spreadsheetml/2006/main" count="153" uniqueCount="73">
  <si>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</si>
  <si>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</si>
  <si>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</si>
  <si>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</si>
  <si>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</si>
  <si>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</si>
  <si>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</si>
  <si>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</si>
  <si>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</si>
  <si>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</si>
  <si>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</si>
  <si>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</si>
  <si>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</si>
  <si>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</si>
  <si>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</si>
  <si>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</si>
  <si>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</si>
  <si>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</si>
  <si>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</si>
  <si>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</si>
  <si>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</si>
  <si>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</si>
  <si>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</si>
  <si>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</si>
  <si>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</si>
  <si>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</si>
  <si>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</si>
  <si>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</si>
  <si>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</si>
  <si>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</si>
  <si>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</si>
  <si>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动力电池容量</t>
  </si>
  <si>
    <t>动力电池能量密度</t>
  </si>
  <si>
    <t>kg/kwh</t>
  </si>
  <si>
    <t>燃料电池系统功率</t>
  </si>
  <si>
    <t>燃料电池系统单价</t>
  </si>
  <si>
    <t>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</si>
  <si>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</si>
  <si>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</si>
  <si>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</si>
  <si>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</si>
  <si>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</si>
  <si>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</si>
  <si>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</si>
  <si>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</si>
  <si>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</si>
  <si>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</si>
  <si>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</si>
  <si>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</si>
  <si>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</si>
  <si>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</si>
  <si>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</si>
  <si>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</si>
  <si>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</si>
  <si>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</si>
  <si>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</si>
  <si>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</si>
  <si>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</si>
  <si>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</si>
  <si>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</si>
  <si>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</si>
  <si>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</si>
  <si>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</si>
  <si>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</si>
  <si>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</si>
  <si>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</si>
  <si>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是否固定趟数</t>
  </si>
  <si>
    <t>每日固定趟数</t>
  </si>
  <si>
    <t>哈尔滨-沈阳</t>
  </si>
  <si>
    <t>否</t>
  </si>
  <si>
    <t>是</t>
  </si>
  <si>
    <t>石家庄-北京</t>
  </si>
  <si>
    <t>哈尔滨-长春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</si>
</sst>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2"/>
      <color theme="1"/>
      <name val="等线"/>
      <charset val="134"/>
      <scheme val="minor"/>
    </font>
    <font>
      <b/>
      <sz val="12"/>
      <color rgb="FF00B0F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="115" zoomScaleNormal="115" workbookViewId="0">
      <selection activeCell="D24" sqref="D24"/>
    </sheetView>
  </sheetViews>
  <sheetFormatPr defaultColWidth="11" defaultRowHeight="15"/>
  <cols>
    <col min="1" max="1" width="19.5" customWidth="1"/>
  </cols>
  <sheetData>
    <row r="1" spans="2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9">
        <v>149701.924638234</v>
      </c>
      <c r="D2" s="9">
        <v>148204.905391852</v>
      </c>
      <c r="E2" s="9">
        <v>146722.856337934</v>
      </c>
      <c r="F2" s="9">
        <v>145255.627774554</v>
      </c>
      <c r="G2" s="9">
        <v>143803.071496809</v>
      </c>
      <c r="H2" s="9">
        <v>142365.040781841</v>
      </c>
      <c r="I2" s="9">
        <v>140941.390374022</v>
      </c>
      <c r="J2" s="9">
        <v>139531.976470282</v>
      </c>
      <c r="K2" s="9">
        <v>138136.656705579</v>
      </c>
      <c r="L2" s="9">
        <v>136755.290138523</v>
      </c>
    </row>
    <row r="3" spans="1:12">
      <c r="A3" s="3" t="s">
        <v>3</v>
      </c>
      <c r="B3" s="3" t="s">
        <v>2</v>
      </c>
      <c r="C3" s="9">
        <v>112276.443431792</v>
      </c>
      <c r="D3" s="9">
        <v>112276.443431792</v>
      </c>
      <c r="E3" s="9">
        <v>112276.443431792</v>
      </c>
      <c r="F3" s="9">
        <v>112276.443431792</v>
      </c>
      <c r="G3" s="9">
        <v>112276.443431792</v>
      </c>
      <c r="H3" s="9">
        <v>112276.443431792</v>
      </c>
      <c r="I3" s="9">
        <v>112276.443431792</v>
      </c>
      <c r="J3" s="9">
        <v>112276.443431792</v>
      </c>
      <c r="K3" s="9">
        <v>112276.443431792</v>
      </c>
      <c r="L3" s="9">
        <v>112276.443431792</v>
      </c>
    </row>
    <row r="4" spans="1:12">
      <c r="A4" s="1" t="s">
        <v>4</v>
      </c>
      <c r="B4" s="1" t="s">
        <v>5</v>
      </c>
      <c r="C4" s="9">
        <v>100</v>
      </c>
      <c r="D4" s="9">
        <v>100</v>
      </c>
      <c r="E4" s="9">
        <v>100</v>
      </c>
      <c r="F4" s="9">
        <v>100</v>
      </c>
      <c r="G4" s="9">
        <v>100</v>
      </c>
      <c r="H4" s="9">
        <v>100</v>
      </c>
      <c r="I4" s="9">
        <v>100</v>
      </c>
      <c r="J4" s="9">
        <v>100</v>
      </c>
      <c r="K4" s="9">
        <v>100</v>
      </c>
      <c r="L4" s="9">
        <v>100</v>
      </c>
    </row>
    <row r="5" spans="1:12">
      <c r="A5" s="1" t="s">
        <v>6</v>
      </c>
      <c r="B5" s="1" t="s">
        <v>7</v>
      </c>
      <c r="C5" s="9">
        <v>8000</v>
      </c>
      <c r="D5" s="9">
        <v>8000</v>
      </c>
      <c r="E5" s="9">
        <v>8000</v>
      </c>
      <c r="F5" s="9">
        <v>8000</v>
      </c>
      <c r="G5" s="9">
        <v>8000</v>
      </c>
      <c r="H5" s="9">
        <v>8000</v>
      </c>
      <c r="I5" s="9">
        <v>8000</v>
      </c>
      <c r="J5" s="9">
        <v>8000</v>
      </c>
      <c r="K5" s="9">
        <v>8000</v>
      </c>
      <c r="L5" s="9">
        <v>8000</v>
      </c>
    </row>
    <row r="6" spans="1:12">
      <c r="A6" s="1" t="s">
        <v>8</v>
      </c>
      <c r="B6" s="3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>
      <c r="A7" s="3" t="s">
        <v>9</v>
      </c>
      <c r="B7" s="3" t="s">
        <v>2</v>
      </c>
      <c r="C7" s="9">
        <f>C5*5</f>
        <v>40000</v>
      </c>
      <c r="D7" s="9">
        <f t="shared" ref="D7:L7" si="0">D5*5</f>
        <v>40000</v>
      </c>
      <c r="E7" s="9">
        <f t="shared" si="0"/>
        <v>40000</v>
      </c>
      <c r="F7" s="9">
        <f t="shared" si="0"/>
        <v>40000</v>
      </c>
      <c r="G7" s="9">
        <f t="shared" si="0"/>
        <v>40000</v>
      </c>
      <c r="H7" s="9">
        <f t="shared" si="0"/>
        <v>40000</v>
      </c>
      <c r="I7" s="9">
        <f t="shared" si="0"/>
        <v>40000</v>
      </c>
      <c r="J7" s="9">
        <f t="shared" si="0"/>
        <v>40000</v>
      </c>
      <c r="K7" s="9">
        <f t="shared" si="0"/>
        <v>40000</v>
      </c>
      <c r="L7" s="9">
        <f t="shared" si="0"/>
        <v>40000</v>
      </c>
    </row>
    <row r="8" spans="1:12">
      <c r="A8" s="11" t="s">
        <v>10</v>
      </c>
      <c r="B8" s="11" t="s">
        <v>2</v>
      </c>
      <c r="C8" s="12">
        <f>C2+C3+C7</f>
        <v>301978.368070026</v>
      </c>
      <c r="D8" s="12">
        <f t="shared" ref="D8:L8" si="1">D2+D3+D7</f>
        <v>300481.348823644</v>
      </c>
      <c r="E8" s="12">
        <f t="shared" si="1"/>
        <v>298999.299769726</v>
      </c>
      <c r="F8" s="12">
        <f t="shared" si="1"/>
        <v>297532.071206346</v>
      </c>
      <c r="G8" s="12">
        <f t="shared" si="1"/>
        <v>296079.514928601</v>
      </c>
      <c r="H8" s="12">
        <f t="shared" si="1"/>
        <v>294641.484213633</v>
      </c>
      <c r="I8" s="12">
        <f t="shared" si="1"/>
        <v>293217.833805814</v>
      </c>
      <c r="J8" s="12">
        <f t="shared" si="1"/>
        <v>291808.419902074</v>
      </c>
      <c r="K8" s="12">
        <f t="shared" si="1"/>
        <v>290413.100137371</v>
      </c>
      <c r="L8" s="12">
        <f t="shared" si="1"/>
        <v>289031.733570315</v>
      </c>
    </row>
    <row r="9" spans="1:12">
      <c r="A9" s="11" t="s">
        <v>11</v>
      </c>
      <c r="B9" s="11" t="s">
        <v>2</v>
      </c>
      <c r="C9" s="12">
        <v>64897.4677623254</v>
      </c>
      <c r="D9" s="12">
        <v>64797.6502622949</v>
      </c>
      <c r="E9" s="12">
        <v>64698.8309372646</v>
      </c>
      <c r="F9" s="12">
        <v>64600.9998054847</v>
      </c>
      <c r="G9" s="12">
        <v>64504.1469850226</v>
      </c>
      <c r="H9" s="12">
        <v>64408.2626927651</v>
      </c>
      <c r="I9" s="12">
        <v>64313.3372434302</v>
      </c>
      <c r="J9" s="12">
        <v>64219.3610485886</v>
      </c>
      <c r="K9" s="12">
        <v>64126.3246156954</v>
      </c>
      <c r="L9" s="12">
        <v>64034.2185471312</v>
      </c>
    </row>
    <row r="10" spans="1:12">
      <c r="A10" s="1" t="s">
        <v>12</v>
      </c>
      <c r="B10" s="1" t="s">
        <v>2</v>
      </c>
      <c r="C10" s="12">
        <f t="shared" ref="C10:L10" si="2">C9+C8</f>
        <v>366875.835832351</v>
      </c>
      <c r="D10" s="12">
        <f t="shared" si="2"/>
        <v>365278.999085939</v>
      </c>
      <c r="E10" s="12">
        <f t="shared" si="2"/>
        <v>363698.130706991</v>
      </c>
      <c r="F10" s="12">
        <f t="shared" si="2"/>
        <v>362133.071011831</v>
      </c>
      <c r="G10" s="12">
        <f t="shared" si="2"/>
        <v>360583.661913624</v>
      </c>
      <c r="H10" s="12">
        <f t="shared" si="2"/>
        <v>359049.746906398</v>
      </c>
      <c r="I10" s="12">
        <f t="shared" si="2"/>
        <v>357531.171049244</v>
      </c>
      <c r="J10" s="12">
        <f t="shared" si="2"/>
        <v>356027.780950663</v>
      </c>
      <c r="K10" s="12">
        <f t="shared" si="2"/>
        <v>354539.424753066</v>
      </c>
      <c r="L10" s="12">
        <f t="shared" si="2"/>
        <v>353065.952117446</v>
      </c>
    </row>
    <row r="11" spans="1:12">
      <c r="A11" s="1" t="s">
        <v>13</v>
      </c>
      <c r="B11" s="1" t="s">
        <v>5</v>
      </c>
      <c r="C11" s="5">
        <v>20</v>
      </c>
      <c r="D11" s="5">
        <v>19.6</v>
      </c>
      <c r="E11" s="5">
        <v>19.208</v>
      </c>
      <c r="F11" s="5">
        <v>18.82384</v>
      </c>
      <c r="G11" s="5">
        <v>18.4473632</v>
      </c>
      <c r="H11" s="5">
        <v>18.078415936</v>
      </c>
      <c r="I11" s="5">
        <v>17.71684761728</v>
      </c>
      <c r="J11" s="5">
        <v>17.3625106649344</v>
      </c>
      <c r="K11" s="5">
        <v>17.0152604516357</v>
      </c>
      <c r="L11" s="5">
        <v>16.674955242603</v>
      </c>
    </row>
    <row r="12" spans="1:12">
      <c r="A12" s="1" t="s">
        <v>14</v>
      </c>
      <c r="B12" s="13" t="s">
        <v>15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2">
      <c r="A13" s="8" t="s">
        <v>16</v>
      </c>
      <c r="B13" t="s">
        <v>17</v>
      </c>
      <c r="C13" s="5">
        <v>0.2</v>
      </c>
      <c r="D13" s="6">
        <f t="shared" ref="D13:L13" si="3">C13</f>
        <v>0.2</v>
      </c>
      <c r="E13" s="6">
        <f t="shared" si="3"/>
        <v>0.2</v>
      </c>
      <c r="F13" s="6">
        <f t="shared" si="3"/>
        <v>0.2</v>
      </c>
      <c r="G13" s="6">
        <f t="shared" si="3"/>
        <v>0.2</v>
      </c>
      <c r="H13" s="6">
        <f t="shared" si="3"/>
        <v>0.2</v>
      </c>
      <c r="I13" s="6">
        <f t="shared" si="3"/>
        <v>0.2</v>
      </c>
      <c r="J13" s="6">
        <f t="shared" si="3"/>
        <v>0.2</v>
      </c>
      <c r="K13" s="6">
        <f t="shared" si="3"/>
        <v>0.2</v>
      </c>
      <c r="L13" s="6">
        <f t="shared" si="3"/>
        <v>0.2</v>
      </c>
    </row>
    <row r="14" spans="1:12">
      <c r="A14" s="8" t="s">
        <v>18</v>
      </c>
      <c r="B14" t="s">
        <v>19</v>
      </c>
      <c r="C14" s="5">
        <v>5000</v>
      </c>
      <c r="D14" s="6">
        <f t="shared" ref="D14:L14" si="4">C14</f>
        <v>5000</v>
      </c>
      <c r="E14" s="6">
        <f t="shared" si="4"/>
        <v>5000</v>
      </c>
      <c r="F14" s="6">
        <f t="shared" si="4"/>
        <v>5000</v>
      </c>
      <c r="G14" s="6">
        <f t="shared" si="4"/>
        <v>5000</v>
      </c>
      <c r="H14" s="6">
        <f t="shared" si="4"/>
        <v>5000</v>
      </c>
      <c r="I14" s="6">
        <f t="shared" si="4"/>
        <v>5000</v>
      </c>
      <c r="J14" s="6">
        <f t="shared" si="4"/>
        <v>5000</v>
      </c>
      <c r="K14" s="6">
        <f t="shared" si="4"/>
        <v>5000</v>
      </c>
      <c r="L14" s="6">
        <f t="shared" si="4"/>
        <v>5000</v>
      </c>
    </row>
    <row r="15" spans="1:12">
      <c r="A15" s="8" t="s">
        <v>20</v>
      </c>
      <c r="B15" t="s">
        <v>19</v>
      </c>
      <c r="C15" s="5">
        <v>2000</v>
      </c>
      <c r="D15" s="6">
        <f t="shared" ref="D15:L15" si="5">C15</f>
        <v>2000</v>
      </c>
      <c r="E15" s="6">
        <f t="shared" si="5"/>
        <v>2000</v>
      </c>
      <c r="F15" s="6">
        <f t="shared" si="5"/>
        <v>2000</v>
      </c>
      <c r="G15" s="6">
        <f t="shared" si="5"/>
        <v>2000</v>
      </c>
      <c r="H15" s="6">
        <f t="shared" si="5"/>
        <v>2000</v>
      </c>
      <c r="I15" s="6">
        <f t="shared" si="5"/>
        <v>2000</v>
      </c>
      <c r="J15" s="6">
        <f t="shared" si="5"/>
        <v>2000</v>
      </c>
      <c r="K15" s="6">
        <f t="shared" si="5"/>
        <v>2000</v>
      </c>
      <c r="L15" s="6">
        <f t="shared" si="5"/>
        <v>2000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C15" sqref="C15:L15"/>
    </sheetView>
  </sheetViews>
  <sheetFormatPr defaultColWidth="11" defaultRowHeight="15"/>
  <cols>
    <col min="1" max="1" width="21.335937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4" t="s">
        <v>4</v>
      </c>
      <c r="B2" s="3" t="s">
        <v>21</v>
      </c>
      <c r="C2" s="9">
        <v>303</v>
      </c>
      <c r="D2" s="9">
        <v>303</v>
      </c>
      <c r="E2" s="9">
        <v>303</v>
      </c>
      <c r="F2" s="9">
        <v>303</v>
      </c>
      <c r="G2" s="9">
        <v>303</v>
      </c>
      <c r="H2" s="9">
        <v>303</v>
      </c>
      <c r="I2" s="9">
        <v>303</v>
      </c>
      <c r="J2" s="9">
        <v>303</v>
      </c>
      <c r="K2" s="9">
        <v>303</v>
      </c>
      <c r="L2" s="9">
        <v>303</v>
      </c>
    </row>
    <row r="3" spans="1:12">
      <c r="A3" s="3" t="s">
        <v>22</v>
      </c>
      <c r="B3" s="3" t="s">
        <v>23</v>
      </c>
      <c r="C3" s="9">
        <v>900</v>
      </c>
      <c r="D3" s="9">
        <v>774.343505962245</v>
      </c>
      <c r="E3" s="9">
        <v>699.261926407753</v>
      </c>
      <c r="F3" s="9">
        <v>614.945066088877</v>
      </c>
      <c r="G3" s="9">
        <v>546.37677780696</v>
      </c>
      <c r="H3" s="9">
        <v>516.553855514656</v>
      </c>
      <c r="I3" s="9">
        <v>493.39921527331</v>
      </c>
      <c r="J3" s="9">
        <v>466.467971022336</v>
      </c>
      <c r="K3" s="9">
        <v>445.558441574779</v>
      </c>
      <c r="L3" s="9">
        <v>433.905238632311</v>
      </c>
    </row>
    <row r="4" spans="1:12">
      <c r="A4" s="15" t="s">
        <v>24</v>
      </c>
      <c r="B4" s="3" t="s">
        <v>25</v>
      </c>
      <c r="C4" s="9">
        <v>130</v>
      </c>
      <c r="D4" s="9">
        <v>130</v>
      </c>
      <c r="E4" s="9">
        <v>130</v>
      </c>
      <c r="F4" s="9">
        <v>130</v>
      </c>
      <c r="G4" s="9">
        <v>130</v>
      </c>
      <c r="H4" s="9">
        <v>130</v>
      </c>
      <c r="I4" s="9">
        <v>130</v>
      </c>
      <c r="J4" s="9">
        <v>130</v>
      </c>
      <c r="K4" s="9">
        <v>130</v>
      </c>
      <c r="L4" s="9">
        <v>130</v>
      </c>
    </row>
    <row r="5" spans="1:12">
      <c r="A5" s="3" t="s">
        <v>26</v>
      </c>
      <c r="B5" s="3" t="s">
        <v>27</v>
      </c>
      <c r="C5" s="9">
        <v>1000</v>
      </c>
      <c r="D5" s="9">
        <v>979.805550781115</v>
      </c>
      <c r="E5" s="9">
        <v>961.588784799156</v>
      </c>
      <c r="F5" s="9">
        <v>945.024786417447</v>
      </c>
      <c r="G5" s="9">
        <v>929.860639622682</v>
      </c>
      <c r="H5" s="9">
        <v>915.895874716725</v>
      </c>
      <c r="I5" s="9">
        <v>902.969085037348</v>
      </c>
      <c r="J5" s="9">
        <v>890.948526209539</v>
      </c>
      <c r="K5" s="9">
        <v>879.725362104453</v>
      </c>
      <c r="L5" s="9">
        <v>869.20871515059</v>
      </c>
    </row>
    <row r="6" spans="1:12">
      <c r="A6" s="3" t="s">
        <v>28</v>
      </c>
      <c r="B6" s="3" t="s">
        <v>29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</row>
    <row r="7" spans="1:12">
      <c r="A7" s="1" t="s">
        <v>6</v>
      </c>
      <c r="B7" s="3" t="s">
        <v>7</v>
      </c>
      <c r="C7" s="9">
        <v>8000</v>
      </c>
      <c r="D7" s="9">
        <v>8000</v>
      </c>
      <c r="E7" s="9">
        <v>8000</v>
      </c>
      <c r="F7" s="9">
        <v>8000</v>
      </c>
      <c r="G7" s="9">
        <v>8000</v>
      </c>
      <c r="H7" s="9">
        <v>8000</v>
      </c>
      <c r="I7" s="9">
        <v>8000</v>
      </c>
      <c r="J7" s="9">
        <v>8000</v>
      </c>
      <c r="K7" s="9">
        <v>8000</v>
      </c>
      <c r="L7" s="9">
        <v>8000</v>
      </c>
    </row>
    <row r="8" spans="1:12">
      <c r="A8" s="3" t="s">
        <v>30</v>
      </c>
      <c r="B8" s="3" t="s">
        <v>2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</row>
    <row r="9" spans="1:12">
      <c r="A9" s="11" t="s">
        <v>10</v>
      </c>
      <c r="B9" s="11" t="s">
        <v>2</v>
      </c>
      <c r="C9" s="12">
        <f t="shared" ref="C9:L9" si="0">C2*C3+C4*C5*C6+C7*C8</f>
        <v>572700</v>
      </c>
      <c r="D9" s="12">
        <f t="shared" si="0"/>
        <v>529375.52550965</v>
      </c>
      <c r="E9" s="12">
        <f t="shared" si="0"/>
        <v>501889.44774933</v>
      </c>
      <c r="F9" s="12">
        <f t="shared" si="0"/>
        <v>472034.799493466</v>
      </c>
      <c r="G9" s="12">
        <f t="shared" si="0"/>
        <v>447315.929977406</v>
      </c>
      <c r="H9" s="12">
        <f t="shared" si="0"/>
        <v>434648.745647289</v>
      </c>
      <c r="I9" s="12">
        <f t="shared" si="0"/>
        <v>424271.924337523</v>
      </c>
      <c r="J9" s="12">
        <f t="shared" si="0"/>
        <v>412986.412034248</v>
      </c>
      <c r="K9" s="12">
        <f t="shared" si="0"/>
        <v>403732.801944316</v>
      </c>
      <c r="L9" s="12">
        <f t="shared" si="0"/>
        <v>397467.553244744</v>
      </c>
    </row>
    <row r="10" spans="1:12">
      <c r="A10" s="11" t="s">
        <v>11</v>
      </c>
      <c r="B10" s="11" t="s">
        <v>2</v>
      </c>
      <c r="C10" s="12">
        <v>35826.8989197955</v>
      </c>
      <c r="D10" s="12">
        <v>34577.6107222368</v>
      </c>
      <c r="E10" s="12">
        <v>33732.0770493913</v>
      </c>
      <c r="F10" s="12">
        <v>32845.2543751421</v>
      </c>
      <c r="G10" s="12">
        <v>32096.7858072737</v>
      </c>
      <c r="H10" s="12">
        <v>31652.5475395001</v>
      </c>
      <c r="I10" s="12">
        <v>31274.0631959966</v>
      </c>
      <c r="J10" s="12">
        <v>30882.4049889654</v>
      </c>
      <c r="K10" s="12">
        <v>30547.8710682673</v>
      </c>
      <c r="L10" s="12">
        <v>30292.7831058675</v>
      </c>
    </row>
    <row r="11" spans="1:12">
      <c r="A11" s="1" t="s">
        <v>12</v>
      </c>
      <c r="B11" s="1" t="s">
        <v>2</v>
      </c>
      <c r="C11" s="12">
        <f t="shared" ref="C11:L11" si="1">C10+C9</f>
        <v>608526.898919796</v>
      </c>
      <c r="D11" s="12">
        <f t="shared" si="1"/>
        <v>563953.136231887</v>
      </c>
      <c r="E11" s="12">
        <f t="shared" si="1"/>
        <v>535621.524798721</v>
      </c>
      <c r="F11" s="12">
        <f t="shared" si="1"/>
        <v>504880.053868608</v>
      </c>
      <c r="G11" s="12">
        <f t="shared" si="1"/>
        <v>479412.71578468</v>
      </c>
      <c r="H11" s="12">
        <f t="shared" si="1"/>
        <v>466301.293186789</v>
      </c>
      <c r="I11" s="12">
        <f t="shared" si="1"/>
        <v>455545.98753352</v>
      </c>
      <c r="J11" s="12">
        <f t="shared" si="1"/>
        <v>443868.817023213</v>
      </c>
      <c r="K11" s="12">
        <f t="shared" si="1"/>
        <v>434280.673012583</v>
      </c>
      <c r="L11" s="12">
        <f t="shared" si="1"/>
        <v>427760.336350611</v>
      </c>
    </row>
    <row r="12" spans="1:12">
      <c r="A12" s="1" t="s">
        <v>13</v>
      </c>
      <c r="B12" s="3" t="s">
        <v>21</v>
      </c>
      <c r="C12" s="5">
        <v>75</v>
      </c>
      <c r="D12" s="5">
        <v>73.5</v>
      </c>
      <c r="E12" s="5">
        <v>72.03</v>
      </c>
      <c r="F12" s="5">
        <v>70.5894</v>
      </c>
      <c r="G12" s="5">
        <v>69.177612</v>
      </c>
      <c r="H12" s="5">
        <v>67.79405976</v>
      </c>
      <c r="I12" s="5">
        <v>66.4381785648</v>
      </c>
      <c r="J12" s="5">
        <v>65.109414993504</v>
      </c>
      <c r="K12" s="5">
        <v>63.8072266936339</v>
      </c>
      <c r="L12" s="5">
        <v>62.5310821597612</v>
      </c>
    </row>
    <row r="13" spans="1:12">
      <c r="A13" s="3" t="s">
        <v>31</v>
      </c>
      <c r="B13" s="3" t="s">
        <v>21</v>
      </c>
      <c r="C13" s="5">
        <f>C2</f>
        <v>303</v>
      </c>
      <c r="D13" s="5">
        <f t="shared" ref="D13:L13" si="2">D2</f>
        <v>303</v>
      </c>
      <c r="E13" s="5">
        <f t="shared" si="2"/>
        <v>303</v>
      </c>
      <c r="F13" s="5">
        <f t="shared" si="2"/>
        <v>303</v>
      </c>
      <c r="G13" s="5">
        <f t="shared" si="2"/>
        <v>303</v>
      </c>
      <c r="H13" s="5">
        <f t="shared" si="2"/>
        <v>303</v>
      </c>
      <c r="I13" s="5">
        <f t="shared" si="2"/>
        <v>303</v>
      </c>
      <c r="J13" s="5">
        <f t="shared" si="2"/>
        <v>303</v>
      </c>
      <c r="K13" s="5">
        <f t="shared" si="2"/>
        <v>303</v>
      </c>
      <c r="L13" s="5">
        <f t="shared" si="2"/>
        <v>303</v>
      </c>
    </row>
    <row r="14" spans="1:12">
      <c r="A14" s="3" t="s">
        <v>32</v>
      </c>
      <c r="B14" s="3" t="s">
        <v>33</v>
      </c>
      <c r="C14" s="5">
        <v>6.2111801242236</v>
      </c>
      <c r="D14" s="5">
        <v>6.14906832298137</v>
      </c>
      <c r="E14" s="5">
        <v>6.08819875776398</v>
      </c>
      <c r="F14" s="5">
        <v>6.02853416149068</v>
      </c>
      <c r="G14" s="5">
        <v>5.97003875776397</v>
      </c>
      <c r="H14" s="5">
        <v>5.9126781863354</v>
      </c>
      <c r="I14" s="5">
        <v>5.85641943304348</v>
      </c>
      <c r="J14" s="5">
        <v>5.80123076391056</v>
      </c>
      <c r="K14" s="5">
        <v>5.74708166311076</v>
      </c>
      <c r="L14" s="5">
        <v>5.69394277454363</v>
      </c>
    </row>
    <row r="15" spans="1:12">
      <c r="A15" s="1" t="s">
        <v>8</v>
      </c>
      <c r="B15" s="3" t="s">
        <v>7</v>
      </c>
      <c r="C15" s="5">
        <f>C13*C14</f>
        <v>1881.98757763975</v>
      </c>
      <c r="D15" s="5">
        <f t="shared" ref="D15:L15" si="3">D13*D14</f>
        <v>1863.16770186336</v>
      </c>
      <c r="E15" s="5">
        <f t="shared" si="3"/>
        <v>1844.72422360249</v>
      </c>
      <c r="F15" s="5">
        <f t="shared" si="3"/>
        <v>1826.64585093168</v>
      </c>
      <c r="G15" s="5">
        <f t="shared" si="3"/>
        <v>1808.92174360248</v>
      </c>
      <c r="H15" s="5">
        <f t="shared" si="3"/>
        <v>1791.54149045963</v>
      </c>
      <c r="I15" s="5">
        <f t="shared" si="3"/>
        <v>1774.49508821217</v>
      </c>
      <c r="J15" s="5">
        <f t="shared" si="3"/>
        <v>1757.7729214649</v>
      </c>
      <c r="K15" s="5">
        <f t="shared" si="3"/>
        <v>1741.36574392256</v>
      </c>
      <c r="L15" s="5">
        <f t="shared" si="3"/>
        <v>1725.26466068672</v>
      </c>
    </row>
    <row r="16" spans="1:12">
      <c r="A16" s="1" t="s">
        <v>14</v>
      </c>
      <c r="B16" s="13" t="s">
        <v>15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</row>
    <row r="17" spans="1:12">
      <c r="A17" s="8" t="s">
        <v>16</v>
      </c>
      <c r="B17" t="s">
        <v>17</v>
      </c>
      <c r="C17" s="5">
        <v>0.2</v>
      </c>
      <c r="D17" s="6">
        <f t="shared" ref="D17:L17" si="4">C17</f>
        <v>0.2</v>
      </c>
      <c r="E17" s="6">
        <f t="shared" si="4"/>
        <v>0.2</v>
      </c>
      <c r="F17" s="6">
        <f t="shared" si="4"/>
        <v>0.2</v>
      </c>
      <c r="G17" s="6">
        <f t="shared" si="4"/>
        <v>0.2</v>
      </c>
      <c r="H17" s="6">
        <f t="shared" si="4"/>
        <v>0.2</v>
      </c>
      <c r="I17" s="6">
        <f t="shared" si="4"/>
        <v>0.2</v>
      </c>
      <c r="J17" s="6">
        <f t="shared" si="4"/>
        <v>0.2</v>
      </c>
      <c r="K17" s="6">
        <f t="shared" si="4"/>
        <v>0.2</v>
      </c>
      <c r="L17" s="6">
        <f t="shared" si="4"/>
        <v>0.2</v>
      </c>
    </row>
    <row r="18" spans="1:12">
      <c r="A18" s="8" t="s">
        <v>18</v>
      </c>
      <c r="B18" t="s">
        <v>19</v>
      </c>
      <c r="C18" s="5">
        <v>5000</v>
      </c>
      <c r="D18" s="6">
        <f t="shared" ref="D18:L18" si="5">C18</f>
        <v>5000</v>
      </c>
      <c r="E18" s="6">
        <f t="shared" si="5"/>
        <v>5000</v>
      </c>
      <c r="F18" s="6">
        <f t="shared" si="5"/>
        <v>5000</v>
      </c>
      <c r="G18" s="6">
        <f t="shared" si="5"/>
        <v>5000</v>
      </c>
      <c r="H18" s="6">
        <f t="shared" si="5"/>
        <v>5000</v>
      </c>
      <c r="I18" s="6">
        <f t="shared" si="5"/>
        <v>5000</v>
      </c>
      <c r="J18" s="6">
        <f t="shared" si="5"/>
        <v>5000</v>
      </c>
      <c r="K18" s="6">
        <f t="shared" si="5"/>
        <v>5000</v>
      </c>
      <c r="L18" s="6">
        <f t="shared" si="5"/>
        <v>5000</v>
      </c>
    </row>
    <row r="19" spans="1:12">
      <c r="A19" s="8" t="s">
        <v>20</v>
      </c>
      <c r="B19" t="s">
        <v>19</v>
      </c>
      <c r="C19" s="5">
        <v>2000</v>
      </c>
      <c r="D19" s="6">
        <f t="shared" ref="D19:L19" si="6">C19</f>
        <v>2000</v>
      </c>
      <c r="E19" s="6">
        <f t="shared" si="6"/>
        <v>2000</v>
      </c>
      <c r="F19" s="6">
        <f t="shared" si="6"/>
        <v>2000</v>
      </c>
      <c r="G19" s="6">
        <f t="shared" si="6"/>
        <v>2000</v>
      </c>
      <c r="H19" s="6">
        <f t="shared" si="6"/>
        <v>2000</v>
      </c>
      <c r="I19" s="6">
        <f t="shared" si="6"/>
        <v>2000</v>
      </c>
      <c r="J19" s="6">
        <f t="shared" si="6"/>
        <v>2000</v>
      </c>
      <c r="K19" s="6">
        <f t="shared" si="6"/>
        <v>2000</v>
      </c>
      <c r="L19" s="6">
        <f t="shared" si="6"/>
        <v>2000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D35" sqref="D35"/>
    </sheetView>
  </sheetViews>
  <sheetFormatPr defaultColWidth="11" defaultRowHeight="15"/>
  <cols>
    <col min="1" max="1" width="21.335937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9">
        <v>80</v>
      </c>
      <c r="D2" s="9">
        <v>80</v>
      </c>
      <c r="E2" s="9">
        <v>80</v>
      </c>
      <c r="F2" s="9">
        <v>80</v>
      </c>
      <c r="G2" s="9">
        <v>80</v>
      </c>
      <c r="H2" s="9">
        <v>80</v>
      </c>
      <c r="I2" s="9">
        <v>80</v>
      </c>
      <c r="J2" s="9">
        <v>80</v>
      </c>
      <c r="K2" s="9">
        <v>80</v>
      </c>
      <c r="L2" s="9">
        <v>80</v>
      </c>
    </row>
    <row r="3" spans="1:12">
      <c r="A3" s="3" t="s">
        <v>35</v>
      </c>
      <c r="B3" s="3" t="s">
        <v>27</v>
      </c>
      <c r="C3" s="9">
        <v>4500</v>
      </c>
      <c r="D3" s="9">
        <v>2391.98927250304</v>
      </c>
      <c r="E3" s="9">
        <v>1961.43120345249</v>
      </c>
      <c r="F3" s="9">
        <v>1840.04031182783</v>
      </c>
      <c r="G3" s="9">
        <v>1746.45506306998</v>
      </c>
      <c r="H3" s="9">
        <v>1014.53934665188</v>
      </c>
      <c r="I3" s="9">
        <v>780.435479888868</v>
      </c>
      <c r="J3" s="9">
        <v>682.176256688727</v>
      </c>
      <c r="K3" s="9">
        <v>659.555609498006</v>
      </c>
      <c r="L3" s="9">
        <v>639.957093508872</v>
      </c>
    </row>
    <row r="4" spans="1:12">
      <c r="A4" s="10" t="s">
        <v>36</v>
      </c>
      <c r="B4" s="3" t="s">
        <v>21</v>
      </c>
      <c r="C4" s="9">
        <v>100</v>
      </c>
      <c r="D4" s="9">
        <v>100</v>
      </c>
      <c r="E4" s="9">
        <v>100</v>
      </c>
      <c r="F4" s="9">
        <v>100</v>
      </c>
      <c r="G4" s="9">
        <v>100</v>
      </c>
      <c r="H4" s="9">
        <v>100</v>
      </c>
      <c r="I4" s="9">
        <v>100</v>
      </c>
      <c r="J4" s="9">
        <v>100</v>
      </c>
      <c r="K4" s="9">
        <v>100</v>
      </c>
      <c r="L4" s="9">
        <v>100</v>
      </c>
    </row>
    <row r="5" spans="1:12">
      <c r="A5" s="3" t="s">
        <v>22</v>
      </c>
      <c r="B5" s="3" t="s">
        <v>27</v>
      </c>
      <c r="C5" s="9">
        <v>900</v>
      </c>
      <c r="D5" s="9">
        <v>774.343505962245</v>
      </c>
      <c r="E5" s="9">
        <v>699.261926407753</v>
      </c>
      <c r="F5" s="9">
        <v>614.945066088877</v>
      </c>
      <c r="G5" s="9">
        <v>546.37677780696</v>
      </c>
      <c r="H5" s="9">
        <v>516.553855514656</v>
      </c>
      <c r="I5" s="9">
        <v>493.39921527331</v>
      </c>
      <c r="J5" s="9">
        <v>466.467971022336</v>
      </c>
      <c r="K5" s="9">
        <v>445.558441574779</v>
      </c>
      <c r="L5" s="9">
        <v>433.905238632311</v>
      </c>
    </row>
    <row r="6" spans="1:12">
      <c r="A6" s="3" t="s">
        <v>24</v>
      </c>
      <c r="B6" s="3" t="s">
        <v>25</v>
      </c>
      <c r="C6" s="9">
        <v>115</v>
      </c>
      <c r="D6" s="9">
        <v>115</v>
      </c>
      <c r="E6" s="9">
        <v>115</v>
      </c>
      <c r="F6" s="9">
        <v>115</v>
      </c>
      <c r="G6" s="9">
        <v>115</v>
      </c>
      <c r="H6" s="9">
        <v>115</v>
      </c>
      <c r="I6" s="9">
        <v>115</v>
      </c>
      <c r="J6" s="9">
        <v>115</v>
      </c>
      <c r="K6" s="9">
        <v>115</v>
      </c>
      <c r="L6" s="9">
        <v>115</v>
      </c>
    </row>
    <row r="7" spans="1:12">
      <c r="A7" s="3" t="s">
        <v>26</v>
      </c>
      <c r="B7" s="3" t="s">
        <v>27</v>
      </c>
      <c r="C7" s="9">
        <v>1000</v>
      </c>
      <c r="D7" s="9">
        <v>979.805550781115</v>
      </c>
      <c r="E7" s="9">
        <v>961.588784799156</v>
      </c>
      <c r="F7" s="9">
        <v>945.024786417447</v>
      </c>
      <c r="G7" s="9">
        <v>929.860639622682</v>
      </c>
      <c r="H7" s="9">
        <v>915.895874716725</v>
      </c>
      <c r="I7" s="9">
        <v>902.969085037348</v>
      </c>
      <c r="J7" s="9">
        <v>890.948526209539</v>
      </c>
      <c r="K7" s="9">
        <v>879.725362104453</v>
      </c>
      <c r="L7" s="9">
        <v>869.20871515059</v>
      </c>
    </row>
    <row r="8" spans="1:12">
      <c r="A8" s="3" t="s">
        <v>28</v>
      </c>
      <c r="B8" s="3" t="s">
        <v>29</v>
      </c>
      <c r="C8" s="9">
        <v>2</v>
      </c>
      <c r="D8" s="9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9">
        <v>2</v>
      </c>
      <c r="L8" s="9">
        <v>2</v>
      </c>
    </row>
    <row r="9" spans="1:12">
      <c r="A9" s="1" t="s">
        <v>4</v>
      </c>
      <c r="B9" s="3" t="s">
        <v>7</v>
      </c>
      <c r="C9" s="9">
        <v>40</v>
      </c>
      <c r="D9" s="9">
        <v>40</v>
      </c>
      <c r="E9" s="9">
        <v>40</v>
      </c>
      <c r="F9" s="9">
        <v>40</v>
      </c>
      <c r="G9" s="9">
        <v>40</v>
      </c>
      <c r="H9" s="9">
        <v>40</v>
      </c>
      <c r="I9" s="9">
        <v>40</v>
      </c>
      <c r="J9" s="9">
        <v>40</v>
      </c>
      <c r="K9" s="9">
        <v>40</v>
      </c>
      <c r="L9" s="9">
        <v>40</v>
      </c>
    </row>
    <row r="10" spans="1:12">
      <c r="A10" s="3" t="s">
        <v>37</v>
      </c>
      <c r="B10" s="3" t="s">
        <v>38</v>
      </c>
      <c r="C10" s="9">
        <v>4900</v>
      </c>
      <c r="D10" s="9">
        <v>2920.35718593309</v>
      </c>
      <c r="E10" s="9">
        <v>2482.30360804313</v>
      </c>
      <c r="F10" s="9">
        <v>2355.76989625395</v>
      </c>
      <c r="G10" s="9">
        <v>2257.18739746628</v>
      </c>
      <c r="H10" s="9">
        <v>1446.73718753696</v>
      </c>
      <c r="I10" s="9">
        <v>1167.04214491547</v>
      </c>
      <c r="J10" s="9">
        <v>1045.26761799545</v>
      </c>
      <c r="K10" s="9">
        <v>1016.79641698969</v>
      </c>
      <c r="L10" s="9">
        <v>991.985823178153</v>
      </c>
    </row>
    <row r="11" spans="1:12">
      <c r="A11" s="1" t="s">
        <v>6</v>
      </c>
      <c r="B11" s="3" t="s">
        <v>7</v>
      </c>
      <c r="C11" s="9">
        <v>8000</v>
      </c>
      <c r="D11" s="9">
        <v>8000</v>
      </c>
      <c r="E11" s="9">
        <v>8000</v>
      </c>
      <c r="F11" s="9">
        <v>8000</v>
      </c>
      <c r="G11" s="9">
        <v>8000</v>
      </c>
      <c r="H11" s="9">
        <v>8000</v>
      </c>
      <c r="I11" s="9">
        <v>8000</v>
      </c>
      <c r="J11" s="9">
        <v>8000</v>
      </c>
      <c r="K11" s="9">
        <v>8000</v>
      </c>
      <c r="L11" s="9">
        <v>8000</v>
      </c>
    </row>
    <row r="12" spans="1:12">
      <c r="A12" s="3" t="s">
        <v>30</v>
      </c>
      <c r="B12" s="3" t="s">
        <v>39</v>
      </c>
      <c r="C12" s="9">
        <v>5</v>
      </c>
      <c r="D12" s="9">
        <v>5</v>
      </c>
      <c r="E12" s="9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5</v>
      </c>
    </row>
    <row r="13" spans="1:12">
      <c r="A13" s="11" t="s">
        <v>10</v>
      </c>
      <c r="B13" s="11" t="s">
        <v>2</v>
      </c>
      <c r="C13" s="12">
        <f>C2*C3+C4*C5+C6*C7*C8+C9*C10+C11*C12</f>
        <v>916000</v>
      </c>
      <c r="D13" s="12">
        <f t="shared" ref="D13:L13" si="0">D2*D3+D4*D5+D6*D7*D8+D9*D10+D11*D12</f>
        <v>650963.056513448</v>
      </c>
      <c r="E13" s="12">
        <f t="shared" si="0"/>
        <v>587298.253742506</v>
      </c>
      <c r="F13" s="12">
        <f t="shared" si="0"/>
        <v>560284.228281285</v>
      </c>
      <c r="G13" s="12">
        <f t="shared" si="0"/>
        <v>538509.525838163</v>
      </c>
      <c r="H13" s="12">
        <f t="shared" si="0"/>
        <v>441344.071969941</v>
      </c>
      <c r="I13" s="12">
        <f t="shared" si="0"/>
        <v>406139.335273649</v>
      </c>
      <c r="J13" s="12">
        <f t="shared" si="0"/>
        <v>387949.763385344</v>
      </c>
      <c r="K13" s="12">
        <f t="shared" si="0"/>
        <v>380328.98288093</v>
      </c>
      <c r="L13" s="12">
        <f t="shared" si="0"/>
        <v>374184.528755703</v>
      </c>
    </row>
    <row r="14" spans="1:12">
      <c r="A14" s="11" t="s">
        <v>11</v>
      </c>
      <c r="B14" s="11" t="s">
        <v>2</v>
      </c>
      <c r="C14" s="12">
        <v>61296.0209078796</v>
      </c>
      <c r="D14" s="12">
        <v>48132.3877239786</v>
      </c>
      <c r="E14" s="12">
        <v>44851.5958983933</v>
      </c>
      <c r="F14" s="12">
        <v>43278.02109362</v>
      </c>
      <c r="G14" s="12">
        <v>42000.0527344063</v>
      </c>
      <c r="H14" s="12">
        <v>37412.606534379</v>
      </c>
      <c r="I14" s="12">
        <v>35707.8383231157</v>
      </c>
      <c r="J14" s="12">
        <v>34759.275712202</v>
      </c>
      <c r="K14" s="12">
        <v>34296.5116569368</v>
      </c>
      <c r="L14" s="12">
        <v>33930.3176586773</v>
      </c>
    </row>
    <row r="15" spans="1:12">
      <c r="A15" s="1" t="s">
        <v>12</v>
      </c>
      <c r="B15" s="1" t="s">
        <v>2</v>
      </c>
      <c r="C15" s="12">
        <f t="shared" ref="C15:L15" si="1">C14+C13</f>
        <v>977296.02090788</v>
      </c>
      <c r="D15" s="12">
        <f t="shared" si="1"/>
        <v>699095.444237426</v>
      </c>
      <c r="E15" s="12">
        <f t="shared" si="1"/>
        <v>632149.849640899</v>
      </c>
      <c r="F15" s="12">
        <f t="shared" si="1"/>
        <v>603562.249374905</v>
      </c>
      <c r="G15" s="12">
        <f t="shared" si="1"/>
        <v>580509.578572569</v>
      </c>
      <c r="H15" s="12">
        <f t="shared" si="1"/>
        <v>478756.67850432</v>
      </c>
      <c r="I15" s="12">
        <f t="shared" si="1"/>
        <v>441847.173596765</v>
      </c>
      <c r="J15" s="12">
        <f t="shared" si="1"/>
        <v>422709.039097546</v>
      </c>
      <c r="K15" s="12">
        <f t="shared" si="1"/>
        <v>414625.494537867</v>
      </c>
      <c r="L15" s="12">
        <f t="shared" si="1"/>
        <v>408114.84641438</v>
      </c>
    </row>
    <row r="16" spans="1:12">
      <c r="A16" s="1" t="s">
        <v>13</v>
      </c>
      <c r="B16" s="3" t="s">
        <v>7</v>
      </c>
      <c r="C16" s="5">
        <v>6</v>
      </c>
      <c r="D16" s="5">
        <v>5.88</v>
      </c>
      <c r="E16" s="5">
        <v>5.7624</v>
      </c>
      <c r="F16" s="5">
        <v>5.647152</v>
      </c>
      <c r="G16" s="5">
        <v>5.53420896</v>
      </c>
      <c r="H16" s="5">
        <v>5.4235247808</v>
      </c>
      <c r="I16" s="5">
        <v>5.315054285184</v>
      </c>
      <c r="J16" s="5">
        <v>5.20875319948032</v>
      </c>
      <c r="K16" s="5">
        <v>5.10457813549071</v>
      </c>
      <c r="L16" s="5">
        <v>5.0024865727809</v>
      </c>
    </row>
    <row r="17" spans="1:12">
      <c r="A17" s="1" t="s">
        <v>31</v>
      </c>
      <c r="B17" s="3" t="s">
        <v>21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</row>
    <row r="18" spans="1:12">
      <c r="A18" s="3" t="s">
        <v>32</v>
      </c>
      <c r="B18" s="3" t="s">
        <v>33</v>
      </c>
      <c r="C18" s="5">
        <v>6.2111801242236</v>
      </c>
      <c r="D18" s="5">
        <v>6.14906832298137</v>
      </c>
      <c r="E18" s="5">
        <v>6.08819875776398</v>
      </c>
      <c r="F18" s="5">
        <v>6.02853416149068</v>
      </c>
      <c r="G18" s="5">
        <v>5.97003875776397</v>
      </c>
      <c r="H18" s="5">
        <v>5.9126781863354</v>
      </c>
      <c r="I18" s="5">
        <v>5.85641943304348</v>
      </c>
      <c r="J18" s="5">
        <v>5.80123076391056</v>
      </c>
      <c r="K18" s="5">
        <v>5.74708166311076</v>
      </c>
      <c r="L18" s="5">
        <v>5.69394277454363</v>
      </c>
    </row>
    <row r="19" spans="1:12">
      <c r="A19" s="1" t="s">
        <v>8</v>
      </c>
      <c r="B19" s="3" t="s">
        <v>7</v>
      </c>
      <c r="C19" s="5">
        <v>621.11801242236</v>
      </c>
      <c r="D19" s="5">
        <v>614.906832298137</v>
      </c>
      <c r="E19" s="5">
        <v>608.819875776398</v>
      </c>
      <c r="F19" s="5">
        <v>602.853416149068</v>
      </c>
      <c r="G19" s="5">
        <v>597.003875776397</v>
      </c>
      <c r="H19" s="5">
        <v>591.26781863354</v>
      </c>
      <c r="I19" s="5">
        <v>585.641943304348</v>
      </c>
      <c r="J19" s="5">
        <v>580.123076391056</v>
      </c>
      <c r="K19" s="5">
        <v>574.708166311076</v>
      </c>
      <c r="L19" s="5">
        <v>569.394277454363</v>
      </c>
    </row>
    <row r="20" spans="1:12">
      <c r="A20" s="1" t="s">
        <v>14</v>
      </c>
      <c r="B20" s="13" t="s">
        <v>15</v>
      </c>
      <c r="C20" s="7">
        <v>1.1</v>
      </c>
      <c r="D20" s="7">
        <v>1.1</v>
      </c>
      <c r="E20" s="7">
        <v>1.1</v>
      </c>
      <c r="F20" s="7">
        <v>1.1</v>
      </c>
      <c r="G20" s="7">
        <v>1.1</v>
      </c>
      <c r="H20" s="7">
        <v>1.1</v>
      </c>
      <c r="I20" s="7">
        <v>1.1</v>
      </c>
      <c r="J20" s="7">
        <v>1.1</v>
      </c>
      <c r="K20" s="7">
        <v>1.1</v>
      </c>
      <c r="L20" s="7">
        <v>1.1</v>
      </c>
    </row>
    <row r="21" spans="1:12">
      <c r="A21" s="1" t="s">
        <v>16</v>
      </c>
      <c r="B21" t="s">
        <v>17</v>
      </c>
      <c r="C21" s="5">
        <v>0.2</v>
      </c>
      <c r="D21" s="6">
        <f t="shared" ref="D21:L21" si="2">C21</f>
        <v>0.2</v>
      </c>
      <c r="E21" s="6">
        <f t="shared" si="2"/>
        <v>0.2</v>
      </c>
      <c r="F21" s="6">
        <f t="shared" si="2"/>
        <v>0.2</v>
      </c>
      <c r="G21" s="6">
        <f t="shared" si="2"/>
        <v>0.2</v>
      </c>
      <c r="H21" s="6">
        <f t="shared" si="2"/>
        <v>0.2</v>
      </c>
      <c r="I21" s="6">
        <f t="shared" si="2"/>
        <v>0.2</v>
      </c>
      <c r="J21" s="6">
        <f t="shared" si="2"/>
        <v>0.2</v>
      </c>
      <c r="K21" s="6">
        <f t="shared" si="2"/>
        <v>0.2</v>
      </c>
      <c r="L21" s="6">
        <f t="shared" si="2"/>
        <v>0.2</v>
      </c>
    </row>
    <row r="22" spans="1:12">
      <c r="A22" s="1" t="s">
        <v>18</v>
      </c>
      <c r="B22" t="s">
        <v>19</v>
      </c>
      <c r="C22" s="5">
        <v>5000</v>
      </c>
      <c r="D22" s="6">
        <f t="shared" ref="D22:L22" si="3">C22</f>
        <v>5000</v>
      </c>
      <c r="E22" s="6">
        <f t="shared" si="3"/>
        <v>5000</v>
      </c>
      <c r="F22" s="6">
        <f t="shared" si="3"/>
        <v>5000</v>
      </c>
      <c r="G22" s="6">
        <f t="shared" si="3"/>
        <v>5000</v>
      </c>
      <c r="H22" s="6">
        <f t="shared" si="3"/>
        <v>5000</v>
      </c>
      <c r="I22" s="6">
        <f t="shared" si="3"/>
        <v>5000</v>
      </c>
      <c r="J22" s="6">
        <f t="shared" si="3"/>
        <v>5000</v>
      </c>
      <c r="K22" s="6">
        <f t="shared" si="3"/>
        <v>5000</v>
      </c>
      <c r="L22" s="6">
        <f t="shared" si="3"/>
        <v>5000</v>
      </c>
    </row>
    <row r="23" spans="1:12">
      <c r="A23" s="1" t="s">
        <v>20</v>
      </c>
      <c r="B23" t="s">
        <v>19</v>
      </c>
      <c r="C23" s="5">
        <v>2000</v>
      </c>
      <c r="D23" s="6">
        <f t="shared" ref="D23:L23" si="4">C23</f>
        <v>2000</v>
      </c>
      <c r="E23" s="6">
        <f t="shared" si="4"/>
        <v>2000</v>
      </c>
      <c r="F23" s="6">
        <f t="shared" si="4"/>
        <v>2000</v>
      </c>
      <c r="G23" s="6">
        <f t="shared" si="4"/>
        <v>2000</v>
      </c>
      <c r="H23" s="6">
        <f t="shared" si="4"/>
        <v>2000</v>
      </c>
      <c r="I23" s="6">
        <f t="shared" si="4"/>
        <v>2000</v>
      </c>
      <c r="J23" s="6">
        <f t="shared" si="4"/>
        <v>2000</v>
      </c>
      <c r="K23" s="6">
        <f t="shared" si="4"/>
        <v>2000</v>
      </c>
      <c r="L23" s="6">
        <f t="shared" si="4"/>
        <v>2000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C13" sqref="C13"/>
    </sheetView>
  </sheetViews>
  <sheetFormatPr defaultColWidth="11" defaultRowHeight="15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40</v>
      </c>
      <c r="B2" t="s">
        <v>15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41</v>
      </c>
      <c r="B3" t="s">
        <v>42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43</v>
      </c>
      <c r="B4" t="s">
        <v>15</v>
      </c>
      <c r="C4" s="5">
        <v>0.97</v>
      </c>
      <c r="D4" s="6">
        <f t="shared" ref="D4:L4" si="2">C4</f>
        <v>0.97</v>
      </c>
      <c r="E4" s="6">
        <f t="shared" si="2"/>
        <v>0.97</v>
      </c>
      <c r="F4" s="6">
        <f t="shared" si="2"/>
        <v>0.97</v>
      </c>
      <c r="G4" s="6">
        <f t="shared" si="2"/>
        <v>0.97</v>
      </c>
      <c r="H4" s="6">
        <f t="shared" si="2"/>
        <v>0.97</v>
      </c>
      <c r="I4" s="6">
        <f t="shared" si="2"/>
        <v>0.97</v>
      </c>
      <c r="J4" s="6">
        <f t="shared" si="2"/>
        <v>0.97</v>
      </c>
      <c r="K4" s="6">
        <f t="shared" si="2"/>
        <v>0.97</v>
      </c>
      <c r="L4" s="6">
        <f t="shared" si="2"/>
        <v>0.97</v>
      </c>
    </row>
    <row r="5" spans="1:12">
      <c r="A5" s="1" t="s">
        <v>44</v>
      </c>
      <c r="B5" t="s">
        <v>45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46</v>
      </c>
      <c r="B6" t="s">
        <v>47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48</v>
      </c>
      <c r="B7" t="s">
        <v>49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50</v>
      </c>
      <c r="B8" t="s">
        <v>51</v>
      </c>
      <c r="C8" s="5">
        <v>80</v>
      </c>
      <c r="D8" s="6">
        <f t="shared" ref="D8:L8" si="6">C8</f>
        <v>80</v>
      </c>
      <c r="E8" s="6">
        <f t="shared" si="6"/>
        <v>80</v>
      </c>
      <c r="F8" s="6">
        <f t="shared" si="6"/>
        <v>80</v>
      </c>
      <c r="G8" s="6">
        <f t="shared" si="6"/>
        <v>80</v>
      </c>
      <c r="H8" s="6">
        <f t="shared" si="6"/>
        <v>80</v>
      </c>
      <c r="I8" s="6">
        <f t="shared" si="6"/>
        <v>80</v>
      </c>
      <c r="J8" s="6">
        <f t="shared" si="6"/>
        <v>80</v>
      </c>
      <c r="K8" s="6">
        <f t="shared" si="6"/>
        <v>80</v>
      </c>
      <c r="L8" s="6">
        <f t="shared" si="6"/>
        <v>80</v>
      </c>
    </row>
    <row r="9" spans="1:12">
      <c r="A9" s="1" t="s">
        <v>52</v>
      </c>
      <c r="B9" t="s">
        <v>17</v>
      </c>
      <c r="C9" s="5">
        <v>0.9</v>
      </c>
      <c r="D9" s="6">
        <f t="shared" ref="D9:L9" si="7">C9</f>
        <v>0.9</v>
      </c>
      <c r="E9" s="6">
        <f t="shared" si="7"/>
        <v>0.9</v>
      </c>
      <c r="F9" s="6">
        <f t="shared" si="7"/>
        <v>0.9</v>
      </c>
      <c r="G9" s="6">
        <f t="shared" si="7"/>
        <v>0.9</v>
      </c>
      <c r="H9" s="6">
        <f t="shared" si="7"/>
        <v>0.9</v>
      </c>
      <c r="I9" s="6">
        <f t="shared" si="7"/>
        <v>0.9</v>
      </c>
      <c r="J9" s="6">
        <f t="shared" si="7"/>
        <v>0.9</v>
      </c>
      <c r="K9" s="6">
        <f t="shared" si="7"/>
        <v>0.9</v>
      </c>
      <c r="L9" s="6">
        <f t="shared" si="7"/>
        <v>0.9</v>
      </c>
    </row>
    <row r="10" spans="1:12">
      <c r="A10" s="1" t="s">
        <v>53</v>
      </c>
      <c r="B10" t="s">
        <v>17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54</v>
      </c>
      <c r="B11" t="s">
        <v>55</v>
      </c>
      <c r="C11" s="7">
        <v>16</v>
      </c>
      <c r="D11" s="7">
        <v>16</v>
      </c>
      <c r="E11" s="7">
        <v>16</v>
      </c>
      <c r="F11" s="7">
        <v>16</v>
      </c>
      <c r="G11" s="7">
        <v>16</v>
      </c>
      <c r="H11" s="7">
        <v>16</v>
      </c>
      <c r="I11" s="7">
        <v>16</v>
      </c>
      <c r="J11" s="7">
        <v>16</v>
      </c>
      <c r="K11" s="7">
        <v>16</v>
      </c>
      <c r="L11" s="7">
        <v>16</v>
      </c>
    </row>
    <row r="12" spans="1:12">
      <c r="A12" s="8" t="s">
        <v>56</v>
      </c>
      <c r="B12" t="s">
        <v>57</v>
      </c>
      <c r="C12" s="7">
        <v>30</v>
      </c>
      <c r="D12" s="7">
        <f t="shared" ref="D12:L12" si="9">C12</f>
        <v>30</v>
      </c>
      <c r="E12" s="7">
        <f t="shared" si="9"/>
        <v>30</v>
      </c>
      <c r="F12" s="7">
        <f t="shared" si="9"/>
        <v>30</v>
      </c>
      <c r="G12" s="7">
        <f t="shared" si="9"/>
        <v>30</v>
      </c>
      <c r="H12" s="7">
        <f t="shared" si="9"/>
        <v>30</v>
      </c>
      <c r="I12" s="7">
        <f t="shared" si="9"/>
        <v>30</v>
      </c>
      <c r="J12" s="7">
        <f t="shared" si="9"/>
        <v>30</v>
      </c>
      <c r="K12" s="7">
        <f t="shared" si="9"/>
        <v>30</v>
      </c>
      <c r="L12" s="7">
        <f t="shared" si="9"/>
        <v>30</v>
      </c>
    </row>
    <row r="13" spans="1:12">
      <c r="A13" s="8" t="s">
        <v>58</v>
      </c>
      <c r="B13" t="s">
        <v>59</v>
      </c>
      <c r="C13" s="7">
        <v>100</v>
      </c>
      <c r="D13" s="7">
        <f t="shared" ref="D13:L13" si="10">C13</f>
        <v>100</v>
      </c>
      <c r="E13" s="7">
        <f t="shared" si="10"/>
        <v>100</v>
      </c>
      <c r="F13" s="7">
        <f t="shared" si="10"/>
        <v>100</v>
      </c>
      <c r="G13" s="7">
        <f t="shared" si="10"/>
        <v>100</v>
      </c>
      <c r="H13" s="7">
        <f t="shared" si="10"/>
        <v>100</v>
      </c>
      <c r="I13" s="7">
        <f t="shared" si="10"/>
        <v>100</v>
      </c>
      <c r="J13" s="7">
        <f t="shared" si="10"/>
        <v>100</v>
      </c>
      <c r="K13" s="7">
        <f t="shared" si="10"/>
        <v>100</v>
      </c>
      <c r="L13" s="7">
        <f t="shared" si="10"/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42" sqref="I42"/>
    </sheetView>
  </sheetViews>
  <sheetFormatPr defaultColWidth="11" defaultRowHeight="15" outlineLevelRow="3" outlineLevelCol="7"/>
  <cols>
    <col min="1" max="1" width="14" customWidth="1"/>
    <col min="3" max="3" width="22.6640625" customWidth="1"/>
    <col min="8" max="8" width="12.6640625"/>
  </cols>
  <sheetData>
    <row r="1" spans="1:8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spans="1:8">
      <c r="A2" s="2" t="s">
        <v>68</v>
      </c>
      <c r="B2" s="2">
        <v>591.85</v>
      </c>
      <c r="C2" s="2">
        <v>0.34</v>
      </c>
      <c r="D2" s="2">
        <v>10100</v>
      </c>
      <c r="E2" s="2">
        <v>5</v>
      </c>
      <c r="F2" s="3" t="s">
        <v>69</v>
      </c>
      <c r="G2" s="4" t="s">
        <v>70</v>
      </c>
      <c r="H2">
        <v>1</v>
      </c>
    </row>
    <row r="3" spans="1:8">
      <c r="A3" s="2" t="s">
        <v>71</v>
      </c>
      <c r="B3" s="2">
        <v>292.23</v>
      </c>
      <c r="C3" s="2">
        <v>0.38</v>
      </c>
      <c r="D3" s="2">
        <v>5550</v>
      </c>
      <c r="E3" s="2">
        <v>2</v>
      </c>
      <c r="F3" s="3" t="s">
        <v>69</v>
      </c>
      <c r="G3" s="4" t="s">
        <v>70</v>
      </c>
      <c r="H3">
        <v>1</v>
      </c>
    </row>
    <row r="4" spans="1:8">
      <c r="A4" s="2" t="s">
        <v>72</v>
      </c>
      <c r="B4" s="2">
        <v>271.35</v>
      </c>
      <c r="C4" s="2">
        <v>0.37</v>
      </c>
      <c r="D4" s="2">
        <v>5000</v>
      </c>
      <c r="E4" s="2">
        <v>5</v>
      </c>
      <c r="F4" s="3" t="s">
        <v>69</v>
      </c>
      <c r="G4" s="4" t="s">
        <v>70</v>
      </c>
      <c r="H4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</cp:lastModifiedBy>
  <dcterms:created xsi:type="dcterms:W3CDTF">2023-03-01T14:50:00Z</dcterms:created>
  <dcterms:modified xsi:type="dcterms:W3CDTF">2023-05-05T06:12:09Z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87021EA1A27D4225911B7536846CCDE3_13</vt:lpwstr>
  </property>
</Properties>
</file>