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B3FAEF21-155E-1E42-B30B-46DC5F471CE8}" xr6:coauthVersionLast="47" xr6:coauthVersionMax="47" xr10:uidLastSave="{00000000-0000-0000-0000-000000000000}"/>
  <bookViews>
    <workbookView xWindow="0" yWindow="760" windowWidth="30240" windowHeight="176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L15" i="3"/>
  <c r="C15" i="3"/>
  <c r="D11" i="6"/>
  <c r="C11" i="6"/>
  <c r="D10" i="6"/>
  <c r="C10" i="6" s="1"/>
  <c r="D9" i="6"/>
  <c r="C9" i="6"/>
  <c r="D8" i="6"/>
  <c r="C8" i="6"/>
  <c r="D7" i="6"/>
  <c r="C7" i="6"/>
  <c r="D6" i="6"/>
  <c r="C6" i="6" s="1"/>
  <c r="D5" i="6"/>
  <c r="C5" i="6"/>
  <c r="D4" i="6"/>
  <c r="C4" i="6"/>
  <c r="D3" i="6"/>
  <c r="C3" i="6"/>
  <c r="D2" i="6"/>
  <c r="C2" i="6" s="1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F8" i="5"/>
  <c r="G8" i="5" s="1"/>
  <c r="H8" i="5" s="1"/>
  <c r="I8" i="5" s="1"/>
  <c r="J8" i="5" s="1"/>
  <c r="K8" i="5" s="1"/>
  <c r="L8" i="5" s="1"/>
  <c r="E8" i="5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H5" i="5"/>
  <c r="I5" i="5" s="1"/>
  <c r="J5" i="5" s="1"/>
  <c r="K5" i="5" s="1"/>
  <c r="L5" i="5" s="1"/>
  <c r="D5" i="5"/>
  <c r="E5" i="5" s="1"/>
  <c r="F5" i="5" s="1"/>
  <c r="G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F22" i="4"/>
  <c r="G22" i="4" s="1"/>
  <c r="H22" i="4" s="1"/>
  <c r="I22" i="4" s="1"/>
  <c r="J22" i="4" s="1"/>
  <c r="K22" i="4" s="1"/>
  <c r="L22" i="4" s="1"/>
  <c r="E22" i="4"/>
  <c r="D22" i="4"/>
  <c r="D21" i="4"/>
  <c r="E21" i="4" s="1"/>
  <c r="F21" i="4" s="1"/>
  <c r="G21" i="4" s="1"/>
  <c r="H21" i="4" s="1"/>
  <c r="I21" i="4" s="1"/>
  <c r="J21" i="4" s="1"/>
  <c r="K21" i="4" s="1"/>
  <c r="L21" i="4" s="1"/>
  <c r="J15" i="4"/>
  <c r="H15" i="4"/>
  <c r="G15" i="4"/>
  <c r="L13" i="4"/>
  <c r="L15" i="4" s="1"/>
  <c r="K13" i="4"/>
  <c r="K15" i="4" s="1"/>
  <c r="J13" i="4"/>
  <c r="I13" i="4"/>
  <c r="I15" i="4" s="1"/>
  <c r="H13" i="4"/>
  <c r="G13" i="4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E17" i="3"/>
  <c r="F17" i="3" s="1"/>
  <c r="G17" i="3" s="1"/>
  <c r="H17" i="3" s="1"/>
  <c r="I17" i="3" s="1"/>
  <c r="J17" i="3" s="1"/>
  <c r="K17" i="3" s="1"/>
  <c r="L17" i="3" s="1"/>
  <c r="D17" i="3"/>
  <c r="D12" i="3"/>
  <c r="E12" i="3" s="1"/>
  <c r="F12" i="3" s="1"/>
  <c r="G12" i="3" s="1"/>
  <c r="H12" i="3" s="1"/>
  <c r="I12" i="3" s="1"/>
  <c r="J12" i="3" s="1"/>
  <c r="K12" i="3" s="1"/>
  <c r="L12" i="3" s="1"/>
  <c r="I11" i="3"/>
  <c r="H11" i="3"/>
  <c r="G11" i="3"/>
  <c r="L9" i="3"/>
  <c r="L11" i="3" s="1"/>
  <c r="K9" i="3"/>
  <c r="K11" i="3" s="1"/>
  <c r="J9" i="3"/>
  <c r="J11" i="3" s="1"/>
  <c r="I9" i="3"/>
  <c r="H9" i="3"/>
  <c r="G9" i="3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E13" i="2"/>
  <c r="F13" i="2" s="1"/>
  <c r="G13" i="2" s="1"/>
  <c r="H13" i="2" s="1"/>
  <c r="I13" i="2" s="1"/>
  <c r="J13" i="2" s="1"/>
  <c r="K13" i="2" s="1"/>
  <c r="L13" i="2" s="1"/>
  <c r="D13" i="2"/>
  <c r="I10" i="2"/>
  <c r="H10" i="2"/>
  <c r="G10" i="2"/>
  <c r="F10" i="2"/>
  <c r="L8" i="2"/>
  <c r="L10" i="2" s="1"/>
  <c r="K8" i="2"/>
  <c r="K10" i="2" s="1"/>
  <c r="I8" i="2"/>
  <c r="H8" i="2"/>
  <c r="L7" i="2"/>
  <c r="K7" i="2"/>
  <c r="J7" i="2"/>
  <c r="J8" i="2" s="1"/>
  <c r="J10" i="2" s="1"/>
  <c r="I7" i="2"/>
  <c r="H7" i="2"/>
  <c r="G7" i="2"/>
  <c r="G8" i="2" s="1"/>
  <c r="F7" i="2"/>
  <c r="F8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<sst xmlns="http://schemas.openxmlformats.org/spreadsheetml/2006/main" count="177" uniqueCount="83">
  <si>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</si>
  <si>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</si>
  <si>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</si>
  <si>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</si>
  <si>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</si>
  <si>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</si>
  <si>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</si>
  <si>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</si>
  <si>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</si>
  <si>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</si>
  <si>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</si>
  <si>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</si>
  <si>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</si>
  <si>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</si>
  <si>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</si>
  <si>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</si>
  <si>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</si>
  <si>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</si>
  <si>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</si>
  <si>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</si>
  <si>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</si>
  <si>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</si>
  <si>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</si>
  <si>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</si>
  <si>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</si>
  <si>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</si>
  <si>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</si>
  <si>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</si>
  <si>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</si>
  <si>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</si>
  <si>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</si>
  <si>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</si>
  <si>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</si>
  <si>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</si>
  <si>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</si>
  <si>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</si>
  <si>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</si>
  <si>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</si>
  <si>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</si>
  <si>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</si>
  <si>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</si>
  <si>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</si>
  <si>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</si>
  <si>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</si>
  <si>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</si>
  <si>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</si>
  <si>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</si>
  <si>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</si>
  <si>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</si>
  <si>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</si>
  <si>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</si>
  <si>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</si>
  <si>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</si>
  <si>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</si>
  <si>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</si>
  <si>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</si>
  <si>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</si>
  <si>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</si>
  <si>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</si>
  <si>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</si>
  <si>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</si>
  <si>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</si>
  <si>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</si>
  <si>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</si>
  <si>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</si>
  <si>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</si>
  <si>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是否固定趟数</t>
  </si>
  <si>
    <t>每日固定趟数</t>
  </si>
  <si>
    <t>去程整车</t>
  </si>
  <si>
    <t>返程整车运价</t>
  </si>
  <si>
    <t>油车载重</t>
  </si>
  <si>
    <t>广州-深圳</t>
  </si>
  <si>
    <t>是</t>
  </si>
  <si>
    <t>否</t>
  </si>
  <si>
    <t>上海-北京</t>
  </si>
  <si>
    <t>上海-武汉</t>
  </si>
  <si>
    <t>广州-乌鲁木齐</t>
  </si>
  <si>
    <t>哈尔滨-吉林</t>
  </si>
  <si>
    <t>上海-郑州</t>
  </si>
  <si>
    <t>北京-广州</t>
  </si>
  <si>
    <t>上海-西安</t>
  </si>
  <si>
    <t>哈尔滨-长春</t>
  </si>
  <si>
    <t>哈尔滨-沈阳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</si>
</sst>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FFC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0" fontId="4" fillId="0" borderId="0" xfId="0" applyFont="1">
      <alignment vertical="center"/>
    </xf>
    <xf numFmtId="176" fontId="4" fillId="0" borderId="4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89" zoomScaleNormal="89" workbookViewId="0">
      <selection activeCell="G25" sqref="G25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2">
      <c r="B1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1</v>
      </c>
      <c r="B2" s="7" t="s">
        <v>2</v>
      </c>
      <c r="C2" s="14">
        <v>82724.5851231087</v>
      </c>
      <c r="D2" s="14">
        <v>81897.339271877601</v>
      </c>
      <c r="E2" s="14">
        <v>81078.365879158897</v>
      </c>
      <c r="F2" s="14">
        <v>80267.582220367301</v>
      </c>
      <c r="G2" s="14">
        <v>79464.906398163599</v>
      </c>
      <c r="H2" s="14">
        <v>78670.257334181995</v>
      </c>
      <c r="I2" s="14">
        <v>77883.554760840096</v>
      </c>
      <c r="J2" s="14">
        <v>77104.7192132317</v>
      </c>
      <c r="K2" s="14">
        <v>76333.672021099395</v>
      </c>
      <c r="L2" s="14">
        <v>75570.335300888401</v>
      </c>
    </row>
    <row r="3" spans="1:12">
      <c r="A3" s="7" t="s">
        <v>3</v>
      </c>
      <c r="B3" s="7" t="s">
        <v>2</v>
      </c>
      <c r="C3" s="14">
        <v>62043.439079177799</v>
      </c>
      <c r="D3" s="14">
        <v>62043.439079177799</v>
      </c>
      <c r="E3" s="14">
        <v>62043.439079177799</v>
      </c>
      <c r="F3" s="14">
        <v>62043.439079177799</v>
      </c>
      <c r="G3" s="14">
        <v>62043.439079177799</v>
      </c>
      <c r="H3" s="14">
        <v>62043.439079177799</v>
      </c>
      <c r="I3" s="14">
        <v>62043.439079177799</v>
      </c>
      <c r="J3" s="14">
        <v>62043.439079177799</v>
      </c>
      <c r="K3" s="14">
        <v>62043.439079177799</v>
      </c>
      <c r="L3" s="14">
        <v>62043.439079177799</v>
      </c>
    </row>
    <row r="4" spans="1:12">
      <c r="A4" s="1" t="s">
        <v>4</v>
      </c>
      <c r="B4" s="1" t="s">
        <v>5</v>
      </c>
      <c r="C4" s="15">
        <v>80</v>
      </c>
      <c r="D4" s="15">
        <v>80</v>
      </c>
      <c r="E4" s="15">
        <v>80</v>
      </c>
      <c r="F4" s="15">
        <v>80</v>
      </c>
      <c r="G4" s="15">
        <v>80</v>
      </c>
      <c r="H4" s="15">
        <v>80</v>
      </c>
      <c r="I4" s="15">
        <v>80</v>
      </c>
      <c r="J4" s="15">
        <v>80</v>
      </c>
      <c r="K4" s="15">
        <v>80</v>
      </c>
      <c r="L4" s="15">
        <v>80</v>
      </c>
    </row>
    <row r="5" spans="1:12">
      <c r="A5" s="1" t="s">
        <v>6</v>
      </c>
      <c r="B5" s="1" t="s">
        <v>7</v>
      </c>
      <c r="C5" s="14">
        <v>3500</v>
      </c>
      <c r="D5" s="14">
        <v>3500</v>
      </c>
      <c r="E5" s="14">
        <v>3500</v>
      </c>
      <c r="F5" s="14">
        <v>3500</v>
      </c>
      <c r="G5" s="14">
        <v>3500</v>
      </c>
      <c r="H5" s="14">
        <v>3500</v>
      </c>
      <c r="I5" s="14">
        <v>3500</v>
      </c>
      <c r="J5" s="14">
        <v>3500</v>
      </c>
      <c r="K5" s="14">
        <v>3500</v>
      </c>
      <c r="L5" s="14">
        <v>3500</v>
      </c>
    </row>
    <row r="6" spans="1:12">
      <c r="A6" s="1" t="s">
        <v>8</v>
      </c>
      <c r="B6" s="7" t="s">
        <v>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>
      <c r="A7" s="7" t="s">
        <v>9</v>
      </c>
      <c r="B7" s="7" t="s">
        <v>2</v>
      </c>
      <c r="C7" s="15">
        <f>3500*5</f>
        <v>17500</v>
      </c>
      <c r="D7" s="15">
        <f t="shared" ref="D7:L7" si="0">3500*5</f>
        <v>17500</v>
      </c>
      <c r="E7" s="15">
        <f t="shared" si="0"/>
        <v>17500</v>
      </c>
      <c r="F7" s="15">
        <f t="shared" si="0"/>
        <v>17500</v>
      </c>
      <c r="G7" s="15">
        <f t="shared" si="0"/>
        <v>17500</v>
      </c>
      <c r="H7" s="15">
        <f t="shared" si="0"/>
        <v>17500</v>
      </c>
      <c r="I7" s="15">
        <f t="shared" si="0"/>
        <v>17500</v>
      </c>
      <c r="J7" s="15">
        <f t="shared" si="0"/>
        <v>17500</v>
      </c>
      <c r="K7" s="15">
        <f t="shared" si="0"/>
        <v>17500</v>
      </c>
      <c r="L7" s="15">
        <f t="shared" si="0"/>
        <v>17500</v>
      </c>
    </row>
    <row r="8" spans="1:12">
      <c r="A8" s="16" t="s">
        <v>10</v>
      </c>
      <c r="B8" s="16" t="s">
        <v>2</v>
      </c>
      <c r="C8" s="17">
        <f>C2+C3+C7</f>
        <v>162268.0242022865</v>
      </c>
      <c r="D8" s="17">
        <f t="shared" ref="D8:L8" si="1">D2+D3+D7</f>
        <v>161440.7783510554</v>
      </c>
      <c r="E8" s="17">
        <f t="shared" si="1"/>
        <v>160621.8049583367</v>
      </c>
      <c r="F8" s="17">
        <f t="shared" si="1"/>
        <v>159811.0212995451</v>
      </c>
      <c r="G8" s="17">
        <f t="shared" si="1"/>
        <v>159008.34547734138</v>
      </c>
      <c r="H8" s="17">
        <f t="shared" si="1"/>
        <v>158213.69641335978</v>
      </c>
      <c r="I8" s="17">
        <f t="shared" si="1"/>
        <v>157426.99384001788</v>
      </c>
      <c r="J8" s="17">
        <f t="shared" si="1"/>
        <v>156648.1582924095</v>
      </c>
      <c r="K8" s="17">
        <f t="shared" si="1"/>
        <v>155877.11110027719</v>
      </c>
      <c r="L8" s="17">
        <f t="shared" si="1"/>
        <v>155113.7743800662</v>
      </c>
    </row>
    <row r="9" spans="1:12">
      <c r="A9" s="16" t="s">
        <v>11</v>
      </c>
      <c r="B9" s="16" t="s">
        <v>2</v>
      </c>
      <c r="C9" s="17">
        <v>37164.465304906</v>
      </c>
      <c r="D9" s="17">
        <v>37111.5538049182</v>
      </c>
      <c r="E9" s="17">
        <v>37059.171419930302</v>
      </c>
      <c r="F9" s="17">
        <v>37007.312858792298</v>
      </c>
      <c r="G9" s="17">
        <v>36955.972883265596</v>
      </c>
      <c r="H9" s="17">
        <v>36905.1463074942</v>
      </c>
      <c r="I9" s="17">
        <v>36854.827997480497</v>
      </c>
      <c r="J9" s="17">
        <v>36805.012870566999</v>
      </c>
      <c r="K9" s="17">
        <v>36755.695894922603</v>
      </c>
      <c r="L9" s="17">
        <v>36706.872089034601</v>
      </c>
    </row>
    <row r="10" spans="1:12">
      <c r="A10" s="1" t="s">
        <v>12</v>
      </c>
      <c r="B10" s="1" t="s">
        <v>2</v>
      </c>
      <c r="C10" s="17">
        <f t="shared" ref="C10:L10" si="2">C9+C8</f>
        <v>199432.48950719251</v>
      </c>
      <c r="D10" s="17">
        <f t="shared" si="2"/>
        <v>198552.33215597359</v>
      </c>
      <c r="E10" s="17">
        <f t="shared" si="2"/>
        <v>197680.97637826699</v>
      </c>
      <c r="F10" s="17">
        <f t="shared" si="2"/>
        <v>196818.33415833738</v>
      </c>
      <c r="G10" s="17">
        <f t="shared" si="2"/>
        <v>195964.31836060697</v>
      </c>
      <c r="H10" s="17">
        <f t="shared" si="2"/>
        <v>195118.84272085398</v>
      </c>
      <c r="I10" s="17">
        <f t="shared" si="2"/>
        <v>194281.82183749837</v>
      </c>
      <c r="J10" s="17">
        <f t="shared" si="2"/>
        <v>193453.17116297651</v>
      </c>
      <c r="K10" s="17">
        <f t="shared" si="2"/>
        <v>192632.80699519979</v>
      </c>
      <c r="L10" s="17">
        <f t="shared" si="2"/>
        <v>191820.64646910079</v>
      </c>
    </row>
    <row r="11" spans="1:12">
      <c r="A11" s="1" t="s">
        <v>13</v>
      </c>
      <c r="B11" s="1" t="s">
        <v>5</v>
      </c>
      <c r="C11" s="8">
        <v>14</v>
      </c>
      <c r="D11" s="8">
        <v>13.72</v>
      </c>
      <c r="E11" s="8">
        <v>13.445600000000001</v>
      </c>
      <c r="F11" s="8">
        <v>13.176688</v>
      </c>
      <c r="G11" s="8">
        <v>12.913154240000001</v>
      </c>
      <c r="H11" s="8">
        <v>12.6548911552</v>
      </c>
      <c r="I11" s="8">
        <v>12.401793332096</v>
      </c>
      <c r="J11" s="8">
        <v>12.153757465454101</v>
      </c>
      <c r="K11" s="8">
        <v>11.910682316145</v>
      </c>
      <c r="L11" s="8">
        <v>11.6724686698221</v>
      </c>
    </row>
    <row r="12" spans="1:12">
      <c r="A12" s="1" t="s">
        <v>14</v>
      </c>
      <c r="B12" s="18" t="s">
        <v>15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</row>
    <row r="13" spans="1:12">
      <c r="A13" s="11" t="s">
        <v>16</v>
      </c>
      <c r="B13" t="s">
        <v>17</v>
      </c>
      <c r="C13" s="8">
        <v>0.2</v>
      </c>
      <c r="D13" s="9">
        <f t="shared" ref="D13:L13" si="3">C13</f>
        <v>0.2</v>
      </c>
      <c r="E13" s="9">
        <f t="shared" si="3"/>
        <v>0.2</v>
      </c>
      <c r="F13" s="9">
        <f t="shared" si="3"/>
        <v>0.2</v>
      </c>
      <c r="G13" s="9">
        <f t="shared" si="3"/>
        <v>0.2</v>
      </c>
      <c r="H13" s="9">
        <f t="shared" si="3"/>
        <v>0.2</v>
      </c>
      <c r="I13" s="9">
        <f t="shared" si="3"/>
        <v>0.2</v>
      </c>
      <c r="J13" s="9">
        <f t="shared" si="3"/>
        <v>0.2</v>
      </c>
      <c r="K13" s="9">
        <f t="shared" si="3"/>
        <v>0.2</v>
      </c>
      <c r="L13" s="9">
        <f t="shared" si="3"/>
        <v>0.2</v>
      </c>
    </row>
    <row r="14" spans="1:12">
      <c r="A14" s="11" t="s">
        <v>18</v>
      </c>
      <c r="B14" t="s">
        <v>19</v>
      </c>
      <c r="C14" s="8">
        <v>5000</v>
      </c>
      <c r="D14" s="9">
        <f t="shared" ref="D14:L14" si="4">C14</f>
        <v>5000</v>
      </c>
      <c r="E14" s="9">
        <f t="shared" si="4"/>
        <v>5000</v>
      </c>
      <c r="F14" s="9">
        <f t="shared" si="4"/>
        <v>5000</v>
      </c>
      <c r="G14" s="9">
        <f t="shared" si="4"/>
        <v>5000</v>
      </c>
      <c r="H14" s="9">
        <f t="shared" si="4"/>
        <v>5000</v>
      </c>
      <c r="I14" s="9">
        <f t="shared" si="4"/>
        <v>5000</v>
      </c>
      <c r="J14" s="9">
        <f t="shared" si="4"/>
        <v>5000</v>
      </c>
      <c r="K14" s="9">
        <f t="shared" si="4"/>
        <v>5000</v>
      </c>
      <c r="L14" s="9">
        <f t="shared" si="4"/>
        <v>5000</v>
      </c>
    </row>
    <row r="15" spans="1:12">
      <c r="A15" s="11" t="s">
        <v>20</v>
      </c>
      <c r="B15" t="s">
        <v>19</v>
      </c>
      <c r="C15" s="8">
        <v>2000</v>
      </c>
      <c r="D15" s="9">
        <f t="shared" ref="D15:L15" si="5">C15</f>
        <v>2000</v>
      </c>
      <c r="E15" s="9">
        <f t="shared" si="5"/>
        <v>2000</v>
      </c>
      <c r="F15" s="9">
        <f t="shared" si="5"/>
        <v>2000</v>
      </c>
      <c r="G15" s="9">
        <f t="shared" si="5"/>
        <v>2000</v>
      </c>
      <c r="H15" s="9">
        <f t="shared" si="5"/>
        <v>2000</v>
      </c>
      <c r="I15" s="9">
        <f t="shared" si="5"/>
        <v>2000</v>
      </c>
      <c r="J15" s="9">
        <f t="shared" si="5"/>
        <v>2000</v>
      </c>
      <c r="K15" s="9">
        <f t="shared" si="5"/>
        <v>2000</v>
      </c>
      <c r="L15" s="9">
        <f t="shared" si="5"/>
        <v>2000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topLeftCell="A3" zoomScale="81" zoomScaleNormal="81" workbookViewId="0">
      <selection activeCell="C13" sqref="C13"/>
    </sheetView>
  </sheetViews>
  <sheetFormatPr baseColWidth="10" defaultColWidth="11" defaultRowHeight="16"/>
  <cols>
    <col min="1" max="1" width="21.33203125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</v>
      </c>
      <c r="B2" s="7" t="s">
        <v>21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</row>
    <row r="3" spans="1:12">
      <c r="A3" s="7" t="s">
        <v>22</v>
      </c>
      <c r="B3" s="7" t="s">
        <v>23</v>
      </c>
      <c r="C3" s="15">
        <v>900</v>
      </c>
      <c r="D3" s="15">
        <v>774.34350596224499</v>
      </c>
      <c r="E3" s="15">
        <v>699.26192640775298</v>
      </c>
      <c r="F3" s="15">
        <v>614.94506608887696</v>
      </c>
      <c r="G3" s="15">
        <v>546.37677780696004</v>
      </c>
      <c r="H3" s="15">
        <v>516.55385551465599</v>
      </c>
      <c r="I3" s="15">
        <v>493.39921527331001</v>
      </c>
      <c r="J3" s="15">
        <v>466.46797102233597</v>
      </c>
      <c r="K3" s="15">
        <v>445.55844157477901</v>
      </c>
      <c r="L3" s="15">
        <v>433.90523863231101</v>
      </c>
    </row>
    <row r="4" spans="1:12">
      <c r="A4" s="7" t="s">
        <v>24</v>
      </c>
      <c r="B4" s="7" t="s">
        <v>25</v>
      </c>
      <c r="C4" s="14">
        <v>55</v>
      </c>
      <c r="D4" s="14">
        <v>55</v>
      </c>
      <c r="E4" s="14">
        <v>55</v>
      </c>
      <c r="F4" s="14">
        <v>55</v>
      </c>
      <c r="G4" s="14">
        <v>55</v>
      </c>
      <c r="H4" s="14">
        <v>55</v>
      </c>
      <c r="I4" s="14">
        <v>55</v>
      </c>
      <c r="J4" s="14">
        <v>55</v>
      </c>
      <c r="K4" s="14">
        <v>55</v>
      </c>
      <c r="L4" s="14">
        <v>55</v>
      </c>
    </row>
    <row r="5" spans="1:12">
      <c r="A5" s="7" t="s">
        <v>26</v>
      </c>
      <c r="B5" s="7" t="s">
        <v>27</v>
      </c>
      <c r="C5" s="15">
        <v>1000</v>
      </c>
      <c r="D5" s="15">
        <v>979.80555078111502</v>
      </c>
      <c r="E5" s="15">
        <v>961.58878479915597</v>
      </c>
      <c r="F5" s="15">
        <v>945.02478641744699</v>
      </c>
      <c r="G5" s="15">
        <v>929.86063962268202</v>
      </c>
      <c r="H5" s="15">
        <v>915.89587471672496</v>
      </c>
      <c r="I5" s="15">
        <v>902.96908503734801</v>
      </c>
      <c r="J5" s="15">
        <v>890.94852620953895</v>
      </c>
      <c r="K5" s="15">
        <v>879.72536210445298</v>
      </c>
      <c r="L5" s="15">
        <v>869.20871515059002</v>
      </c>
    </row>
    <row r="6" spans="1:12">
      <c r="A6" s="7" t="s">
        <v>28</v>
      </c>
      <c r="B6" s="7" t="s">
        <v>29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</row>
    <row r="7" spans="1:12">
      <c r="A7" s="1" t="s">
        <v>6</v>
      </c>
      <c r="B7" s="7" t="s">
        <v>7</v>
      </c>
      <c r="C7" s="14">
        <v>3500</v>
      </c>
      <c r="D7" s="14">
        <v>3500</v>
      </c>
      <c r="E7" s="14">
        <v>3500</v>
      </c>
      <c r="F7" s="14">
        <v>3500</v>
      </c>
      <c r="G7" s="14">
        <v>3500</v>
      </c>
      <c r="H7" s="14">
        <v>3500</v>
      </c>
      <c r="I7" s="14">
        <v>3500</v>
      </c>
      <c r="J7" s="14">
        <v>3500</v>
      </c>
      <c r="K7" s="14">
        <v>3500</v>
      </c>
      <c r="L7" s="14">
        <v>3500</v>
      </c>
    </row>
    <row r="8" spans="1:12">
      <c r="A8" s="7" t="s">
        <v>30</v>
      </c>
      <c r="B8" s="7" t="s">
        <v>2</v>
      </c>
      <c r="C8" s="15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  <c r="K8" s="15">
        <v>5</v>
      </c>
      <c r="L8" s="15">
        <v>5</v>
      </c>
    </row>
    <row r="9" spans="1:12">
      <c r="A9" s="16" t="s">
        <v>10</v>
      </c>
      <c r="B9" s="16" t="s">
        <v>2</v>
      </c>
      <c r="C9" s="17">
        <f t="shared" ref="C9:L9" si="0">C2*C3+C4*C5*C6+C7*C8</f>
        <v>217500</v>
      </c>
      <c r="D9" s="17">
        <f t="shared" si="0"/>
        <v>202712.96118214715</v>
      </c>
      <c r="E9" s="17">
        <f t="shared" si="0"/>
        <v>193200.95896868245</v>
      </c>
      <c r="F9" s="17">
        <f t="shared" si="0"/>
        <v>182947.23311480688</v>
      </c>
      <c r="G9" s="17">
        <f t="shared" si="0"/>
        <v>174422.34813919102</v>
      </c>
      <c r="H9" s="17">
        <f t="shared" si="0"/>
        <v>169903.93177030535</v>
      </c>
      <c r="I9" s="17">
        <f t="shared" si="0"/>
        <v>166166.5208814393</v>
      </c>
      <c r="J9" s="17">
        <f t="shared" si="0"/>
        <v>162151.1349852829</v>
      </c>
      <c r="K9" s="17">
        <f t="shared" si="0"/>
        <v>158825.63398896775</v>
      </c>
      <c r="L9" s="17">
        <f t="shared" si="0"/>
        <v>156503.48252979599</v>
      </c>
    </row>
    <row r="10" spans="1:12">
      <c r="A10" s="16" t="s">
        <v>11</v>
      </c>
      <c r="B10" s="16" t="s">
        <v>2</v>
      </c>
      <c r="C10" s="17">
        <v>26792.687779456399</v>
      </c>
      <c r="D10" s="17">
        <v>25731.655474442501</v>
      </c>
      <c r="E10" s="17">
        <v>25042.540975628799</v>
      </c>
      <c r="F10" s="17">
        <v>24303.565067134099</v>
      </c>
      <c r="G10" s="17">
        <v>23687.429092815099</v>
      </c>
      <c r="H10" s="17">
        <v>23353.388636064599</v>
      </c>
      <c r="I10" s="17">
        <v>23075.3525171486</v>
      </c>
      <c r="J10" s="17">
        <v>22778.991456742599</v>
      </c>
      <c r="K10" s="17">
        <v>22531.950046172798</v>
      </c>
      <c r="L10" s="17">
        <v>22356.066483806499</v>
      </c>
    </row>
    <row r="11" spans="1:12">
      <c r="A11" s="1" t="s">
        <v>12</v>
      </c>
      <c r="B11" s="1" t="s">
        <v>2</v>
      </c>
      <c r="C11" s="17">
        <f t="shared" ref="C11:L11" si="1">C10+C9</f>
        <v>244292.68777945641</v>
      </c>
      <c r="D11" s="17">
        <f t="shared" si="1"/>
        <v>228444.61665658964</v>
      </c>
      <c r="E11" s="17">
        <f t="shared" si="1"/>
        <v>218243.49994431125</v>
      </c>
      <c r="F11" s="17">
        <f t="shared" si="1"/>
        <v>207250.79818194098</v>
      </c>
      <c r="G11" s="17">
        <f t="shared" si="1"/>
        <v>198109.7772320061</v>
      </c>
      <c r="H11" s="17">
        <f t="shared" si="1"/>
        <v>193257.32040636995</v>
      </c>
      <c r="I11" s="17">
        <f t="shared" si="1"/>
        <v>189241.87339858789</v>
      </c>
      <c r="J11" s="17">
        <f t="shared" si="1"/>
        <v>184930.1264420255</v>
      </c>
      <c r="K11" s="17">
        <f t="shared" si="1"/>
        <v>181357.58403514055</v>
      </c>
      <c r="L11" s="17">
        <f t="shared" si="1"/>
        <v>178859.54901360249</v>
      </c>
    </row>
    <row r="12" spans="1:12">
      <c r="A12" s="1" t="s">
        <v>13</v>
      </c>
      <c r="B12" s="7" t="s">
        <v>21</v>
      </c>
      <c r="C12" s="8">
        <v>25</v>
      </c>
      <c r="D12" s="8">
        <f>C12*0.98</f>
        <v>24.5</v>
      </c>
      <c r="E12" s="8">
        <f t="shared" ref="E12:L12" si="2">D12*0.98</f>
        <v>24.009999999999998</v>
      </c>
      <c r="F12" s="8">
        <f t="shared" si="2"/>
        <v>23.529799999999998</v>
      </c>
      <c r="G12" s="8">
        <f t="shared" si="2"/>
        <v>23.059203999999998</v>
      </c>
      <c r="H12" s="8">
        <f t="shared" si="2"/>
        <v>22.598019919999999</v>
      </c>
      <c r="I12" s="8">
        <f t="shared" si="2"/>
        <v>22.146059521599998</v>
      </c>
      <c r="J12" s="8">
        <f t="shared" si="2"/>
        <v>21.703138331167999</v>
      </c>
      <c r="K12" s="8">
        <f t="shared" si="2"/>
        <v>21.269075564544639</v>
      </c>
      <c r="L12" s="8">
        <f t="shared" si="2"/>
        <v>20.843694053253746</v>
      </c>
    </row>
    <row r="13" spans="1:12">
      <c r="A13" s="7" t="s">
        <v>31</v>
      </c>
      <c r="B13" s="7" t="s">
        <v>21</v>
      </c>
      <c r="C13" s="8">
        <v>80</v>
      </c>
      <c r="D13" s="8">
        <v>80</v>
      </c>
      <c r="E13" s="8">
        <v>80</v>
      </c>
      <c r="F13" s="8">
        <v>80</v>
      </c>
      <c r="G13" s="8">
        <v>80</v>
      </c>
      <c r="H13" s="8">
        <v>80</v>
      </c>
      <c r="I13" s="8">
        <v>80</v>
      </c>
      <c r="J13" s="8">
        <v>80</v>
      </c>
      <c r="K13" s="8">
        <v>80</v>
      </c>
      <c r="L13" s="8">
        <v>80</v>
      </c>
    </row>
    <row r="14" spans="1:12">
      <c r="A14" s="7" t="s">
        <v>32</v>
      </c>
      <c r="B14" s="7" t="s">
        <v>33</v>
      </c>
      <c r="C14" s="8">
        <v>6.2111801242236</v>
      </c>
      <c r="D14" s="8">
        <v>6.1490683229813703</v>
      </c>
      <c r="E14" s="8">
        <v>6.0881987577639798</v>
      </c>
      <c r="F14" s="8">
        <v>6.02853416149068</v>
      </c>
      <c r="G14" s="8">
        <v>5.9700387577639704</v>
      </c>
      <c r="H14" s="8">
        <v>5.9126781863354001</v>
      </c>
      <c r="I14" s="8">
        <v>5.85641943304348</v>
      </c>
      <c r="J14" s="8">
        <v>5.80123076391056</v>
      </c>
      <c r="K14" s="8">
        <v>5.7470816631107597</v>
      </c>
      <c r="L14" s="8">
        <v>5.69394277454363</v>
      </c>
    </row>
    <row r="15" spans="1:12">
      <c r="A15" s="1" t="s">
        <v>8</v>
      </c>
      <c r="B15" s="7" t="s">
        <v>7</v>
      </c>
      <c r="C15" s="8">
        <f>C14*C13</f>
        <v>496.89440993788799</v>
      </c>
      <c r="D15" s="8">
        <f t="shared" ref="D15:L15" si="3">D14*D13</f>
        <v>491.92546583850964</v>
      </c>
      <c r="E15" s="8">
        <f t="shared" si="3"/>
        <v>487.05590062111838</v>
      </c>
      <c r="F15" s="8">
        <f t="shared" si="3"/>
        <v>482.28273291925439</v>
      </c>
      <c r="G15" s="8">
        <f t="shared" si="3"/>
        <v>477.60310062111762</v>
      </c>
      <c r="H15" s="8">
        <f t="shared" si="3"/>
        <v>473.01425490683198</v>
      </c>
      <c r="I15" s="8">
        <f t="shared" si="3"/>
        <v>468.51355464347841</v>
      </c>
      <c r="J15" s="8">
        <f t="shared" si="3"/>
        <v>464.0984611128448</v>
      </c>
      <c r="K15" s="8">
        <f t="shared" si="3"/>
        <v>459.76653304886077</v>
      </c>
      <c r="L15" s="8">
        <f t="shared" si="3"/>
        <v>455.51542196349038</v>
      </c>
    </row>
    <row r="16" spans="1:12">
      <c r="A16" s="1" t="s">
        <v>14</v>
      </c>
      <c r="B16" s="18" t="s">
        <v>15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</row>
    <row r="17" spans="1:12">
      <c r="A17" s="11" t="s">
        <v>16</v>
      </c>
      <c r="B17" t="s">
        <v>17</v>
      </c>
      <c r="C17" s="8">
        <v>0.2</v>
      </c>
      <c r="D17" s="9">
        <f t="shared" ref="D17:L17" si="4">C17</f>
        <v>0.2</v>
      </c>
      <c r="E17" s="9">
        <f t="shared" si="4"/>
        <v>0.2</v>
      </c>
      <c r="F17" s="9">
        <f t="shared" si="4"/>
        <v>0.2</v>
      </c>
      <c r="G17" s="9">
        <f t="shared" si="4"/>
        <v>0.2</v>
      </c>
      <c r="H17" s="9">
        <f t="shared" si="4"/>
        <v>0.2</v>
      </c>
      <c r="I17" s="9">
        <f t="shared" si="4"/>
        <v>0.2</v>
      </c>
      <c r="J17" s="9">
        <f t="shared" si="4"/>
        <v>0.2</v>
      </c>
      <c r="K17" s="9">
        <f t="shared" si="4"/>
        <v>0.2</v>
      </c>
      <c r="L17" s="9">
        <f t="shared" si="4"/>
        <v>0.2</v>
      </c>
    </row>
    <row r="18" spans="1:12">
      <c r="A18" s="11" t="s">
        <v>18</v>
      </c>
      <c r="B18" t="s">
        <v>19</v>
      </c>
      <c r="C18" s="8">
        <v>5000</v>
      </c>
      <c r="D18" s="9">
        <f t="shared" ref="D18:L18" si="5">C18</f>
        <v>5000</v>
      </c>
      <c r="E18" s="9">
        <f t="shared" si="5"/>
        <v>5000</v>
      </c>
      <c r="F18" s="9">
        <f t="shared" si="5"/>
        <v>5000</v>
      </c>
      <c r="G18" s="9">
        <f t="shared" si="5"/>
        <v>5000</v>
      </c>
      <c r="H18" s="9">
        <f t="shared" si="5"/>
        <v>5000</v>
      </c>
      <c r="I18" s="9">
        <f t="shared" si="5"/>
        <v>5000</v>
      </c>
      <c r="J18" s="9">
        <f t="shared" si="5"/>
        <v>5000</v>
      </c>
      <c r="K18" s="9">
        <f t="shared" si="5"/>
        <v>5000</v>
      </c>
      <c r="L18" s="9">
        <f t="shared" si="5"/>
        <v>5000</v>
      </c>
    </row>
    <row r="19" spans="1:12">
      <c r="A19" s="11" t="s">
        <v>20</v>
      </c>
      <c r="B19" t="s">
        <v>19</v>
      </c>
      <c r="C19" s="8">
        <v>2000</v>
      </c>
      <c r="D19" s="9">
        <f t="shared" ref="D19:L19" si="6">C19</f>
        <v>2000</v>
      </c>
      <c r="E19" s="9">
        <f t="shared" si="6"/>
        <v>2000</v>
      </c>
      <c r="F19" s="9">
        <f t="shared" si="6"/>
        <v>2000</v>
      </c>
      <c r="G19" s="9">
        <f t="shared" si="6"/>
        <v>2000</v>
      </c>
      <c r="H19" s="9">
        <f t="shared" si="6"/>
        <v>2000</v>
      </c>
      <c r="I19" s="9">
        <f t="shared" si="6"/>
        <v>2000</v>
      </c>
      <c r="J19" s="9">
        <f t="shared" si="6"/>
        <v>2000</v>
      </c>
      <c r="K19" s="9">
        <f t="shared" si="6"/>
        <v>2000</v>
      </c>
      <c r="L19" s="9">
        <f t="shared" si="6"/>
        <v>2000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C13" sqref="C13:L15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34</v>
      </c>
      <c r="B2" s="7" t="s">
        <v>25</v>
      </c>
      <c r="C2" s="14">
        <v>35</v>
      </c>
      <c r="D2" s="14">
        <v>35</v>
      </c>
      <c r="E2" s="14">
        <v>35</v>
      </c>
      <c r="F2" s="14">
        <v>35</v>
      </c>
      <c r="G2" s="14">
        <v>35</v>
      </c>
      <c r="H2" s="14">
        <v>35</v>
      </c>
      <c r="I2" s="14">
        <v>35</v>
      </c>
      <c r="J2" s="14">
        <v>35</v>
      </c>
      <c r="K2" s="14">
        <v>35</v>
      </c>
      <c r="L2" s="14">
        <v>35</v>
      </c>
    </row>
    <row r="3" spans="1:12">
      <c r="A3" s="7" t="s">
        <v>35</v>
      </c>
      <c r="B3" s="7" t="s">
        <v>27</v>
      </c>
      <c r="C3" s="15">
        <v>4500</v>
      </c>
      <c r="D3" s="15">
        <v>2391.98927250304</v>
      </c>
      <c r="E3" s="15">
        <v>1961.4312034524901</v>
      </c>
      <c r="F3" s="15">
        <v>1840.04031182783</v>
      </c>
      <c r="G3" s="15">
        <v>1746.45506306998</v>
      </c>
      <c r="H3" s="15">
        <v>1014.53934665188</v>
      </c>
      <c r="I3" s="15">
        <v>780.43547988886803</v>
      </c>
      <c r="J3" s="15">
        <v>682.17625668872699</v>
      </c>
      <c r="K3" s="15">
        <v>659.55560949800599</v>
      </c>
      <c r="L3" s="15">
        <v>639.95709350887205</v>
      </c>
    </row>
    <row r="4" spans="1:12">
      <c r="A4" s="7" t="s">
        <v>36</v>
      </c>
      <c r="B4" s="7" t="s">
        <v>21</v>
      </c>
      <c r="C4" s="14">
        <v>30</v>
      </c>
      <c r="D4" s="14">
        <v>28</v>
      </c>
      <c r="E4" s="14">
        <v>26</v>
      </c>
      <c r="F4" s="14">
        <v>24</v>
      </c>
      <c r="G4" s="14">
        <v>22</v>
      </c>
      <c r="H4" s="14">
        <v>20</v>
      </c>
      <c r="I4" s="14">
        <v>20</v>
      </c>
      <c r="J4" s="14">
        <v>20</v>
      </c>
      <c r="K4" s="14">
        <v>20</v>
      </c>
      <c r="L4" s="14">
        <v>20</v>
      </c>
    </row>
    <row r="5" spans="1:12">
      <c r="A5" s="7" t="s">
        <v>22</v>
      </c>
      <c r="B5" s="7" t="s">
        <v>27</v>
      </c>
      <c r="C5" s="15">
        <v>900</v>
      </c>
      <c r="D5" s="15">
        <v>774.34350596224499</v>
      </c>
      <c r="E5" s="15">
        <v>699.26192640775298</v>
      </c>
      <c r="F5" s="15">
        <v>614.94506608887696</v>
      </c>
      <c r="G5" s="15">
        <v>546.37677780696004</v>
      </c>
      <c r="H5" s="15">
        <v>516.55385551465599</v>
      </c>
      <c r="I5" s="15">
        <v>493.39921527331001</v>
      </c>
      <c r="J5" s="15">
        <v>466.46797102233597</v>
      </c>
      <c r="K5" s="15">
        <v>445.55844157477901</v>
      </c>
      <c r="L5" s="15">
        <v>433.90523863231101</v>
      </c>
    </row>
    <row r="6" spans="1:12">
      <c r="A6" s="7" t="s">
        <v>24</v>
      </c>
      <c r="B6" s="7" t="s">
        <v>25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55</v>
      </c>
      <c r="I6" s="14">
        <v>55</v>
      </c>
      <c r="J6" s="14">
        <v>55</v>
      </c>
      <c r="K6" s="14">
        <v>55</v>
      </c>
      <c r="L6" s="14">
        <v>55</v>
      </c>
    </row>
    <row r="7" spans="1:12">
      <c r="A7" s="7" t="s">
        <v>26</v>
      </c>
      <c r="B7" s="7" t="s">
        <v>27</v>
      </c>
      <c r="C7" s="15">
        <v>1000</v>
      </c>
      <c r="D7" s="15">
        <v>979.80555078111502</v>
      </c>
      <c r="E7" s="15">
        <v>961.58878479915597</v>
      </c>
      <c r="F7" s="15">
        <v>945.02478641744699</v>
      </c>
      <c r="G7" s="15">
        <v>929.86063962268202</v>
      </c>
      <c r="H7" s="15">
        <v>915.89587471672496</v>
      </c>
      <c r="I7" s="15">
        <v>902.96908503734801</v>
      </c>
      <c r="J7" s="15">
        <v>890.94852620953895</v>
      </c>
      <c r="K7" s="15">
        <v>879.72536210445298</v>
      </c>
      <c r="L7" s="15">
        <v>869.20871515059002</v>
      </c>
    </row>
    <row r="8" spans="1:12">
      <c r="A8" s="7" t="s">
        <v>28</v>
      </c>
      <c r="B8" s="7" t="s">
        <v>29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5">
        <v>2</v>
      </c>
      <c r="L8" s="15">
        <v>2</v>
      </c>
    </row>
    <row r="9" spans="1:12">
      <c r="A9" s="1" t="s">
        <v>4</v>
      </c>
      <c r="B9" s="7" t="s">
        <v>7</v>
      </c>
      <c r="C9" s="14">
        <v>12.2</v>
      </c>
      <c r="D9" s="14">
        <v>12.2</v>
      </c>
      <c r="E9" s="14">
        <v>12.2</v>
      </c>
      <c r="F9" s="14">
        <v>12.2</v>
      </c>
      <c r="G9" s="14">
        <v>12.2</v>
      </c>
      <c r="H9" s="14">
        <v>12.2</v>
      </c>
      <c r="I9" s="14">
        <v>12.2</v>
      </c>
      <c r="J9" s="14">
        <v>12.2</v>
      </c>
      <c r="K9" s="14">
        <v>12.2</v>
      </c>
      <c r="L9" s="14">
        <v>12.2</v>
      </c>
    </row>
    <row r="10" spans="1:12">
      <c r="A10" s="7" t="s">
        <v>37</v>
      </c>
      <c r="B10" s="7" t="s">
        <v>38</v>
      </c>
      <c r="C10" s="15">
        <v>4900</v>
      </c>
      <c r="D10" s="15">
        <v>2920.35718593309</v>
      </c>
      <c r="E10" s="15">
        <v>2482.3036080431302</v>
      </c>
      <c r="F10" s="15">
        <v>2355.7698962539498</v>
      </c>
      <c r="G10" s="15">
        <v>2257.1873974662799</v>
      </c>
      <c r="H10" s="15">
        <v>1446.7371875369599</v>
      </c>
      <c r="I10" s="15">
        <v>1167.0421449154701</v>
      </c>
      <c r="J10" s="15">
        <v>1045.2676179954501</v>
      </c>
      <c r="K10" s="15">
        <v>1016.79641698969</v>
      </c>
      <c r="L10" s="15">
        <v>991.98582317815305</v>
      </c>
    </row>
    <row r="11" spans="1:12">
      <c r="A11" s="1" t="s">
        <v>6</v>
      </c>
      <c r="B11" s="7" t="s">
        <v>7</v>
      </c>
      <c r="C11" s="14">
        <v>3500</v>
      </c>
      <c r="D11" s="14">
        <v>3500</v>
      </c>
      <c r="E11" s="14">
        <v>3500</v>
      </c>
      <c r="F11" s="14">
        <v>3500</v>
      </c>
      <c r="G11" s="14">
        <v>3500</v>
      </c>
      <c r="H11" s="14">
        <v>3500</v>
      </c>
      <c r="I11" s="14">
        <v>3500</v>
      </c>
      <c r="J11" s="14">
        <v>3500</v>
      </c>
      <c r="K11" s="14">
        <v>3500</v>
      </c>
      <c r="L11" s="14">
        <v>3500</v>
      </c>
    </row>
    <row r="12" spans="1:12">
      <c r="A12" s="7" t="s">
        <v>30</v>
      </c>
      <c r="B12" s="7" t="s">
        <v>39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</row>
    <row r="13" spans="1:12">
      <c r="A13" s="16" t="s">
        <v>10</v>
      </c>
      <c r="B13" s="16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266308.21095885558</v>
      </c>
      <c r="E13" s="17">
        <f t="shared" si="0"/>
        <v>240389.77255347205</v>
      </c>
      <c r="F13" s="17">
        <f t="shared" si="0"/>
        <v>229353.21174032445</v>
      </c>
      <c r="G13" s="17">
        <f t="shared" si="0"/>
        <v>220468.57292678603</v>
      </c>
      <c r="H13" s="17">
        <f t="shared" si="0"/>
        <v>181738.69414989959</v>
      </c>
      <c r="I13" s="17">
        <f t="shared" si="0"/>
        <v>168247.73962365359</v>
      </c>
      <c r="J13" s="17">
        <f t="shared" si="0"/>
        <v>161462.13122714593</v>
      </c>
      <c r="K13" s="17">
        <f t="shared" si="0"/>
        <v>158670.32128268984</v>
      </c>
      <c r="L13" s="17">
        <f t="shared" si="0"/>
        <v>156291.7887547951</v>
      </c>
    </row>
    <row r="14" spans="1:12">
      <c r="A14" s="16" t="s">
        <v>11</v>
      </c>
      <c r="B14" s="16" t="s">
        <v>2</v>
      </c>
      <c r="C14" s="17">
        <v>32254.8488708144</v>
      </c>
      <c r="D14" s="17">
        <v>26625.9575081287</v>
      </c>
      <c r="E14" s="17">
        <v>25263.162136589901</v>
      </c>
      <c r="F14" s="17">
        <v>24658.162753217599</v>
      </c>
      <c r="G14" s="17">
        <v>24165.787309453699</v>
      </c>
      <c r="H14" s="17">
        <v>22184.210187959401</v>
      </c>
      <c r="I14" s="17">
        <v>21456.1838433782</v>
      </c>
      <c r="J14" s="17">
        <v>21063.551925949901</v>
      </c>
      <c r="K14" s="17">
        <v>20877.108197241902</v>
      </c>
      <c r="L14" s="17">
        <v>20723.0404031451</v>
      </c>
    </row>
    <row r="15" spans="1:12">
      <c r="A15" s="1" t="s">
        <v>12</v>
      </c>
      <c r="B15" s="1" t="s">
        <v>2</v>
      </c>
      <c r="C15" s="17">
        <f t="shared" ref="C15:L15" si="1">C14+C13</f>
        <v>404034.84887081443</v>
      </c>
      <c r="D15" s="17">
        <f t="shared" si="1"/>
        <v>292934.16846698429</v>
      </c>
      <c r="E15" s="17">
        <f t="shared" si="1"/>
        <v>265652.93469006196</v>
      </c>
      <c r="F15" s="17">
        <f t="shared" si="1"/>
        <v>254011.37449354204</v>
      </c>
      <c r="G15" s="17">
        <f t="shared" si="1"/>
        <v>244634.36023623974</v>
      </c>
      <c r="H15" s="17">
        <f t="shared" si="1"/>
        <v>203922.90433785898</v>
      </c>
      <c r="I15" s="17">
        <f t="shared" si="1"/>
        <v>189703.9234670318</v>
      </c>
      <c r="J15" s="17">
        <f t="shared" si="1"/>
        <v>182525.68315309583</v>
      </c>
      <c r="K15" s="17">
        <f t="shared" si="1"/>
        <v>179547.42947993174</v>
      </c>
      <c r="L15" s="17">
        <f t="shared" si="1"/>
        <v>177014.8291579402</v>
      </c>
    </row>
    <row r="16" spans="1:12">
      <c r="A16" s="1" t="s">
        <v>13</v>
      </c>
      <c r="B16" s="7" t="s">
        <v>7</v>
      </c>
      <c r="C16" s="8">
        <v>3</v>
      </c>
      <c r="D16" s="8">
        <v>2.5</v>
      </c>
      <c r="E16" s="8">
        <v>2.4500000000000002</v>
      </c>
      <c r="F16" s="8">
        <v>2.4009999999999998</v>
      </c>
      <c r="G16" s="8">
        <v>2.3529800000000001</v>
      </c>
      <c r="H16" s="8">
        <v>2.3059204000000002</v>
      </c>
      <c r="I16" s="8">
        <v>2.2598019919999999</v>
      </c>
      <c r="J16" s="8">
        <v>2.2146059521599999</v>
      </c>
      <c r="K16" s="8">
        <v>2.1703138331168002</v>
      </c>
      <c r="L16" s="8">
        <v>2.1269075564544599</v>
      </c>
    </row>
    <row r="17" spans="1:12">
      <c r="A17" s="7" t="s">
        <v>31</v>
      </c>
      <c r="B17" s="7" t="s">
        <v>21</v>
      </c>
      <c r="C17" s="14">
        <v>30</v>
      </c>
      <c r="D17" s="14">
        <v>28</v>
      </c>
      <c r="E17" s="14">
        <v>26</v>
      </c>
      <c r="F17" s="14">
        <v>24</v>
      </c>
      <c r="G17" s="14">
        <v>22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</row>
    <row r="18" spans="1:12">
      <c r="A18" s="7" t="s">
        <v>32</v>
      </c>
      <c r="B18" s="7" t="s">
        <v>33</v>
      </c>
      <c r="C18" s="8">
        <v>6.2111801242236</v>
      </c>
      <c r="D18" s="8">
        <v>6.1490683229813703</v>
      </c>
      <c r="E18" s="8">
        <v>6.0881987577639798</v>
      </c>
      <c r="F18" s="8">
        <v>6.02853416149068</v>
      </c>
      <c r="G18" s="8">
        <v>5.9700387577639704</v>
      </c>
      <c r="H18" s="8">
        <v>5.9126781863354001</v>
      </c>
      <c r="I18" s="8">
        <v>5.85641943304348</v>
      </c>
      <c r="J18" s="8">
        <v>5.80123076391056</v>
      </c>
      <c r="K18" s="8">
        <v>5.7470816631107597</v>
      </c>
      <c r="L18" s="8">
        <v>5.69394277454363</v>
      </c>
    </row>
    <row r="19" spans="1:12">
      <c r="A19" s="1" t="s">
        <v>8</v>
      </c>
      <c r="B19" s="7" t="s">
        <v>7</v>
      </c>
      <c r="C19" s="8">
        <v>186.33540372670799</v>
      </c>
      <c r="D19" s="8">
        <v>172.173913043478</v>
      </c>
      <c r="E19" s="8">
        <v>158.29316770186301</v>
      </c>
      <c r="F19" s="8">
        <v>144.68481987577599</v>
      </c>
      <c r="G19" s="8">
        <v>131.34085267080701</v>
      </c>
      <c r="H19" s="8">
        <v>118.25356372670799</v>
      </c>
      <c r="I19" s="8">
        <v>117.12838866087</v>
      </c>
      <c r="J19" s="8">
        <v>116.024615278211</v>
      </c>
      <c r="K19" s="8">
        <v>114.94163326221501</v>
      </c>
      <c r="L19" s="8">
        <v>113.87885549087299</v>
      </c>
    </row>
    <row r="20" spans="1:12">
      <c r="A20" s="1" t="s">
        <v>14</v>
      </c>
      <c r="B20" s="18" t="s">
        <v>15</v>
      </c>
      <c r="C20" s="10">
        <v>1.1000000000000001</v>
      </c>
      <c r="D20" s="10">
        <v>1.1000000000000001</v>
      </c>
      <c r="E20" s="10">
        <v>1.1000000000000001</v>
      </c>
      <c r="F20" s="10">
        <v>1.1000000000000001</v>
      </c>
      <c r="G20" s="10">
        <v>1.1000000000000001</v>
      </c>
      <c r="H20" s="10">
        <v>1.1000000000000001</v>
      </c>
      <c r="I20" s="10">
        <v>1.1000000000000001</v>
      </c>
      <c r="J20" s="10">
        <v>1.1000000000000001</v>
      </c>
      <c r="K20" s="10">
        <v>1.1000000000000001</v>
      </c>
      <c r="L20" s="10">
        <v>1.1000000000000001</v>
      </c>
    </row>
    <row r="21" spans="1:12">
      <c r="A21" s="1" t="s">
        <v>16</v>
      </c>
      <c r="B21" t="s">
        <v>17</v>
      </c>
      <c r="C21" s="8">
        <v>0.2</v>
      </c>
      <c r="D21" s="9">
        <f t="shared" ref="D21:L21" si="2">C21</f>
        <v>0.2</v>
      </c>
      <c r="E21" s="9">
        <f t="shared" si="2"/>
        <v>0.2</v>
      </c>
      <c r="F21" s="9">
        <f t="shared" si="2"/>
        <v>0.2</v>
      </c>
      <c r="G21" s="9">
        <f t="shared" si="2"/>
        <v>0.2</v>
      </c>
      <c r="H21" s="9">
        <f t="shared" si="2"/>
        <v>0.2</v>
      </c>
      <c r="I21" s="9">
        <f t="shared" si="2"/>
        <v>0.2</v>
      </c>
      <c r="J21" s="9">
        <f t="shared" si="2"/>
        <v>0.2</v>
      </c>
      <c r="K21" s="9">
        <f t="shared" si="2"/>
        <v>0.2</v>
      </c>
      <c r="L21" s="9">
        <f t="shared" si="2"/>
        <v>0.2</v>
      </c>
    </row>
    <row r="22" spans="1:12">
      <c r="A22" s="1" t="s">
        <v>18</v>
      </c>
      <c r="B22" t="s">
        <v>19</v>
      </c>
      <c r="C22" s="8">
        <v>5000</v>
      </c>
      <c r="D22" s="9">
        <f t="shared" ref="D22:L22" si="3">C22</f>
        <v>5000</v>
      </c>
      <c r="E22" s="9">
        <f t="shared" si="3"/>
        <v>5000</v>
      </c>
      <c r="F22" s="9">
        <f t="shared" si="3"/>
        <v>5000</v>
      </c>
      <c r="G22" s="9">
        <f t="shared" si="3"/>
        <v>5000</v>
      </c>
      <c r="H22" s="9">
        <f t="shared" si="3"/>
        <v>5000</v>
      </c>
      <c r="I22" s="9">
        <f t="shared" si="3"/>
        <v>5000</v>
      </c>
      <c r="J22" s="9">
        <f t="shared" si="3"/>
        <v>5000</v>
      </c>
      <c r="K22" s="9">
        <f t="shared" si="3"/>
        <v>5000</v>
      </c>
      <c r="L22" s="9">
        <f t="shared" si="3"/>
        <v>5000</v>
      </c>
    </row>
    <row r="23" spans="1:12">
      <c r="A23" s="1" t="s">
        <v>20</v>
      </c>
      <c r="B23" t="s">
        <v>19</v>
      </c>
      <c r="C23" s="8">
        <v>2000</v>
      </c>
      <c r="D23" s="9">
        <f t="shared" ref="D23:L23" si="4">C23</f>
        <v>2000</v>
      </c>
      <c r="E23" s="9">
        <f t="shared" si="4"/>
        <v>2000</v>
      </c>
      <c r="F23" s="9">
        <f t="shared" si="4"/>
        <v>2000</v>
      </c>
      <c r="G23" s="9">
        <f t="shared" si="4"/>
        <v>2000</v>
      </c>
      <c r="H23" s="9">
        <f t="shared" si="4"/>
        <v>2000</v>
      </c>
      <c r="I23" s="9">
        <f t="shared" si="4"/>
        <v>2000</v>
      </c>
      <c r="J23" s="9">
        <f t="shared" si="4"/>
        <v>2000</v>
      </c>
      <c r="K23" s="9">
        <f t="shared" si="4"/>
        <v>2000</v>
      </c>
      <c r="L23" s="9">
        <f t="shared" si="4"/>
        <v>2000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40</v>
      </c>
      <c r="B2" t="s">
        <v>15</v>
      </c>
      <c r="C2" s="8">
        <v>0.06</v>
      </c>
      <c r="D2" s="9">
        <f t="shared" ref="D2:L2" si="0">C2</f>
        <v>0.06</v>
      </c>
      <c r="E2" s="9">
        <f t="shared" si="0"/>
        <v>0.06</v>
      </c>
      <c r="F2" s="9">
        <f t="shared" si="0"/>
        <v>0.06</v>
      </c>
      <c r="G2" s="9">
        <f t="shared" si="0"/>
        <v>0.06</v>
      </c>
      <c r="H2" s="9">
        <f t="shared" si="0"/>
        <v>0.06</v>
      </c>
      <c r="I2" s="9">
        <f t="shared" si="0"/>
        <v>0.06</v>
      </c>
      <c r="J2" s="9">
        <f t="shared" si="0"/>
        <v>0.06</v>
      </c>
      <c r="K2" s="9">
        <f t="shared" si="0"/>
        <v>0.06</v>
      </c>
      <c r="L2" s="9">
        <f t="shared" si="0"/>
        <v>0.06</v>
      </c>
    </row>
    <row r="3" spans="1:12">
      <c r="A3" s="1" t="s">
        <v>41</v>
      </c>
      <c r="B3" t="s">
        <v>42</v>
      </c>
      <c r="C3" s="8">
        <v>5</v>
      </c>
      <c r="D3" s="9">
        <f t="shared" ref="D3:L3" si="1">C3</f>
        <v>5</v>
      </c>
      <c r="E3" s="9">
        <f t="shared" si="1"/>
        <v>5</v>
      </c>
      <c r="F3" s="9">
        <f t="shared" si="1"/>
        <v>5</v>
      </c>
      <c r="G3" s="9">
        <f t="shared" si="1"/>
        <v>5</v>
      </c>
      <c r="H3" s="9">
        <f t="shared" si="1"/>
        <v>5</v>
      </c>
      <c r="I3" s="9">
        <f t="shared" si="1"/>
        <v>5</v>
      </c>
      <c r="J3" s="9">
        <f t="shared" si="1"/>
        <v>5</v>
      </c>
      <c r="K3" s="9">
        <f t="shared" si="1"/>
        <v>5</v>
      </c>
      <c r="L3" s="9">
        <f t="shared" si="1"/>
        <v>5</v>
      </c>
    </row>
    <row r="4" spans="1:12">
      <c r="A4" s="1" t="s">
        <v>43</v>
      </c>
      <c r="B4" t="s">
        <v>15</v>
      </c>
      <c r="C4" s="8">
        <v>0.8</v>
      </c>
      <c r="D4" s="9">
        <f t="shared" ref="D4:L4" si="2">C4</f>
        <v>0.8</v>
      </c>
      <c r="E4" s="9">
        <f t="shared" si="2"/>
        <v>0.8</v>
      </c>
      <c r="F4" s="9">
        <f t="shared" si="2"/>
        <v>0.8</v>
      </c>
      <c r="G4" s="9">
        <f t="shared" si="2"/>
        <v>0.8</v>
      </c>
      <c r="H4" s="9">
        <f t="shared" si="2"/>
        <v>0.8</v>
      </c>
      <c r="I4" s="9">
        <f t="shared" si="2"/>
        <v>0.8</v>
      </c>
      <c r="J4" s="9">
        <f t="shared" si="2"/>
        <v>0.8</v>
      </c>
      <c r="K4" s="9">
        <f t="shared" si="2"/>
        <v>0.8</v>
      </c>
      <c r="L4" s="9">
        <f t="shared" si="2"/>
        <v>0.8</v>
      </c>
    </row>
    <row r="5" spans="1:12">
      <c r="A5" s="1" t="s">
        <v>44</v>
      </c>
      <c r="B5" t="s">
        <v>45</v>
      </c>
      <c r="C5" s="8">
        <v>12</v>
      </c>
      <c r="D5" s="9">
        <f t="shared" ref="D5:L5" si="3">C5</f>
        <v>12</v>
      </c>
      <c r="E5" s="9">
        <f t="shared" si="3"/>
        <v>12</v>
      </c>
      <c r="F5" s="9">
        <f t="shared" si="3"/>
        <v>12</v>
      </c>
      <c r="G5" s="9">
        <f t="shared" si="3"/>
        <v>12</v>
      </c>
      <c r="H5" s="9">
        <f t="shared" si="3"/>
        <v>12</v>
      </c>
      <c r="I5" s="9">
        <f t="shared" si="3"/>
        <v>12</v>
      </c>
      <c r="J5" s="9">
        <f t="shared" si="3"/>
        <v>12</v>
      </c>
      <c r="K5" s="9">
        <f t="shared" si="3"/>
        <v>12</v>
      </c>
      <c r="L5" s="9">
        <f t="shared" si="3"/>
        <v>12</v>
      </c>
    </row>
    <row r="6" spans="1:12">
      <c r="A6" s="1" t="s">
        <v>46</v>
      </c>
      <c r="B6" t="s">
        <v>47</v>
      </c>
      <c r="C6" s="8">
        <v>1</v>
      </c>
      <c r="D6" s="9">
        <f t="shared" ref="D6:L6" si="4">C6</f>
        <v>1</v>
      </c>
      <c r="E6" s="9">
        <f t="shared" si="4"/>
        <v>1</v>
      </c>
      <c r="F6" s="9">
        <f t="shared" si="4"/>
        <v>1</v>
      </c>
      <c r="G6" s="9">
        <f t="shared" si="4"/>
        <v>1</v>
      </c>
      <c r="H6" s="9">
        <f t="shared" si="4"/>
        <v>1</v>
      </c>
      <c r="I6" s="9">
        <f t="shared" si="4"/>
        <v>1</v>
      </c>
      <c r="J6" s="9">
        <f t="shared" si="4"/>
        <v>1</v>
      </c>
      <c r="K6" s="9">
        <f t="shared" si="4"/>
        <v>1</v>
      </c>
      <c r="L6" s="9">
        <f t="shared" si="4"/>
        <v>1</v>
      </c>
    </row>
    <row r="7" spans="1:12">
      <c r="A7" s="1" t="s">
        <v>48</v>
      </c>
      <c r="B7" t="s">
        <v>49</v>
      </c>
      <c r="C7" s="8">
        <v>10000</v>
      </c>
      <c r="D7" s="9">
        <f t="shared" ref="D7:L7" si="5">C7</f>
        <v>10000</v>
      </c>
      <c r="E7" s="9">
        <f t="shared" si="5"/>
        <v>10000</v>
      </c>
      <c r="F7" s="9">
        <f t="shared" si="5"/>
        <v>10000</v>
      </c>
      <c r="G7" s="9">
        <f t="shared" si="5"/>
        <v>10000</v>
      </c>
      <c r="H7" s="9">
        <f t="shared" si="5"/>
        <v>10000</v>
      </c>
      <c r="I7" s="9">
        <f t="shared" si="5"/>
        <v>10000</v>
      </c>
      <c r="J7" s="9">
        <f t="shared" si="5"/>
        <v>10000</v>
      </c>
      <c r="K7" s="9">
        <f t="shared" si="5"/>
        <v>10000</v>
      </c>
      <c r="L7" s="9">
        <f t="shared" si="5"/>
        <v>10000</v>
      </c>
    </row>
    <row r="8" spans="1:12">
      <c r="A8" s="1" t="s">
        <v>50</v>
      </c>
      <c r="B8" t="s">
        <v>51</v>
      </c>
      <c r="C8" s="8">
        <v>80</v>
      </c>
      <c r="D8" s="9">
        <f t="shared" ref="D8:L8" si="6">C8</f>
        <v>80</v>
      </c>
      <c r="E8" s="9">
        <f t="shared" si="6"/>
        <v>80</v>
      </c>
      <c r="F8" s="9">
        <f t="shared" si="6"/>
        <v>80</v>
      </c>
      <c r="G8" s="9">
        <f t="shared" si="6"/>
        <v>80</v>
      </c>
      <c r="H8" s="9">
        <f t="shared" si="6"/>
        <v>80</v>
      </c>
      <c r="I8" s="9">
        <f t="shared" si="6"/>
        <v>80</v>
      </c>
      <c r="J8" s="9">
        <f t="shared" si="6"/>
        <v>80</v>
      </c>
      <c r="K8" s="9">
        <f t="shared" si="6"/>
        <v>80</v>
      </c>
      <c r="L8" s="9">
        <f t="shared" si="6"/>
        <v>80</v>
      </c>
    </row>
    <row r="9" spans="1:12">
      <c r="A9" s="1" t="s">
        <v>52</v>
      </c>
      <c r="B9" t="s">
        <v>17</v>
      </c>
      <c r="C9" s="8">
        <v>1.5</v>
      </c>
      <c r="D9" s="9">
        <f t="shared" ref="D9:L9" si="7">C9</f>
        <v>1.5</v>
      </c>
      <c r="E9" s="9">
        <f t="shared" si="7"/>
        <v>1.5</v>
      </c>
      <c r="F9" s="9">
        <f t="shared" si="7"/>
        <v>1.5</v>
      </c>
      <c r="G9" s="9">
        <f t="shared" si="7"/>
        <v>1.5</v>
      </c>
      <c r="H9" s="9">
        <f t="shared" si="7"/>
        <v>1.5</v>
      </c>
      <c r="I9" s="9">
        <f t="shared" si="7"/>
        <v>1.5</v>
      </c>
      <c r="J9" s="9">
        <f t="shared" si="7"/>
        <v>1.5</v>
      </c>
      <c r="K9" s="9">
        <f t="shared" si="7"/>
        <v>1.5</v>
      </c>
      <c r="L9" s="9">
        <f t="shared" si="7"/>
        <v>1.5</v>
      </c>
    </row>
    <row r="10" spans="1:12">
      <c r="A10" s="1" t="s">
        <v>53</v>
      </c>
      <c r="B10" t="s">
        <v>17</v>
      </c>
      <c r="C10" s="8">
        <v>0.12</v>
      </c>
      <c r="D10" s="9">
        <f t="shared" ref="D10:L10" si="8">C10</f>
        <v>0.12</v>
      </c>
      <c r="E10" s="9">
        <f t="shared" si="8"/>
        <v>0.12</v>
      </c>
      <c r="F10" s="9">
        <f t="shared" si="8"/>
        <v>0.12</v>
      </c>
      <c r="G10" s="9">
        <f t="shared" si="8"/>
        <v>0.12</v>
      </c>
      <c r="H10" s="9">
        <f t="shared" si="8"/>
        <v>0.12</v>
      </c>
      <c r="I10" s="9">
        <f t="shared" si="8"/>
        <v>0.12</v>
      </c>
      <c r="J10" s="9">
        <f t="shared" si="8"/>
        <v>0.12</v>
      </c>
      <c r="K10" s="9">
        <f t="shared" si="8"/>
        <v>0.12</v>
      </c>
      <c r="L10" s="9">
        <f t="shared" si="8"/>
        <v>0.12</v>
      </c>
    </row>
    <row r="11" spans="1:12">
      <c r="A11" s="1" t="s">
        <v>54</v>
      </c>
      <c r="B11" t="s">
        <v>55</v>
      </c>
      <c r="C11" s="10">
        <v>4.5</v>
      </c>
      <c r="D11" s="10">
        <v>4.5</v>
      </c>
      <c r="E11" s="10">
        <v>4.5</v>
      </c>
      <c r="F11" s="10">
        <v>4.5</v>
      </c>
      <c r="G11" s="10">
        <v>4.5</v>
      </c>
      <c r="H11" s="10">
        <v>4.5</v>
      </c>
      <c r="I11" s="10">
        <v>4.5</v>
      </c>
      <c r="J11" s="10">
        <v>4.5</v>
      </c>
      <c r="K11" s="10">
        <v>4.5</v>
      </c>
      <c r="L11" s="10">
        <v>4.5</v>
      </c>
    </row>
    <row r="12" spans="1:12">
      <c r="A12" s="11" t="s">
        <v>56</v>
      </c>
      <c r="B12" s="12" t="s">
        <v>57</v>
      </c>
      <c r="C12" s="13">
        <v>70</v>
      </c>
      <c r="D12" s="13">
        <f>C12</f>
        <v>70</v>
      </c>
      <c r="E12" s="13">
        <f t="shared" ref="E12:L12" si="9">D12</f>
        <v>70</v>
      </c>
      <c r="F12" s="13">
        <f t="shared" si="9"/>
        <v>70</v>
      </c>
      <c r="G12" s="13">
        <f t="shared" si="9"/>
        <v>70</v>
      </c>
      <c r="H12" s="13">
        <f t="shared" si="9"/>
        <v>70</v>
      </c>
      <c r="I12" s="13">
        <f t="shared" si="9"/>
        <v>70</v>
      </c>
      <c r="J12" s="13">
        <f t="shared" si="9"/>
        <v>70</v>
      </c>
      <c r="K12" s="13">
        <f t="shared" si="9"/>
        <v>70</v>
      </c>
      <c r="L12" s="13">
        <f t="shared" si="9"/>
        <v>70</v>
      </c>
    </row>
    <row r="13" spans="1:12">
      <c r="A13" s="11" t="s">
        <v>58</v>
      </c>
      <c r="B13" s="12" t="s">
        <v>59</v>
      </c>
      <c r="C13" s="13">
        <v>65</v>
      </c>
      <c r="D13" s="13">
        <f>C13</f>
        <v>65</v>
      </c>
      <c r="E13" s="13">
        <f t="shared" ref="E13:L13" si="10">D13</f>
        <v>65</v>
      </c>
      <c r="F13" s="13">
        <f t="shared" si="10"/>
        <v>65</v>
      </c>
      <c r="G13" s="13">
        <f t="shared" si="10"/>
        <v>65</v>
      </c>
      <c r="H13" s="13">
        <f t="shared" si="10"/>
        <v>65</v>
      </c>
      <c r="I13" s="13">
        <f t="shared" si="10"/>
        <v>65</v>
      </c>
      <c r="J13" s="13">
        <f t="shared" si="10"/>
        <v>65</v>
      </c>
      <c r="K13" s="13">
        <f t="shared" si="10"/>
        <v>65</v>
      </c>
      <c r="L13" s="13">
        <f t="shared" si="10"/>
        <v>65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B9" sqref="B9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1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2" t="s">
        <v>67</v>
      </c>
      <c r="I1" s="5" t="s">
        <v>68</v>
      </c>
      <c r="J1" s="5" t="s">
        <v>69</v>
      </c>
      <c r="K1" s="5" t="s">
        <v>70</v>
      </c>
    </row>
    <row r="2" spans="1:11" ht="18">
      <c r="A2" s="3" t="s">
        <v>71</v>
      </c>
      <c r="B2" s="3">
        <v>138.03100000000001</v>
      </c>
      <c r="C2" s="3">
        <f>D2/B2/K2</f>
        <v>4.3468496207373706</v>
      </c>
      <c r="D2" s="3">
        <f t="shared" ref="D2:D11" si="0">MAX(I2:J2)</f>
        <v>600</v>
      </c>
      <c r="E2" s="3">
        <v>0</v>
      </c>
      <c r="F2" s="3" t="s">
        <v>72</v>
      </c>
      <c r="G2" s="3" t="s">
        <v>73</v>
      </c>
      <c r="H2" s="3">
        <v>1</v>
      </c>
      <c r="I2" s="6">
        <v>600</v>
      </c>
      <c r="J2" s="6">
        <v>600</v>
      </c>
      <c r="K2" s="3">
        <v>1</v>
      </c>
    </row>
    <row r="3" spans="1:11" ht="18">
      <c r="A3" s="3" t="s">
        <v>74</v>
      </c>
      <c r="B3" s="3">
        <v>1206.865</v>
      </c>
      <c r="C3" s="3">
        <f t="shared" ref="C3:C11" si="1">D3/B3/K3</f>
        <v>3.314372361448878</v>
      </c>
      <c r="D3" s="3">
        <f t="shared" si="0"/>
        <v>4000</v>
      </c>
      <c r="E3" s="3">
        <v>1</v>
      </c>
      <c r="F3" s="3" t="s">
        <v>72</v>
      </c>
      <c r="G3" s="3" t="s">
        <v>73</v>
      </c>
      <c r="H3" s="3">
        <v>1</v>
      </c>
      <c r="I3" s="6">
        <v>4000</v>
      </c>
      <c r="J3" s="6">
        <v>4000</v>
      </c>
      <c r="K3" s="3">
        <v>1</v>
      </c>
    </row>
    <row r="4" spans="1:11" ht="18">
      <c r="A4" s="3" t="s">
        <v>75</v>
      </c>
      <c r="B4" s="3">
        <v>794</v>
      </c>
      <c r="C4" s="3">
        <f t="shared" si="1"/>
        <v>3.2745591939546599</v>
      </c>
      <c r="D4" s="3">
        <f t="shared" si="0"/>
        <v>2600</v>
      </c>
      <c r="E4" s="3">
        <v>0</v>
      </c>
      <c r="F4" s="3" t="s">
        <v>72</v>
      </c>
      <c r="G4" s="3" t="s">
        <v>73</v>
      </c>
      <c r="H4" s="3">
        <v>1</v>
      </c>
      <c r="I4" s="6">
        <v>2600</v>
      </c>
      <c r="J4" s="6">
        <v>2600</v>
      </c>
      <c r="K4" s="3">
        <v>1</v>
      </c>
    </row>
    <row r="5" spans="1:11" ht="18">
      <c r="A5" s="3" t="s">
        <v>76</v>
      </c>
      <c r="B5" s="3">
        <v>4164.7110000000002</v>
      </c>
      <c r="C5" s="3">
        <f t="shared" si="1"/>
        <v>3.2415214405033144</v>
      </c>
      <c r="D5" s="3">
        <f t="shared" si="0"/>
        <v>13500</v>
      </c>
      <c r="E5" s="3">
        <v>2</v>
      </c>
      <c r="F5" s="3" t="s">
        <v>72</v>
      </c>
      <c r="G5" s="3" t="s">
        <v>73</v>
      </c>
      <c r="H5" s="3">
        <v>1</v>
      </c>
      <c r="I5" s="6">
        <v>13500</v>
      </c>
      <c r="J5" s="6">
        <v>13500</v>
      </c>
      <c r="K5" s="3">
        <v>1</v>
      </c>
    </row>
    <row r="6" spans="1:11" ht="18">
      <c r="A6" s="3" t="s">
        <v>77</v>
      </c>
      <c r="B6" s="3">
        <v>264.16399999999999</v>
      </c>
      <c r="C6" s="3">
        <f t="shared" si="1"/>
        <v>3.0284217380112355</v>
      </c>
      <c r="D6" s="3">
        <f t="shared" si="0"/>
        <v>800</v>
      </c>
      <c r="E6" s="3">
        <v>5</v>
      </c>
      <c r="F6" s="3" t="s">
        <v>72</v>
      </c>
      <c r="G6" s="3" t="s">
        <v>73</v>
      </c>
      <c r="H6" s="3">
        <v>1</v>
      </c>
      <c r="I6" s="6">
        <v>800</v>
      </c>
      <c r="J6" s="6">
        <v>800</v>
      </c>
      <c r="K6" s="3">
        <v>1</v>
      </c>
    </row>
    <row r="7" spans="1:11" ht="18">
      <c r="A7" s="3" t="s">
        <v>78</v>
      </c>
      <c r="B7" s="3">
        <v>949.08900000000006</v>
      </c>
      <c r="C7" s="3">
        <f t="shared" si="1"/>
        <v>2.9501975051865523</v>
      </c>
      <c r="D7" s="3">
        <f t="shared" si="0"/>
        <v>2800</v>
      </c>
      <c r="E7" s="3">
        <v>1</v>
      </c>
      <c r="F7" s="3" t="s">
        <v>72</v>
      </c>
      <c r="G7" s="3" t="s">
        <v>73</v>
      </c>
      <c r="H7" s="3">
        <v>1</v>
      </c>
      <c r="I7" s="6">
        <v>2800</v>
      </c>
      <c r="J7" s="6">
        <v>2800</v>
      </c>
      <c r="K7" s="3">
        <v>1</v>
      </c>
    </row>
    <row r="8" spans="1:11" ht="18">
      <c r="A8" s="3" t="s">
        <v>79</v>
      </c>
      <c r="B8" s="3">
        <v>2121.7370000000001</v>
      </c>
      <c r="C8" s="3">
        <f t="shared" si="1"/>
        <v>2.7336093021896679</v>
      </c>
      <c r="D8" s="3">
        <f t="shared" si="0"/>
        <v>5800</v>
      </c>
      <c r="E8" s="3">
        <v>1</v>
      </c>
      <c r="F8" s="3" t="s">
        <v>72</v>
      </c>
      <c r="G8" s="3" t="s">
        <v>73</v>
      </c>
      <c r="H8" s="3">
        <v>1</v>
      </c>
      <c r="I8" s="6">
        <v>5800</v>
      </c>
      <c r="J8" s="6">
        <v>5800</v>
      </c>
      <c r="K8" s="3">
        <v>1</v>
      </c>
    </row>
    <row r="9" spans="1:11" ht="18">
      <c r="A9" s="3" t="s">
        <v>80</v>
      </c>
      <c r="B9" s="3">
        <v>1363.981</v>
      </c>
      <c r="C9" s="3">
        <f t="shared" si="1"/>
        <v>2.6393329525851166</v>
      </c>
      <c r="D9" s="3">
        <f t="shared" si="0"/>
        <v>3600</v>
      </c>
      <c r="E9" s="3">
        <v>1</v>
      </c>
      <c r="F9" s="3" t="s">
        <v>72</v>
      </c>
      <c r="G9" s="3" t="s">
        <v>73</v>
      </c>
      <c r="H9" s="3">
        <v>1</v>
      </c>
      <c r="I9" s="6">
        <v>3600</v>
      </c>
      <c r="J9" s="6">
        <v>3600</v>
      </c>
      <c r="K9" s="3">
        <v>1</v>
      </c>
    </row>
    <row r="10" spans="1:11" ht="18">
      <c r="A10" s="3" t="s">
        <v>81</v>
      </c>
      <c r="B10" s="3">
        <v>271.34699999999998</v>
      </c>
      <c r="C10" s="3">
        <f t="shared" si="1"/>
        <v>2.5797226429627012</v>
      </c>
      <c r="D10" s="3">
        <f t="shared" si="0"/>
        <v>700</v>
      </c>
      <c r="E10" s="3">
        <v>5</v>
      </c>
      <c r="F10" s="3" t="s">
        <v>72</v>
      </c>
      <c r="G10" s="3" t="s">
        <v>73</v>
      </c>
      <c r="H10" s="3">
        <v>1</v>
      </c>
      <c r="I10" s="6">
        <v>700</v>
      </c>
      <c r="J10" s="6">
        <v>700</v>
      </c>
      <c r="K10" s="3">
        <v>1</v>
      </c>
    </row>
    <row r="11" spans="1:11" ht="18">
      <c r="A11" s="3" t="s">
        <v>82</v>
      </c>
      <c r="B11" s="3">
        <v>591.85400000000004</v>
      </c>
      <c r="C11" s="3">
        <f t="shared" si="1"/>
        <v>2.5344088237977607</v>
      </c>
      <c r="D11" s="3">
        <f t="shared" si="0"/>
        <v>1500</v>
      </c>
      <c r="E11" s="3">
        <v>5</v>
      </c>
      <c r="F11" s="3" t="s">
        <v>72</v>
      </c>
      <c r="G11" s="3" t="s">
        <v>73</v>
      </c>
      <c r="H11" s="3">
        <v>1</v>
      </c>
      <c r="I11" s="6">
        <v>1500</v>
      </c>
      <c r="J11" s="6">
        <v>1500</v>
      </c>
      <c r="K11" s="3">
        <v>1</v>
      </c>
    </row>
    <row r="12" spans="1:11">
      <c r="D12" s="4"/>
    </row>
    <row r="13" spans="1:11">
      <c r="D13" s="4"/>
    </row>
    <row r="14" spans="1:11">
      <c r="D14" s="4"/>
    </row>
    <row r="15" spans="1:11">
      <c r="D15" s="4"/>
    </row>
    <row r="16" spans="1:11">
      <c r="D16" s="4"/>
    </row>
    <row r="17" spans="4:4">
      <c r="D17" s="4"/>
    </row>
  </sheetData>
  <sortState xmlns:xlrd2="http://schemas.microsoft.com/office/spreadsheetml/2017/richdata2" ref="A2:H11">
    <sortCondition descending="1" ref="C2:C11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2023-03-02T06:50:00Z</dcterms:created>
  <dcterms:modified xsi:type="dcterms:W3CDTF">2023-04-20T03:07:38Z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14CC3D1C3E6445ED898859BD681FE75A_13</vt:lpwstr>
  </property>
</Properties>
</file>