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31B02134-88EF-0D46-A3F5-E6A3BF24BC25}" xr6:coauthVersionLast="47" xr6:coauthVersionMax="47" xr10:uidLastSave="{00000000-0000-0000-0000-000000000000}"/>
  <bookViews>
    <workbookView xWindow="0" yWindow="760" windowWidth="30240" windowHeight="1758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C7" i="6" s="1"/>
  <c r="K8" i="6"/>
  <c r="K9" i="6"/>
  <c r="K10" i="6"/>
  <c r="K11" i="6"/>
  <c r="K12" i="6"/>
  <c r="K2" i="6"/>
  <c r="D12" i="6"/>
  <c r="C12" i="6" s="1"/>
  <c r="D11" i="6"/>
  <c r="C11" i="6" s="1"/>
  <c r="D10" i="6"/>
  <c r="D9" i="6"/>
  <c r="D8" i="6"/>
  <c r="D7" i="6"/>
  <c r="D6" i="6"/>
  <c r="C6" i="6" s="1"/>
  <c r="D5" i="6"/>
  <c r="D4" i="6"/>
  <c r="C4" i="6" s="1"/>
  <c r="D3" i="6"/>
  <c r="C3" i="6" s="1"/>
  <c r="D2" i="6"/>
  <c r="C2" i="6" s="1"/>
  <c r="C8" i="6" l="1"/>
  <c r="C5" i="6"/>
  <c r="C10" i="6"/>
  <c r="C9" i="6"/>
  <c r="D13" i="5" l="1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<sst xmlns="http://schemas.openxmlformats.org/spreadsheetml/2006/main" count="180" uniqueCount="84">
  <si>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</si>
  <si>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</si>
  <si>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</si>
  <si>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</si>
  <si>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</si>
  <si>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</si>
  <si>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</si>
  <si>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</si>
  <si>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</si>
  <si>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</si>
  <si>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</si>
  <si>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</si>
  <si>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</si>
  <si>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</si>
  <si>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</si>
  <si>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</si>
  <si>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</si>
  <si>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</si>
  <si>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</si>
  <si>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</si>
  <si>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</si>
  <si>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</si>
  <si>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</si>
  <si>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</si>
  <si>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</si>
  <si>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</si>
  <si>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</si>
  <si>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</si>
  <si>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</si>
  <si>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</si>
  <si>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</si>
  <si>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</si>
  <si>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</si>
  <si>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</si>
  <si>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</si>
  <si>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</si>
  <si>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</si>
  <si>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</si>
  <si>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</si>
  <si>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</si>
  <si>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</si>
  <si>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</si>
  <si>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</si>
  <si>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</si>
  <si>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</si>
  <si>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</si>
  <si>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</si>
  <si>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</si>
  <si>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</si>
  <si>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</si>
  <si>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</si>
  <si>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</si>
  <si>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</si>
  <si>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</si>
  <si>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</si>
  <si>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</si>
  <si>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</si>
  <si>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</si>
  <si>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</si>
  <si>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</si>
  <si>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</si>
  <si>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</si>
  <si>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</si>
  <si>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</si>
  <si>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</si>
  <si>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</si>
  <si>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</si>
  <si>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</si>
  <si>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</si>
  <si>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</si>
  <si>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</si>
  <si>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</si>
  <si>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</si>
  <si>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</si>
  <si>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哈尔滨-长春</t>
  </si>
  <si>
    <t>北京-天津</t>
  </si>
  <si>
    <t>广州-深圳</t>
  </si>
  <si>
    <t>是否固定趟数</t>
  </si>
  <si>
    <t>每日固定趟数</t>
  </si>
  <si>
    <t>否</t>
    <phoneticPr fontId="5" type="noConversion"/>
  </si>
  <si>
    <t>去程整车</t>
    <phoneticPr fontId="5" type="noConversion"/>
  </si>
  <si>
    <t>返程整车运价</t>
    <phoneticPr fontId="5" type="noConversion"/>
  </si>
  <si>
    <t>油车载重</t>
    <phoneticPr fontId="5" type="noConversion"/>
  </si>
  <si>
    <t>北京-石家庄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</si>
</sst>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50" zoomScaleNormal="150" workbookViewId="0">
      <selection activeCell="C24" sqref="C24"/>
    </sheetView>
  </sheetViews>
  <sheetFormatPr baseColWidth="10" defaultColWidth="11" defaultRowHeight="16"/>
  <sheetData>
    <row r="1" spans="1:12">
      <c r="B1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1</v>
      </c>
      <c r="B2" s="2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</row>
    <row r="3" spans="1:12">
      <c r="A3" s="2" t="s">
        <v>3</v>
      </c>
      <c r="B3" s="2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</row>
    <row r="4" spans="1:12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</row>
    <row r="5" spans="1:12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</row>
    <row r="6" spans="1:12">
      <c r="A6" s="1" t="s">
        <v>8</v>
      </c>
      <c r="B6" s="2" t="s">
        <v>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>
      <c r="A7" s="2" t="s">
        <v>9</v>
      </c>
      <c r="B7" s="2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</row>
    <row r="8" spans="1:12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</row>
    <row r="9" spans="1:12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</row>
    <row r="10" spans="1:12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</row>
    <row r="11" spans="1:12">
      <c r="A11" s="1" t="s">
        <v>13</v>
      </c>
      <c r="B11" s="1" t="s">
        <v>5</v>
      </c>
      <c r="C11" s="3">
        <v>35</v>
      </c>
      <c r="D11" s="3">
        <v>34.299999999999997</v>
      </c>
      <c r="E11" s="3">
        <v>33.613999999999997</v>
      </c>
      <c r="F11" s="3">
        <v>32.941719999999997</v>
      </c>
      <c r="G11" s="3">
        <v>32.2828856</v>
      </c>
      <c r="H11" s="3">
        <v>31.637227888000002</v>
      </c>
      <c r="I11" s="3">
        <v>31.004483330239999</v>
      </c>
      <c r="J11" s="3">
        <v>30.384393663635201</v>
      </c>
      <c r="K11" s="3">
        <v>29.776705790362499</v>
      </c>
      <c r="L11" s="3">
        <v>29.181171674555198</v>
      </c>
    </row>
    <row r="12" spans="1:12">
      <c r="A12" s="1" t="s">
        <v>14</v>
      </c>
      <c r="B12" s="10" t="s">
        <v>15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>
      <c r="A13" s="6" t="s">
        <v>16</v>
      </c>
      <c r="B13" t="s">
        <v>17</v>
      </c>
      <c r="C13" s="3">
        <v>0.2</v>
      </c>
      <c r="D13" s="4">
        <f t="shared" ref="D13:L13" si="3">C13</f>
        <v>0.2</v>
      </c>
      <c r="E13" s="4">
        <f t="shared" si="3"/>
        <v>0.2</v>
      </c>
      <c r="F13" s="4">
        <f t="shared" si="3"/>
        <v>0.2</v>
      </c>
      <c r="G13" s="4">
        <f t="shared" si="3"/>
        <v>0.2</v>
      </c>
      <c r="H13" s="4">
        <f t="shared" si="3"/>
        <v>0.2</v>
      </c>
      <c r="I13" s="4">
        <f t="shared" si="3"/>
        <v>0.2</v>
      </c>
      <c r="J13" s="4">
        <f t="shared" si="3"/>
        <v>0.2</v>
      </c>
      <c r="K13" s="4">
        <f t="shared" si="3"/>
        <v>0.2</v>
      </c>
      <c r="L13" s="4">
        <f t="shared" si="3"/>
        <v>0.2</v>
      </c>
    </row>
    <row r="14" spans="1:12">
      <c r="A14" s="6" t="s">
        <v>18</v>
      </c>
      <c r="B14" t="s">
        <v>19</v>
      </c>
      <c r="C14" s="3">
        <v>5000</v>
      </c>
      <c r="D14" s="4">
        <f t="shared" ref="D14:L14" si="4">C14</f>
        <v>5000</v>
      </c>
      <c r="E14" s="4">
        <f t="shared" si="4"/>
        <v>5000</v>
      </c>
      <c r="F14" s="4">
        <f t="shared" si="4"/>
        <v>5000</v>
      </c>
      <c r="G14" s="4">
        <f t="shared" si="4"/>
        <v>5000</v>
      </c>
      <c r="H14" s="4">
        <f t="shared" si="4"/>
        <v>5000</v>
      </c>
      <c r="I14" s="4">
        <f t="shared" si="4"/>
        <v>5000</v>
      </c>
      <c r="J14" s="4">
        <f t="shared" si="4"/>
        <v>5000</v>
      </c>
      <c r="K14" s="4">
        <f t="shared" si="4"/>
        <v>5000</v>
      </c>
      <c r="L14" s="4">
        <f t="shared" si="4"/>
        <v>5000</v>
      </c>
    </row>
    <row r="15" spans="1:12">
      <c r="A15" s="6" t="s">
        <v>20</v>
      </c>
      <c r="B15" t="s">
        <v>19</v>
      </c>
      <c r="C15" s="3">
        <v>2000</v>
      </c>
      <c r="D15" s="4">
        <f t="shared" ref="D15:L15" si="5">C15</f>
        <v>2000</v>
      </c>
      <c r="E15" s="4">
        <f t="shared" si="5"/>
        <v>2000</v>
      </c>
      <c r="F15" s="4">
        <f t="shared" si="5"/>
        <v>2000</v>
      </c>
      <c r="G15" s="4">
        <f t="shared" si="5"/>
        <v>2000</v>
      </c>
      <c r="H15" s="4">
        <f t="shared" si="5"/>
        <v>2000</v>
      </c>
      <c r="I15" s="4">
        <f t="shared" si="5"/>
        <v>2000</v>
      </c>
      <c r="J15" s="4">
        <f t="shared" si="5"/>
        <v>2000</v>
      </c>
      <c r="K15" s="4">
        <f t="shared" si="5"/>
        <v>2000</v>
      </c>
      <c r="L15" s="4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G33" sqref="G33:G34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</v>
      </c>
      <c r="B2" s="2" t="s">
        <v>21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</row>
    <row r="3" spans="1:12">
      <c r="A3" s="2" t="s">
        <v>22</v>
      </c>
      <c r="B3" s="2" t="s">
        <v>23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</row>
    <row r="4" spans="1:12">
      <c r="A4" s="2" t="s">
        <v>24</v>
      </c>
      <c r="B4" s="2" t="s">
        <v>25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</row>
    <row r="5" spans="1:12">
      <c r="A5" s="2" t="s">
        <v>26</v>
      </c>
      <c r="B5" s="2" t="s">
        <v>27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</row>
    <row r="6" spans="1:12">
      <c r="A6" s="2" t="s">
        <v>28</v>
      </c>
      <c r="B6" s="2" t="s">
        <v>29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</row>
    <row r="7" spans="1:12">
      <c r="A7" s="1" t="s">
        <v>6</v>
      </c>
      <c r="B7" s="2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</row>
    <row r="8" spans="1:12">
      <c r="A8" s="2" t="s">
        <v>30</v>
      </c>
      <c r="B8" s="2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</row>
    <row r="9" spans="1:12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</row>
    <row r="10" spans="1:12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</row>
    <row r="11" spans="1:12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</row>
    <row r="12" spans="1:12">
      <c r="A12" s="1" t="s">
        <v>13</v>
      </c>
      <c r="B12" s="2" t="s">
        <v>21</v>
      </c>
      <c r="C12" s="3">
        <v>180</v>
      </c>
      <c r="D12" s="3">
        <v>176.4</v>
      </c>
      <c r="E12" s="3">
        <v>172.87200000000001</v>
      </c>
      <c r="F12" s="3">
        <v>169.41455999999999</v>
      </c>
      <c r="G12" s="3">
        <v>166.0262688</v>
      </c>
      <c r="H12" s="3">
        <v>162.70574342399999</v>
      </c>
      <c r="I12" s="3">
        <v>159.45162855551999</v>
      </c>
      <c r="J12" s="3">
        <v>156.26259598441001</v>
      </c>
      <c r="K12" s="3">
        <v>153.13734406472099</v>
      </c>
      <c r="L12" s="3">
        <v>150.07459718342699</v>
      </c>
    </row>
    <row r="13" spans="1:12">
      <c r="A13" s="2" t="s">
        <v>31</v>
      </c>
      <c r="B13" s="2" t="s">
        <v>21</v>
      </c>
      <c r="C13" s="2">
        <v>380</v>
      </c>
      <c r="D13" s="2">
        <v>380</v>
      </c>
      <c r="E13" s="2">
        <v>380</v>
      </c>
      <c r="F13" s="2">
        <v>380</v>
      </c>
      <c r="G13" s="2">
        <v>380</v>
      </c>
      <c r="H13" s="2">
        <v>380</v>
      </c>
      <c r="I13" s="2">
        <v>380</v>
      </c>
      <c r="J13" s="2">
        <v>380</v>
      </c>
      <c r="K13" s="2">
        <v>380</v>
      </c>
      <c r="L13" s="2">
        <v>380</v>
      </c>
    </row>
    <row r="14" spans="1:12">
      <c r="A14" s="2" t="s">
        <v>32</v>
      </c>
      <c r="B14" s="2" t="s">
        <v>33</v>
      </c>
      <c r="C14" s="3">
        <v>6.2111801242236</v>
      </c>
      <c r="D14" s="3">
        <v>6.1490683229813703</v>
      </c>
      <c r="E14" s="3">
        <v>6.0881987577639798</v>
      </c>
      <c r="F14" s="3">
        <v>6.02853416149068</v>
      </c>
      <c r="G14" s="3">
        <v>5.9700387577639704</v>
      </c>
      <c r="H14" s="3">
        <v>5.9126781863354001</v>
      </c>
      <c r="I14" s="3">
        <v>5.85641943304348</v>
      </c>
      <c r="J14" s="3">
        <v>5.80123076391056</v>
      </c>
      <c r="K14" s="3">
        <v>5.7470816631107597</v>
      </c>
      <c r="L14" s="3">
        <v>5.69394277454363</v>
      </c>
    </row>
    <row r="15" spans="1:12">
      <c r="A15" s="1" t="s">
        <v>8</v>
      </c>
      <c r="B15" s="2" t="s">
        <v>7</v>
      </c>
      <c r="C15" s="3">
        <v>2360.24844720497</v>
      </c>
      <c r="D15" s="3">
        <v>2336.64596273292</v>
      </c>
      <c r="E15" s="3">
        <v>2313.5155279503101</v>
      </c>
      <c r="F15" s="3">
        <v>2290.8429813664602</v>
      </c>
      <c r="G15" s="3">
        <v>2268.6147279503102</v>
      </c>
      <c r="H15" s="3">
        <v>2246.8177108074501</v>
      </c>
      <c r="I15" s="3">
        <v>2225.4393845565201</v>
      </c>
      <c r="J15" s="3">
        <v>2204.4676902860101</v>
      </c>
      <c r="K15" s="3">
        <v>2183.8910319820902</v>
      </c>
      <c r="L15" s="3">
        <v>2163.6982543265799</v>
      </c>
    </row>
    <row r="16" spans="1:12">
      <c r="A16" s="1" t="s">
        <v>14</v>
      </c>
      <c r="B16" s="10" t="s">
        <v>15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</row>
    <row r="17" spans="1:12">
      <c r="A17" s="6" t="s">
        <v>16</v>
      </c>
      <c r="B17" t="s">
        <v>17</v>
      </c>
      <c r="C17" s="3">
        <v>0.2</v>
      </c>
      <c r="D17" s="4">
        <f t="shared" ref="D17:L17" si="2">C17</f>
        <v>0.2</v>
      </c>
      <c r="E17" s="4">
        <f t="shared" si="2"/>
        <v>0.2</v>
      </c>
      <c r="F17" s="4">
        <f t="shared" si="2"/>
        <v>0.2</v>
      </c>
      <c r="G17" s="4">
        <f t="shared" si="2"/>
        <v>0.2</v>
      </c>
      <c r="H17" s="4">
        <f t="shared" si="2"/>
        <v>0.2</v>
      </c>
      <c r="I17" s="4">
        <f t="shared" si="2"/>
        <v>0.2</v>
      </c>
      <c r="J17" s="4">
        <f t="shared" si="2"/>
        <v>0.2</v>
      </c>
      <c r="K17" s="4">
        <f t="shared" si="2"/>
        <v>0.2</v>
      </c>
      <c r="L17" s="4">
        <f t="shared" si="2"/>
        <v>0.2</v>
      </c>
    </row>
    <row r="18" spans="1:12">
      <c r="A18" s="6" t="s">
        <v>18</v>
      </c>
      <c r="B18" t="s">
        <v>19</v>
      </c>
      <c r="C18" s="3">
        <v>5000</v>
      </c>
      <c r="D18" s="4">
        <f t="shared" ref="D18:L18" si="3">C18</f>
        <v>5000</v>
      </c>
      <c r="E18" s="4">
        <f t="shared" si="3"/>
        <v>5000</v>
      </c>
      <c r="F18" s="4">
        <f t="shared" si="3"/>
        <v>5000</v>
      </c>
      <c r="G18" s="4">
        <f t="shared" si="3"/>
        <v>5000</v>
      </c>
      <c r="H18" s="4">
        <f t="shared" si="3"/>
        <v>5000</v>
      </c>
      <c r="I18" s="4">
        <f t="shared" si="3"/>
        <v>5000</v>
      </c>
      <c r="J18" s="4">
        <f t="shared" si="3"/>
        <v>5000</v>
      </c>
      <c r="K18" s="4">
        <f t="shared" si="3"/>
        <v>5000</v>
      </c>
      <c r="L18" s="4">
        <f t="shared" si="3"/>
        <v>5000</v>
      </c>
    </row>
    <row r="19" spans="1:12">
      <c r="A19" s="6" t="s">
        <v>20</v>
      </c>
      <c r="B19" t="s">
        <v>19</v>
      </c>
      <c r="C19" s="3">
        <v>2000</v>
      </c>
      <c r="D19" s="4">
        <f t="shared" ref="D19:L19" si="4">C19</f>
        <v>2000</v>
      </c>
      <c r="E19" s="4">
        <f t="shared" si="4"/>
        <v>2000</v>
      </c>
      <c r="F19" s="4">
        <f t="shared" si="4"/>
        <v>2000</v>
      </c>
      <c r="G19" s="4">
        <f t="shared" si="4"/>
        <v>2000</v>
      </c>
      <c r="H19" s="4">
        <f t="shared" si="4"/>
        <v>2000</v>
      </c>
      <c r="I19" s="4">
        <f t="shared" si="4"/>
        <v>2000</v>
      </c>
      <c r="J19" s="4">
        <f t="shared" si="4"/>
        <v>2000</v>
      </c>
      <c r="K19" s="4">
        <f t="shared" si="4"/>
        <v>2000</v>
      </c>
      <c r="L19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opLeftCell="A6" workbookViewId="0">
      <selection activeCell="C33" sqref="C33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34</v>
      </c>
      <c r="B2" s="2" t="s">
        <v>25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</row>
    <row r="3" spans="1:12">
      <c r="A3" s="2" t="s">
        <v>35</v>
      </c>
      <c r="B3" s="2" t="s">
        <v>27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</row>
    <row r="4" spans="1:12">
      <c r="A4" s="2" t="s">
        <v>36</v>
      </c>
      <c r="B4" s="2" t="s">
        <v>21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</row>
    <row r="5" spans="1:12">
      <c r="A5" s="2" t="s">
        <v>22</v>
      </c>
      <c r="B5" s="2" t="s">
        <v>27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</row>
    <row r="6" spans="1:12">
      <c r="A6" s="2" t="s">
        <v>24</v>
      </c>
      <c r="B6" s="2" t="s">
        <v>25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</row>
    <row r="7" spans="1:12">
      <c r="A7" s="2" t="s">
        <v>26</v>
      </c>
      <c r="B7" s="2" t="s">
        <v>27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</row>
    <row r="8" spans="1:12">
      <c r="A8" s="2" t="s">
        <v>28</v>
      </c>
      <c r="B8" s="2" t="s">
        <v>29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</row>
    <row r="9" spans="1:12">
      <c r="A9" s="1" t="s">
        <v>4</v>
      </c>
      <c r="B9" s="2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</row>
    <row r="10" spans="1:12">
      <c r="A10" s="2" t="s">
        <v>37</v>
      </c>
      <c r="B10" s="2" t="s">
        <v>38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</row>
    <row r="11" spans="1:12">
      <c r="A11" s="1" t="s">
        <v>6</v>
      </c>
      <c r="B11" s="2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</row>
    <row r="12" spans="1:12">
      <c r="A12" s="2" t="s">
        <v>30</v>
      </c>
      <c r="B12" s="2" t="s">
        <v>39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</row>
    <row r="13" spans="1:12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0">D2*D3+D4*D5+D6*D7*D8+D9*D10+D11*D12</f>
        <v>878093.66200318991</v>
      </c>
      <c r="E13" s="9">
        <f t="shared" si="0"/>
        <v>793589.99619886442</v>
      </c>
      <c r="F13" s="9">
        <f t="shared" si="0"/>
        <v>758674.39259213302</v>
      </c>
      <c r="G13" s="9">
        <f t="shared" si="0"/>
        <v>730503.59728945466</v>
      </c>
      <c r="H13" s="9">
        <f t="shared" si="0"/>
        <v>601451.57099404407</v>
      </c>
      <c r="I13" s="9">
        <f t="shared" si="0"/>
        <v>554446.94494077959</v>
      </c>
      <c r="J13" s="9">
        <f t="shared" si="0"/>
        <v>530154.57046582014</v>
      </c>
      <c r="K13" s="9">
        <f t="shared" si="0"/>
        <v>519571.5692692328</v>
      </c>
      <c r="L13" s="9">
        <f t="shared" si="0"/>
        <v>510594.65117025265</v>
      </c>
    </row>
    <row r="14" spans="1:12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</row>
    <row r="15" spans="1:12">
      <c r="A15" s="1" t="s">
        <v>12</v>
      </c>
      <c r="B15" s="1" t="s">
        <v>2</v>
      </c>
      <c r="C15" s="9">
        <f t="shared" ref="C15:L15" si="1">C14+C13</f>
        <v>1314795.7174170651</v>
      </c>
      <c r="D15" s="9">
        <f t="shared" si="1"/>
        <v>941912.59014300606</v>
      </c>
      <c r="E15" s="9">
        <f t="shared" si="1"/>
        <v>852687.35312174412</v>
      </c>
      <c r="F15" s="9">
        <f t="shared" si="1"/>
        <v>815672.11558790179</v>
      </c>
      <c r="G15" s="9">
        <f t="shared" si="1"/>
        <v>785797.70072310837</v>
      </c>
      <c r="H15" s="9">
        <f t="shared" si="1"/>
        <v>649921.38063430844</v>
      </c>
      <c r="I15" s="9">
        <f t="shared" si="1"/>
        <v>600388.81987088977</v>
      </c>
      <c r="J15" s="9">
        <f t="shared" si="1"/>
        <v>574727.78566425387</v>
      </c>
      <c r="K15" s="9">
        <f t="shared" si="1"/>
        <v>563481.39153357712</v>
      </c>
      <c r="L15" s="9">
        <f t="shared" si="1"/>
        <v>553943.56062902859</v>
      </c>
    </row>
    <row r="16" spans="1:12">
      <c r="A16" s="1" t="s">
        <v>13</v>
      </c>
      <c r="B16" s="2" t="s">
        <v>7</v>
      </c>
      <c r="C16" s="3">
        <v>11</v>
      </c>
      <c r="D16" s="3">
        <v>10.78</v>
      </c>
      <c r="E16" s="3">
        <v>10.564399999999999</v>
      </c>
      <c r="F16" s="3">
        <v>10.353111999999999</v>
      </c>
      <c r="G16" s="3">
        <v>10.14604976</v>
      </c>
      <c r="H16" s="3">
        <v>9.9431287648000009</v>
      </c>
      <c r="I16" s="3">
        <v>9.7442661895039997</v>
      </c>
      <c r="J16" s="3">
        <v>9.5493808657139194</v>
      </c>
      <c r="K16" s="3">
        <v>9.3583932483996399</v>
      </c>
      <c r="L16" s="3">
        <v>9.1712253834316506</v>
      </c>
    </row>
    <row r="17" spans="1:12">
      <c r="A17" s="2" t="s">
        <v>31</v>
      </c>
      <c r="B17" s="2" t="s">
        <v>21</v>
      </c>
      <c r="C17" s="3">
        <v>100</v>
      </c>
      <c r="D17" s="3">
        <v>98</v>
      </c>
      <c r="E17" s="3">
        <v>96</v>
      </c>
      <c r="F17" s="3">
        <v>94</v>
      </c>
      <c r="G17" s="3">
        <v>92</v>
      </c>
      <c r="H17" s="3">
        <v>90</v>
      </c>
      <c r="I17" s="3">
        <v>88</v>
      </c>
      <c r="J17" s="3">
        <v>86</v>
      </c>
      <c r="K17" s="3">
        <v>84</v>
      </c>
      <c r="L17" s="3">
        <v>82</v>
      </c>
    </row>
    <row r="18" spans="1:12">
      <c r="A18" s="2" t="s">
        <v>32</v>
      </c>
      <c r="B18" s="2" t="s">
        <v>33</v>
      </c>
      <c r="C18" s="3">
        <v>6.2111801242236</v>
      </c>
      <c r="D18" s="3">
        <v>6.1490683229813703</v>
      </c>
      <c r="E18" s="3">
        <v>6.0881987577639798</v>
      </c>
      <c r="F18" s="3">
        <v>6.02853416149068</v>
      </c>
      <c r="G18" s="3">
        <v>5.9700387577639704</v>
      </c>
      <c r="H18" s="3">
        <v>5.9126781863354001</v>
      </c>
      <c r="I18" s="3">
        <v>5.85641943304348</v>
      </c>
      <c r="J18" s="3">
        <v>5.80123076391056</v>
      </c>
      <c r="K18" s="3">
        <v>5.7470816631107597</v>
      </c>
      <c r="L18" s="3">
        <v>5.69394277454363</v>
      </c>
    </row>
    <row r="19" spans="1:12">
      <c r="A19" s="1" t="s">
        <v>8</v>
      </c>
      <c r="B19" s="2" t="s">
        <v>7</v>
      </c>
      <c r="C19" s="3">
        <v>621.11801242236004</v>
      </c>
      <c r="D19" s="3">
        <v>602.60869565217399</v>
      </c>
      <c r="E19" s="3">
        <v>584.46708074534195</v>
      </c>
      <c r="F19" s="3">
        <v>566.682211180124</v>
      </c>
      <c r="G19" s="3">
        <v>549.24356571428495</v>
      </c>
      <c r="H19" s="3">
        <v>532.14103677018602</v>
      </c>
      <c r="I19" s="3">
        <v>515.36491010782595</v>
      </c>
      <c r="J19" s="3">
        <v>498.90584569630801</v>
      </c>
      <c r="K19" s="3">
        <v>482.75485970130399</v>
      </c>
      <c r="L19" s="3">
        <v>466.90330751257801</v>
      </c>
    </row>
    <row r="20" spans="1:12">
      <c r="A20" s="1" t="s">
        <v>14</v>
      </c>
      <c r="B20" s="10" t="s">
        <v>15</v>
      </c>
      <c r="C20" s="5">
        <v>1.1000000000000001</v>
      </c>
      <c r="D20" s="5">
        <v>1.1000000000000001</v>
      </c>
      <c r="E20" s="5">
        <v>1.1000000000000001</v>
      </c>
      <c r="F20" s="5">
        <v>1.1000000000000001</v>
      </c>
      <c r="G20" s="5">
        <v>1.1000000000000001</v>
      </c>
      <c r="H20" s="5">
        <v>1.1000000000000001</v>
      </c>
      <c r="I20" s="5">
        <v>1.1000000000000001</v>
      </c>
      <c r="J20" s="5">
        <v>1.1000000000000001</v>
      </c>
      <c r="K20" s="5">
        <v>1.1000000000000001</v>
      </c>
      <c r="L20" s="5">
        <v>1.1000000000000001</v>
      </c>
    </row>
    <row r="21" spans="1:12">
      <c r="A21" s="1" t="s">
        <v>16</v>
      </c>
      <c r="B21" t="s">
        <v>17</v>
      </c>
      <c r="C21" s="3">
        <v>0.2</v>
      </c>
      <c r="D21" s="4">
        <f t="shared" ref="D21:L21" si="2">C21</f>
        <v>0.2</v>
      </c>
      <c r="E21" s="4">
        <f t="shared" si="2"/>
        <v>0.2</v>
      </c>
      <c r="F21" s="4">
        <f t="shared" si="2"/>
        <v>0.2</v>
      </c>
      <c r="G21" s="4">
        <f t="shared" si="2"/>
        <v>0.2</v>
      </c>
      <c r="H21" s="4">
        <f t="shared" si="2"/>
        <v>0.2</v>
      </c>
      <c r="I21" s="4">
        <f t="shared" si="2"/>
        <v>0.2</v>
      </c>
      <c r="J21" s="4">
        <f t="shared" si="2"/>
        <v>0.2</v>
      </c>
      <c r="K21" s="4">
        <f t="shared" si="2"/>
        <v>0.2</v>
      </c>
      <c r="L21" s="4">
        <f t="shared" si="2"/>
        <v>0.2</v>
      </c>
    </row>
    <row r="22" spans="1:12">
      <c r="A22" s="1" t="s">
        <v>18</v>
      </c>
      <c r="B22" t="s">
        <v>19</v>
      </c>
      <c r="C22" s="3">
        <v>5000</v>
      </c>
      <c r="D22" s="4">
        <f t="shared" ref="D22:L22" si="3">C22</f>
        <v>5000</v>
      </c>
      <c r="E22" s="4">
        <f t="shared" si="3"/>
        <v>5000</v>
      </c>
      <c r="F22" s="4">
        <f t="shared" si="3"/>
        <v>5000</v>
      </c>
      <c r="G22" s="4">
        <f t="shared" si="3"/>
        <v>5000</v>
      </c>
      <c r="H22" s="4">
        <f t="shared" si="3"/>
        <v>5000</v>
      </c>
      <c r="I22" s="4">
        <f t="shared" si="3"/>
        <v>5000</v>
      </c>
      <c r="J22" s="4">
        <f t="shared" si="3"/>
        <v>5000</v>
      </c>
      <c r="K22" s="4">
        <f t="shared" si="3"/>
        <v>5000</v>
      </c>
      <c r="L22" s="4">
        <f t="shared" si="3"/>
        <v>5000</v>
      </c>
    </row>
    <row r="23" spans="1:12">
      <c r="A23" s="1" t="s">
        <v>20</v>
      </c>
      <c r="B23" t="s">
        <v>19</v>
      </c>
      <c r="C23" s="3">
        <v>2000</v>
      </c>
      <c r="D23" s="4">
        <f t="shared" ref="D23:L23" si="4">C23</f>
        <v>2000</v>
      </c>
      <c r="E23" s="4">
        <f t="shared" si="4"/>
        <v>2000</v>
      </c>
      <c r="F23" s="4">
        <f t="shared" si="4"/>
        <v>2000</v>
      </c>
      <c r="G23" s="4">
        <f t="shared" si="4"/>
        <v>2000</v>
      </c>
      <c r="H23" s="4">
        <f t="shared" si="4"/>
        <v>2000</v>
      </c>
      <c r="I23" s="4">
        <f t="shared" si="4"/>
        <v>2000</v>
      </c>
      <c r="J23" s="4">
        <f t="shared" si="4"/>
        <v>2000</v>
      </c>
      <c r="K23" s="4">
        <f t="shared" si="4"/>
        <v>2000</v>
      </c>
      <c r="L23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5" sqref="C5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40</v>
      </c>
      <c r="B2" t="s">
        <v>15</v>
      </c>
      <c r="C2" s="3">
        <v>0.06</v>
      </c>
      <c r="D2" s="4">
        <f t="shared" ref="D2:L2" si="0">C2</f>
        <v>0.06</v>
      </c>
      <c r="E2" s="4">
        <f t="shared" si="0"/>
        <v>0.06</v>
      </c>
      <c r="F2" s="4">
        <f t="shared" si="0"/>
        <v>0.06</v>
      </c>
      <c r="G2" s="4">
        <f t="shared" si="0"/>
        <v>0.06</v>
      </c>
      <c r="H2" s="4">
        <f t="shared" si="0"/>
        <v>0.06</v>
      </c>
      <c r="I2" s="4">
        <f t="shared" si="0"/>
        <v>0.06</v>
      </c>
      <c r="J2" s="4">
        <f t="shared" si="0"/>
        <v>0.06</v>
      </c>
      <c r="K2" s="4">
        <f t="shared" si="0"/>
        <v>0.06</v>
      </c>
      <c r="L2" s="4">
        <f t="shared" si="0"/>
        <v>0.06</v>
      </c>
    </row>
    <row r="3" spans="1:12">
      <c r="A3" s="1" t="s">
        <v>41</v>
      </c>
      <c r="B3" t="s">
        <v>42</v>
      </c>
      <c r="C3" s="3">
        <v>5</v>
      </c>
      <c r="D3" s="4">
        <f t="shared" ref="D3:L3" si="1">C3</f>
        <v>5</v>
      </c>
      <c r="E3" s="4">
        <f t="shared" si="1"/>
        <v>5</v>
      </c>
      <c r="F3" s="4">
        <f t="shared" si="1"/>
        <v>5</v>
      </c>
      <c r="G3" s="4">
        <f t="shared" si="1"/>
        <v>5</v>
      </c>
      <c r="H3" s="4">
        <f t="shared" si="1"/>
        <v>5</v>
      </c>
      <c r="I3" s="4">
        <f t="shared" si="1"/>
        <v>5</v>
      </c>
      <c r="J3" s="4">
        <f t="shared" si="1"/>
        <v>5</v>
      </c>
      <c r="K3" s="4">
        <f t="shared" si="1"/>
        <v>5</v>
      </c>
      <c r="L3" s="4">
        <f t="shared" si="1"/>
        <v>5</v>
      </c>
    </row>
    <row r="4" spans="1:12">
      <c r="A4" s="1" t="s">
        <v>43</v>
      </c>
      <c r="B4" t="s">
        <v>15</v>
      </c>
      <c r="C4" s="3">
        <v>0.8</v>
      </c>
      <c r="D4" s="4">
        <f t="shared" ref="D4:L4" si="2">C4</f>
        <v>0.8</v>
      </c>
      <c r="E4" s="4">
        <f t="shared" si="2"/>
        <v>0.8</v>
      </c>
      <c r="F4" s="4">
        <f t="shared" si="2"/>
        <v>0.8</v>
      </c>
      <c r="G4" s="4">
        <f t="shared" si="2"/>
        <v>0.8</v>
      </c>
      <c r="H4" s="4">
        <f t="shared" si="2"/>
        <v>0.8</v>
      </c>
      <c r="I4" s="4">
        <f t="shared" si="2"/>
        <v>0.8</v>
      </c>
      <c r="J4" s="4">
        <f t="shared" si="2"/>
        <v>0.8</v>
      </c>
      <c r="K4" s="4">
        <f t="shared" si="2"/>
        <v>0.8</v>
      </c>
      <c r="L4" s="4">
        <f t="shared" si="2"/>
        <v>0.8</v>
      </c>
    </row>
    <row r="5" spans="1:12">
      <c r="A5" s="1" t="s">
        <v>44</v>
      </c>
      <c r="B5" t="s">
        <v>45</v>
      </c>
      <c r="C5" s="3">
        <f>C6*8</f>
        <v>8</v>
      </c>
      <c r="D5" s="4">
        <f t="shared" ref="D5:L5" si="3">C5</f>
        <v>8</v>
      </c>
      <c r="E5" s="4">
        <f t="shared" si="3"/>
        <v>8</v>
      </c>
      <c r="F5" s="4">
        <f t="shared" si="3"/>
        <v>8</v>
      </c>
      <c r="G5" s="4">
        <f t="shared" si="3"/>
        <v>8</v>
      </c>
      <c r="H5" s="4">
        <f t="shared" si="3"/>
        <v>8</v>
      </c>
      <c r="I5" s="4">
        <f t="shared" si="3"/>
        <v>8</v>
      </c>
      <c r="J5" s="4">
        <f t="shared" si="3"/>
        <v>8</v>
      </c>
      <c r="K5" s="4">
        <f t="shared" si="3"/>
        <v>8</v>
      </c>
      <c r="L5" s="4">
        <f t="shared" si="3"/>
        <v>8</v>
      </c>
    </row>
    <row r="6" spans="1:12">
      <c r="A6" s="1" t="s">
        <v>46</v>
      </c>
      <c r="B6" t="s">
        <v>47</v>
      </c>
      <c r="C6" s="3">
        <v>1</v>
      </c>
      <c r="D6" s="4">
        <f t="shared" ref="D6:L6" si="4">C6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1</v>
      </c>
      <c r="K6" s="4">
        <f t="shared" si="4"/>
        <v>1</v>
      </c>
      <c r="L6" s="4">
        <f t="shared" si="4"/>
        <v>1</v>
      </c>
    </row>
    <row r="7" spans="1:12">
      <c r="A7" s="1" t="s">
        <v>48</v>
      </c>
      <c r="B7" t="s">
        <v>49</v>
      </c>
      <c r="C7" s="3">
        <v>10000</v>
      </c>
      <c r="D7" s="4">
        <f t="shared" ref="D7:L7" si="5">C7</f>
        <v>10000</v>
      </c>
      <c r="E7" s="4">
        <f t="shared" si="5"/>
        <v>10000</v>
      </c>
      <c r="F7" s="4">
        <f t="shared" si="5"/>
        <v>10000</v>
      </c>
      <c r="G7" s="4">
        <f t="shared" si="5"/>
        <v>10000</v>
      </c>
      <c r="H7" s="4">
        <f t="shared" si="5"/>
        <v>10000</v>
      </c>
      <c r="I7" s="4">
        <f t="shared" si="5"/>
        <v>10000</v>
      </c>
      <c r="J7" s="4">
        <f t="shared" si="5"/>
        <v>10000</v>
      </c>
      <c r="K7" s="4">
        <f t="shared" si="5"/>
        <v>10000</v>
      </c>
      <c r="L7" s="4">
        <f t="shared" si="5"/>
        <v>10000</v>
      </c>
    </row>
    <row r="8" spans="1:12">
      <c r="A8" s="1" t="s">
        <v>50</v>
      </c>
      <c r="B8" t="s">
        <v>51</v>
      </c>
      <c r="C8" s="3">
        <v>60</v>
      </c>
      <c r="D8" s="4">
        <f t="shared" ref="D8:L8" si="6">C8</f>
        <v>60</v>
      </c>
      <c r="E8" s="4">
        <f t="shared" si="6"/>
        <v>60</v>
      </c>
      <c r="F8" s="4">
        <f t="shared" si="6"/>
        <v>60</v>
      </c>
      <c r="G8" s="4">
        <f t="shared" si="6"/>
        <v>60</v>
      </c>
      <c r="H8" s="4">
        <f t="shared" si="6"/>
        <v>60</v>
      </c>
      <c r="I8" s="4">
        <f t="shared" si="6"/>
        <v>60</v>
      </c>
      <c r="J8" s="4">
        <f t="shared" si="6"/>
        <v>60</v>
      </c>
      <c r="K8" s="4">
        <f t="shared" si="6"/>
        <v>60</v>
      </c>
      <c r="L8" s="4">
        <f t="shared" si="6"/>
        <v>60</v>
      </c>
    </row>
    <row r="9" spans="1:12">
      <c r="A9" s="1" t="s">
        <v>52</v>
      </c>
      <c r="B9" t="s">
        <v>17</v>
      </c>
      <c r="C9" s="3">
        <v>2</v>
      </c>
      <c r="D9" s="4">
        <f t="shared" ref="D9:L9" si="7">C9</f>
        <v>2</v>
      </c>
      <c r="E9" s="4">
        <f t="shared" si="7"/>
        <v>2</v>
      </c>
      <c r="F9" s="4">
        <f t="shared" si="7"/>
        <v>2</v>
      </c>
      <c r="G9" s="4">
        <f t="shared" si="7"/>
        <v>2</v>
      </c>
      <c r="H9" s="4">
        <f t="shared" si="7"/>
        <v>2</v>
      </c>
      <c r="I9" s="4">
        <f t="shared" si="7"/>
        <v>2</v>
      </c>
      <c r="J9" s="4">
        <f t="shared" si="7"/>
        <v>2</v>
      </c>
      <c r="K9" s="4">
        <f t="shared" si="7"/>
        <v>2</v>
      </c>
      <c r="L9" s="4">
        <f t="shared" si="7"/>
        <v>2</v>
      </c>
    </row>
    <row r="10" spans="1:12">
      <c r="A10" s="1" t="s">
        <v>53</v>
      </c>
      <c r="B10" t="s">
        <v>17</v>
      </c>
      <c r="C10" s="3">
        <v>0.12</v>
      </c>
      <c r="D10" s="4">
        <f t="shared" ref="D10:L10" si="8">C10</f>
        <v>0.12</v>
      </c>
      <c r="E10" s="4">
        <f t="shared" si="8"/>
        <v>0.12</v>
      </c>
      <c r="F10" s="4">
        <f t="shared" si="8"/>
        <v>0.12</v>
      </c>
      <c r="G10" s="4">
        <f t="shared" si="8"/>
        <v>0.12</v>
      </c>
      <c r="H10" s="4">
        <f t="shared" si="8"/>
        <v>0.12</v>
      </c>
      <c r="I10" s="4">
        <f t="shared" si="8"/>
        <v>0.12</v>
      </c>
      <c r="J10" s="4">
        <f t="shared" si="8"/>
        <v>0.12</v>
      </c>
      <c r="K10" s="4">
        <f t="shared" si="8"/>
        <v>0.12</v>
      </c>
      <c r="L10" s="4">
        <f t="shared" si="8"/>
        <v>0.12</v>
      </c>
    </row>
    <row r="11" spans="1:12">
      <c r="A11" s="1" t="s">
        <v>54</v>
      </c>
      <c r="B11" t="s">
        <v>55</v>
      </c>
      <c r="C11" s="5">
        <v>49</v>
      </c>
      <c r="D11" s="5">
        <v>49</v>
      </c>
      <c r="E11" s="5">
        <v>49</v>
      </c>
      <c r="F11" s="5">
        <v>49</v>
      </c>
      <c r="G11" s="5">
        <v>49</v>
      </c>
      <c r="H11" s="5">
        <v>49</v>
      </c>
      <c r="I11" s="5">
        <v>49</v>
      </c>
      <c r="J11" s="5">
        <v>49</v>
      </c>
      <c r="K11" s="5">
        <v>49</v>
      </c>
      <c r="L11" s="5">
        <v>49</v>
      </c>
    </row>
    <row r="12" spans="1:12">
      <c r="A12" s="6" t="s">
        <v>56</v>
      </c>
      <c r="B12" t="s">
        <v>57</v>
      </c>
      <c r="C12" s="5">
        <v>75</v>
      </c>
      <c r="D12" s="5">
        <f>C12</f>
        <v>75</v>
      </c>
      <c r="E12" s="5">
        <f t="shared" ref="E12:L12" si="9">D12</f>
        <v>75</v>
      </c>
      <c r="F12" s="5">
        <f t="shared" si="9"/>
        <v>75</v>
      </c>
      <c r="G12" s="5">
        <f t="shared" si="9"/>
        <v>75</v>
      </c>
      <c r="H12" s="5">
        <f t="shared" si="9"/>
        <v>75</v>
      </c>
      <c r="I12" s="5">
        <f t="shared" si="9"/>
        <v>75</v>
      </c>
      <c r="J12" s="5">
        <f t="shared" si="9"/>
        <v>75</v>
      </c>
      <c r="K12" s="5">
        <f t="shared" si="9"/>
        <v>75</v>
      </c>
      <c r="L12" s="5">
        <f t="shared" si="9"/>
        <v>75</v>
      </c>
    </row>
    <row r="13" spans="1:12">
      <c r="A13" s="6" t="s">
        <v>58</v>
      </c>
      <c r="B13" t="s">
        <v>59</v>
      </c>
      <c r="C13" s="5">
        <v>75</v>
      </c>
      <c r="D13" s="5">
        <f>C13</f>
        <v>75</v>
      </c>
      <c r="E13" s="5">
        <f t="shared" ref="E13:L13" si="10">D13</f>
        <v>75</v>
      </c>
      <c r="F13" s="5">
        <f t="shared" si="10"/>
        <v>75</v>
      </c>
      <c r="G13" s="5">
        <f t="shared" si="10"/>
        <v>75</v>
      </c>
      <c r="H13" s="5">
        <f t="shared" si="10"/>
        <v>75</v>
      </c>
      <c r="I13" s="5">
        <f t="shared" si="10"/>
        <v>75</v>
      </c>
      <c r="J13" s="5">
        <f t="shared" si="10"/>
        <v>75</v>
      </c>
      <c r="K13" s="5">
        <f t="shared" si="10"/>
        <v>75</v>
      </c>
      <c r="L13" s="5">
        <f t="shared" si="10"/>
        <v>75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I17" sqref="I17"/>
    </sheetView>
  </sheetViews>
  <sheetFormatPr baseColWidth="10" defaultColWidth="11" defaultRowHeight="16"/>
  <cols>
    <col min="3" max="3" width="12.6640625"/>
  </cols>
  <sheetData>
    <row r="1" spans="1:11" ht="17" thickBot="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77</v>
      </c>
      <c r="H1" s="11" t="s">
        <v>78</v>
      </c>
      <c r="I1" s="12" t="s">
        <v>80</v>
      </c>
      <c r="J1" s="12" t="s">
        <v>81</v>
      </c>
      <c r="K1" s="12" t="s">
        <v>82</v>
      </c>
    </row>
    <row r="2" spans="1:11" ht="19" thickBot="1">
      <c r="A2" s="13" t="s">
        <v>75</v>
      </c>
      <c r="B2" s="13">
        <v>138.30000000000001</v>
      </c>
      <c r="C2" s="13">
        <f t="shared" ref="C2:C12" si="0">D2/B2/K2</f>
        <v>0.45333278933398607</v>
      </c>
      <c r="D2" s="13">
        <f t="shared" ref="D2:D12" si="1">MAX(I2:J2)</f>
        <v>2500</v>
      </c>
      <c r="E2" s="13">
        <v>2</v>
      </c>
      <c r="F2" s="13" t="s">
        <v>66</v>
      </c>
      <c r="G2" s="13" t="s">
        <v>79</v>
      </c>
      <c r="H2" s="13">
        <v>1</v>
      </c>
      <c r="I2" s="14">
        <v>2144</v>
      </c>
      <c r="J2" s="14">
        <v>2500</v>
      </c>
      <c r="K2" s="13">
        <f>49-9.125</f>
        <v>39.875</v>
      </c>
    </row>
    <row r="3" spans="1:11" ht="19" thickBot="1">
      <c r="A3" s="13" t="s">
        <v>76</v>
      </c>
      <c r="B3" s="13">
        <v>138.03100000000001</v>
      </c>
      <c r="C3" s="13">
        <f t="shared" si="0"/>
        <v>0.42569148009979763</v>
      </c>
      <c r="D3" s="13">
        <f t="shared" si="1"/>
        <v>2343</v>
      </c>
      <c r="E3" s="13">
        <v>0</v>
      </c>
      <c r="F3" s="13" t="s">
        <v>66</v>
      </c>
      <c r="G3" s="13" t="s">
        <v>79</v>
      </c>
      <c r="H3" s="13">
        <v>1</v>
      </c>
      <c r="I3" s="14">
        <v>2297</v>
      </c>
      <c r="J3" s="14">
        <v>2343</v>
      </c>
      <c r="K3" s="13">
        <f t="shared" ref="K3:K12" si="2">49-9.125</f>
        <v>39.875</v>
      </c>
    </row>
    <row r="4" spans="1:11" ht="19" thickBot="1">
      <c r="A4" s="13" t="s">
        <v>73</v>
      </c>
      <c r="B4" s="13">
        <v>794</v>
      </c>
      <c r="C4" s="13">
        <f t="shared" si="0"/>
        <v>0.34241134527767031</v>
      </c>
      <c r="D4" s="13">
        <f t="shared" si="1"/>
        <v>10841</v>
      </c>
      <c r="E4" s="13">
        <v>0</v>
      </c>
      <c r="F4" s="13" t="s">
        <v>66</v>
      </c>
      <c r="G4" s="13" t="s">
        <v>79</v>
      </c>
      <c r="H4" s="13">
        <v>1</v>
      </c>
      <c r="I4" s="14">
        <v>10841</v>
      </c>
      <c r="J4" s="14">
        <v>5596</v>
      </c>
      <c r="K4" s="13">
        <f t="shared" si="2"/>
        <v>39.875</v>
      </c>
    </row>
    <row r="5" spans="1:11" ht="19" thickBot="1">
      <c r="A5" s="13" t="s">
        <v>83</v>
      </c>
      <c r="B5" s="13">
        <v>292.233</v>
      </c>
      <c r="C5" s="13">
        <f t="shared" si="0"/>
        <v>0.30799488624651045</v>
      </c>
      <c r="D5" s="13">
        <f t="shared" si="1"/>
        <v>3589</v>
      </c>
      <c r="E5" s="13">
        <v>2</v>
      </c>
      <c r="F5" s="13" t="s">
        <v>66</v>
      </c>
      <c r="G5" s="13" t="s">
        <v>79</v>
      </c>
      <c r="H5" s="13">
        <v>1</v>
      </c>
      <c r="I5" s="14">
        <v>3344</v>
      </c>
      <c r="J5" s="14">
        <v>3589</v>
      </c>
      <c r="K5" s="13">
        <f t="shared" si="2"/>
        <v>39.875</v>
      </c>
    </row>
    <row r="6" spans="1:11" ht="19" thickBot="1">
      <c r="A6" s="13" t="s">
        <v>70</v>
      </c>
      <c r="B6" s="13">
        <v>1206.865</v>
      </c>
      <c r="C6" s="13">
        <f t="shared" si="0"/>
        <v>0.27277596231184592</v>
      </c>
      <c r="D6" s="13">
        <f t="shared" si="1"/>
        <v>13127</v>
      </c>
      <c r="E6" s="13">
        <v>1</v>
      </c>
      <c r="F6" s="13" t="s">
        <v>66</v>
      </c>
      <c r="G6" s="13" t="s">
        <v>79</v>
      </c>
      <c r="H6" s="13">
        <v>1</v>
      </c>
      <c r="I6" s="14">
        <v>11434</v>
      </c>
      <c r="J6" s="14">
        <v>13127</v>
      </c>
      <c r="K6" s="13">
        <f t="shared" si="2"/>
        <v>39.875</v>
      </c>
    </row>
    <row r="7" spans="1:11" ht="19" thickBot="1">
      <c r="A7" s="13" t="s">
        <v>69</v>
      </c>
      <c r="B7" s="13">
        <v>1363.981</v>
      </c>
      <c r="C7" s="13">
        <f t="shared" si="0"/>
        <v>0.28917748992169079</v>
      </c>
      <c r="D7" s="13">
        <f t="shared" si="1"/>
        <v>15728</v>
      </c>
      <c r="E7" s="13">
        <v>1</v>
      </c>
      <c r="F7" s="13" t="s">
        <v>66</v>
      </c>
      <c r="G7" s="13" t="s">
        <v>79</v>
      </c>
      <c r="H7" s="13">
        <v>1</v>
      </c>
      <c r="I7" s="14">
        <v>15728</v>
      </c>
      <c r="J7" s="14">
        <v>12591</v>
      </c>
      <c r="K7" s="13">
        <f t="shared" si="2"/>
        <v>39.875</v>
      </c>
    </row>
    <row r="8" spans="1:11" ht="19" thickBot="1">
      <c r="A8" s="13" t="s">
        <v>74</v>
      </c>
      <c r="B8" s="13">
        <v>271.34699999999998</v>
      </c>
      <c r="C8" s="13">
        <f t="shared" si="0"/>
        <v>0.27430781206675492</v>
      </c>
      <c r="D8" s="13">
        <f t="shared" si="1"/>
        <v>2968</v>
      </c>
      <c r="E8" s="13">
        <v>5</v>
      </c>
      <c r="F8" s="13" t="s">
        <v>66</v>
      </c>
      <c r="G8" s="13" t="s">
        <v>79</v>
      </c>
      <c r="H8" s="13">
        <v>1</v>
      </c>
      <c r="I8" s="14">
        <v>2968</v>
      </c>
      <c r="J8" s="14">
        <v>2413</v>
      </c>
      <c r="K8" s="13">
        <f t="shared" si="2"/>
        <v>39.875</v>
      </c>
    </row>
    <row r="9" spans="1:11" ht="19" thickBot="1">
      <c r="A9" s="13" t="s">
        <v>68</v>
      </c>
      <c r="B9" s="13">
        <v>2121.7370000000001</v>
      </c>
      <c r="C9" s="13">
        <f t="shared" si="0"/>
        <v>0.2659440462621015</v>
      </c>
      <c r="D9" s="13">
        <f t="shared" si="1"/>
        <v>22500</v>
      </c>
      <c r="E9" s="13">
        <v>1</v>
      </c>
      <c r="F9" s="13" t="s">
        <v>66</v>
      </c>
      <c r="G9" s="13" t="s">
        <v>79</v>
      </c>
      <c r="H9" s="13">
        <v>1</v>
      </c>
      <c r="I9" s="14">
        <v>22447</v>
      </c>
      <c r="J9" s="14">
        <v>22500</v>
      </c>
      <c r="K9" s="13">
        <f t="shared" si="2"/>
        <v>39.875</v>
      </c>
    </row>
    <row r="10" spans="1:11" ht="19" thickBot="1">
      <c r="A10" s="13" t="s">
        <v>71</v>
      </c>
      <c r="B10" s="13">
        <v>949.08900000000006</v>
      </c>
      <c r="C10" s="13">
        <f t="shared" si="0"/>
        <v>0.24169687935460271</v>
      </c>
      <c r="D10" s="13">
        <f t="shared" si="1"/>
        <v>9147</v>
      </c>
      <c r="E10" s="13">
        <v>1</v>
      </c>
      <c r="F10" s="13" t="s">
        <v>66</v>
      </c>
      <c r="G10" s="13" t="s">
        <v>79</v>
      </c>
      <c r="H10" s="13">
        <v>1</v>
      </c>
      <c r="I10" s="14">
        <v>9147</v>
      </c>
      <c r="J10" s="14">
        <v>7410</v>
      </c>
      <c r="K10" s="13">
        <f t="shared" si="2"/>
        <v>39.875</v>
      </c>
    </row>
    <row r="11" spans="1:11" ht="19" thickBot="1">
      <c r="A11" s="13" t="s">
        <v>67</v>
      </c>
      <c r="B11" s="13">
        <v>2122.558</v>
      </c>
      <c r="C11" s="13">
        <f t="shared" si="0"/>
        <v>0.22920235762963492</v>
      </c>
      <c r="D11" s="13">
        <f t="shared" si="1"/>
        <v>19399</v>
      </c>
      <c r="E11" s="13">
        <v>5</v>
      </c>
      <c r="F11" s="13" t="s">
        <v>66</v>
      </c>
      <c r="G11" s="13" t="s">
        <v>79</v>
      </c>
      <c r="H11" s="13">
        <v>1</v>
      </c>
      <c r="I11" s="14">
        <v>11946</v>
      </c>
      <c r="J11" s="14">
        <v>19399</v>
      </c>
      <c r="K11" s="13">
        <f t="shared" si="2"/>
        <v>39.875</v>
      </c>
    </row>
    <row r="12" spans="1:11" ht="18">
      <c r="A12" s="13" t="s">
        <v>72</v>
      </c>
      <c r="B12" s="13">
        <v>945.5</v>
      </c>
      <c r="C12" s="13">
        <f t="shared" si="0"/>
        <v>0.21707179197286605</v>
      </c>
      <c r="D12" s="13">
        <f t="shared" si="1"/>
        <v>8184</v>
      </c>
      <c r="E12" s="13">
        <v>5</v>
      </c>
      <c r="F12" s="13" t="s">
        <v>66</v>
      </c>
      <c r="G12" s="13" t="s">
        <v>79</v>
      </c>
      <c r="H12" s="13">
        <v>1</v>
      </c>
      <c r="I12" s="14">
        <v>4878</v>
      </c>
      <c r="J12" s="14">
        <v>8184</v>
      </c>
      <c r="K12" s="13">
        <f t="shared" si="2"/>
        <v>39.875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2023-11-09T06:06:37Z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6ECEFD6AAB4249699ABA6AB0D2343A79</vt:lpwstr>
  </property>
  <property fmtid="{D5CDD505-2E9C-101B-9397-08002B2CF9AE}" pid="3" name="KSOProductBuildVer">
    <vt:lpwstr>2052-11.1.0.13012</vt:lpwstr>
  </property>
</Properties>
</file>