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D0B46A22-EE18-3347-AD67-B2746667AD61}" xr6:coauthVersionLast="47" xr6:coauthVersionMax="47" xr10:uidLastSave="{00000000-0000-0000-0000-000000000000}"/>
  <bookViews>
    <workbookView xWindow="0" yWindow="760" windowWidth="20920" windowHeight="9660" activeTab="4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5" l="1"/>
  <c r="F13" i="5" s="1"/>
  <c r="G13" i="5" s="1"/>
  <c r="H13" i="5" s="1"/>
  <c r="I13" i="5" s="1"/>
  <c r="J13" i="5" s="1"/>
  <c r="K13" i="5" s="1"/>
  <c r="L13" i="5" s="1"/>
  <c r="D13" i="5"/>
  <c r="D12" i="5"/>
  <c r="E12" i="5" s="1"/>
  <c r="F12" i="5" s="1"/>
  <c r="G12" i="5" s="1"/>
  <c r="H12" i="5" s="1"/>
  <c r="I12" i="5" s="1"/>
  <c r="J12" i="5" s="1"/>
  <c r="K12" i="5" s="1"/>
  <c r="L12" i="5" s="1"/>
  <c r="D10" i="5"/>
  <c r="E10" i="5" s="1"/>
  <c r="F10" i="5" s="1"/>
  <c r="G10" i="5" s="1"/>
  <c r="H10" i="5" s="1"/>
  <c r="I10" i="5" s="1"/>
  <c r="J10" i="5" s="1"/>
  <c r="K10" i="5" s="1"/>
  <c r="L10" i="5" s="1"/>
  <c r="E9" i="5"/>
  <c r="F9" i="5" s="1"/>
  <c r="G9" i="5" s="1"/>
  <c r="H9" i="5" s="1"/>
  <c r="I9" i="5" s="1"/>
  <c r="J9" i="5" s="1"/>
  <c r="K9" i="5" s="1"/>
  <c r="L9" i="5" s="1"/>
  <c r="D9" i="5"/>
  <c r="D8" i="5"/>
  <c r="E8" i="5" s="1"/>
  <c r="F8" i="5" s="1"/>
  <c r="G8" i="5" s="1"/>
  <c r="H8" i="5" s="1"/>
  <c r="I8" i="5" s="1"/>
  <c r="J8" i="5" s="1"/>
  <c r="K8" i="5" s="1"/>
  <c r="L8" i="5" s="1"/>
  <c r="D7" i="5"/>
  <c r="E7" i="5" s="1"/>
  <c r="F7" i="5" s="1"/>
  <c r="G7" i="5" s="1"/>
  <c r="H7" i="5" s="1"/>
  <c r="I7" i="5" s="1"/>
  <c r="J7" i="5" s="1"/>
  <c r="K7" i="5" s="1"/>
  <c r="L7" i="5" s="1"/>
  <c r="E6" i="5"/>
  <c r="F6" i="5" s="1"/>
  <c r="G6" i="5" s="1"/>
  <c r="H6" i="5" s="1"/>
  <c r="I6" i="5" s="1"/>
  <c r="J6" i="5" s="1"/>
  <c r="K6" i="5" s="1"/>
  <c r="L6" i="5" s="1"/>
  <c r="D6" i="5"/>
  <c r="D5" i="5"/>
  <c r="E5" i="5" s="1"/>
  <c r="F5" i="5" s="1"/>
  <c r="G5" i="5" s="1"/>
  <c r="H5" i="5" s="1"/>
  <c r="I5" i="5" s="1"/>
  <c r="J5" i="5" s="1"/>
  <c r="K5" i="5" s="1"/>
  <c r="L5" i="5" s="1"/>
  <c r="C5" i="5"/>
  <c r="D4" i="5"/>
  <c r="E4" i="5" s="1"/>
  <c r="F4" i="5" s="1"/>
  <c r="G4" i="5" s="1"/>
  <c r="H4" i="5" s="1"/>
  <c r="I4" i="5" s="1"/>
  <c r="J4" i="5" s="1"/>
  <c r="K4" i="5" s="1"/>
  <c r="L4" i="5" s="1"/>
  <c r="D3" i="5"/>
  <c r="E3" i="5" s="1"/>
  <c r="F3" i="5" s="1"/>
  <c r="G3" i="5" s="1"/>
  <c r="H3" i="5" s="1"/>
  <c r="I3" i="5" s="1"/>
  <c r="J3" i="5" s="1"/>
  <c r="K3" i="5" s="1"/>
  <c r="L3" i="5" s="1"/>
  <c r="E2" i="5"/>
  <c r="F2" i="5" s="1"/>
  <c r="G2" i="5" s="1"/>
  <c r="H2" i="5" s="1"/>
  <c r="I2" i="5" s="1"/>
  <c r="J2" i="5" s="1"/>
  <c r="K2" i="5" s="1"/>
  <c r="L2" i="5" s="1"/>
  <c r="D2" i="5"/>
  <c r="D26" i="4"/>
  <c r="E26" i="4" s="1"/>
  <c r="F26" i="4" s="1"/>
  <c r="G26" i="4" s="1"/>
  <c r="H26" i="4" s="1"/>
  <c r="I26" i="4" s="1"/>
  <c r="J26" i="4" s="1"/>
  <c r="K26" i="4" s="1"/>
  <c r="L26" i="4" s="1"/>
  <c r="D25" i="4"/>
  <c r="E25" i="4" s="1"/>
  <c r="F25" i="4" s="1"/>
  <c r="G25" i="4" s="1"/>
  <c r="H25" i="4" s="1"/>
  <c r="I25" i="4" s="1"/>
  <c r="J25" i="4" s="1"/>
  <c r="K25" i="4" s="1"/>
  <c r="L25" i="4" s="1"/>
  <c r="E24" i="4"/>
  <c r="F24" i="4" s="1"/>
  <c r="G24" i="4" s="1"/>
  <c r="H24" i="4" s="1"/>
  <c r="I24" i="4" s="1"/>
  <c r="J24" i="4" s="1"/>
  <c r="K24" i="4" s="1"/>
  <c r="L24" i="4" s="1"/>
  <c r="D24" i="4"/>
  <c r="L15" i="4"/>
  <c r="G15" i="4"/>
  <c r="F15" i="4"/>
  <c r="E15" i="4"/>
  <c r="D15" i="4"/>
  <c r="L13" i="4"/>
  <c r="K13" i="4"/>
  <c r="K15" i="4" s="1"/>
  <c r="J13" i="4"/>
  <c r="J15" i="4" s="1"/>
  <c r="I13" i="4"/>
  <c r="I15" i="4" s="1"/>
  <c r="H13" i="4"/>
  <c r="H15" i="4" s="1"/>
  <c r="G13" i="4"/>
  <c r="F13" i="4"/>
  <c r="E13" i="4"/>
  <c r="D13" i="4"/>
  <c r="C13" i="4"/>
  <c r="C15" i="4" s="1"/>
  <c r="N12" i="4"/>
  <c r="O12" i="4" s="1"/>
  <c r="P12" i="4" s="1"/>
  <c r="M12" i="4"/>
  <c r="D22" i="3"/>
  <c r="E22" i="3" s="1"/>
  <c r="F22" i="3" s="1"/>
  <c r="G22" i="3" s="1"/>
  <c r="H22" i="3" s="1"/>
  <c r="I22" i="3" s="1"/>
  <c r="J22" i="3" s="1"/>
  <c r="K22" i="3" s="1"/>
  <c r="L22" i="3" s="1"/>
  <c r="E21" i="3"/>
  <c r="F21" i="3" s="1"/>
  <c r="G21" i="3" s="1"/>
  <c r="H21" i="3" s="1"/>
  <c r="I21" i="3" s="1"/>
  <c r="J21" i="3" s="1"/>
  <c r="K21" i="3" s="1"/>
  <c r="L21" i="3" s="1"/>
  <c r="D21" i="3"/>
  <c r="D20" i="3"/>
  <c r="E20" i="3" s="1"/>
  <c r="F20" i="3" s="1"/>
  <c r="G20" i="3" s="1"/>
  <c r="H20" i="3" s="1"/>
  <c r="I20" i="3" s="1"/>
  <c r="J20" i="3" s="1"/>
  <c r="K20" i="3" s="1"/>
  <c r="L20" i="3" s="1"/>
  <c r="M12" i="3"/>
  <c r="N12" i="3" s="1"/>
  <c r="O12" i="3" s="1"/>
  <c r="P12" i="3" s="1"/>
  <c r="L11" i="3"/>
  <c r="K11" i="3"/>
  <c r="F11" i="3"/>
  <c r="E11" i="3"/>
  <c r="D11" i="3"/>
  <c r="C11" i="3"/>
  <c r="L9" i="3"/>
  <c r="K9" i="3"/>
  <c r="J9" i="3"/>
  <c r="J11" i="3" s="1"/>
  <c r="I9" i="3"/>
  <c r="I11" i="3" s="1"/>
  <c r="H9" i="3"/>
  <c r="H11" i="3" s="1"/>
  <c r="G9" i="3"/>
  <c r="G11" i="3" s="1"/>
  <c r="F9" i="3"/>
  <c r="E9" i="3"/>
  <c r="D9" i="3"/>
  <c r="C9" i="3"/>
  <c r="D18" i="2"/>
  <c r="E18" i="2" s="1"/>
  <c r="F18" i="2" s="1"/>
  <c r="G18" i="2" s="1"/>
  <c r="H18" i="2" s="1"/>
  <c r="I18" i="2" s="1"/>
  <c r="J18" i="2" s="1"/>
  <c r="K18" i="2" s="1"/>
  <c r="L18" i="2" s="1"/>
  <c r="D17" i="2"/>
  <c r="E17" i="2" s="1"/>
  <c r="F17" i="2" s="1"/>
  <c r="G17" i="2" s="1"/>
  <c r="H17" i="2" s="1"/>
  <c r="I17" i="2" s="1"/>
  <c r="J17" i="2" s="1"/>
  <c r="K17" i="2" s="1"/>
  <c r="L17" i="2" s="1"/>
  <c r="E16" i="2"/>
  <c r="F16" i="2" s="1"/>
  <c r="G16" i="2" s="1"/>
  <c r="H16" i="2" s="1"/>
  <c r="I16" i="2" s="1"/>
  <c r="J16" i="2" s="1"/>
  <c r="K16" i="2" s="1"/>
  <c r="L16" i="2" s="1"/>
  <c r="D16" i="2"/>
  <c r="L10" i="2"/>
  <c r="E10" i="2"/>
  <c r="D10" i="2"/>
  <c r="L8" i="2"/>
  <c r="G8" i="2"/>
  <c r="G10" i="2" s="1"/>
  <c r="F8" i="2"/>
  <c r="F10" i="2" s="1"/>
  <c r="E8" i="2"/>
  <c r="D8" i="2"/>
  <c r="L7" i="2"/>
  <c r="K7" i="2"/>
  <c r="K8" i="2" s="1"/>
  <c r="K10" i="2" s="1"/>
  <c r="J7" i="2"/>
  <c r="J8" i="2" s="1"/>
  <c r="J10" i="2" s="1"/>
  <c r="I7" i="2"/>
  <c r="I8" i="2" s="1"/>
  <c r="I10" i="2" s="1"/>
  <c r="H7" i="2"/>
  <c r="H8" i="2" s="1"/>
  <c r="H10" i="2" s="1"/>
  <c r="G7" i="2"/>
  <c r="F7" i="2"/>
  <c r="E7" i="2"/>
  <c r="D7" i="2"/>
  <c r="C7" i="2"/>
  <c r="C8" i="2" s="1"/>
  <c r="C10" i="2" s="1"/>
</calcChain>
</file>

<file path=xl/sharedStrings.xml><?xml version="1.0" encoding="utf-8"?>
<sst xmlns="http://schemas.openxmlformats.org/spreadsheetml/2006/main" count="171" uniqueCount="83">
  <si>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</si>
  <si>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</si>
  <si>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</si>
  <si>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</si>
  <si>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</si>
  <si>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</si>
  <si>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</si>
  <si>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</si>
  <si>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</si>
  <si>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</si>
  <si>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</si>
  <si>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</si>
  <si>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</si>
  <si>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</si>
  <si>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</si>
  <si>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</si>
  <si>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</si>
  <si>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</si>
  <si>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</si>
  <si>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</si>
  <si>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</si>
  <si>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</si>
  <si>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</si>
  <si>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</si>
  <si>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</si>
  <si>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</si>
  <si>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</si>
  <si>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</si>
  <si>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</si>
  <si>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</si>
  <si>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</si>
  <si>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</si>
  <si>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</si>
  <si>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</si>
  <si>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</si>
  <si>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</si>
  <si>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</si>
  <si>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</si>
  <si>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动力电池容量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</si>
  <si>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</si>
  <si>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</si>
  <si>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</si>
  <si>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</si>
  <si>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</si>
  <si>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</si>
  <si>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</si>
  <si>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</si>
  <si>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</si>
  <si>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</si>
  <si>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</si>
  <si>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</si>
  <si>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</si>
  <si>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</si>
  <si>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</si>
  <si>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</si>
  <si>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</si>
  <si>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</si>
  <si>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</si>
  <si>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</si>
  <si>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</si>
  <si>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</si>
  <si>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</si>
  <si>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</si>
  <si>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</si>
  <si>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</si>
  <si>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</si>
  <si>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</si>
  <si>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</si>
  <si>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</si>
  <si>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</si>
  <si>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</si>
  <si>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</si>
  <si>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</si>
  <si>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</si>
  <si>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</si>
  <si>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</si>
  <si>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每日固定趟数</t>
  </si>
  <si>
    <t>宁波-杭州</t>
  </si>
  <si>
    <t>否</t>
  </si>
  <si>
    <t>北京-天津</t>
  </si>
  <si>
    <t>广州-深圳</t>
  </si>
  <si>
    <t>是否固定趟数</t>
    <phoneticPr fontId="6" type="noConversion"/>
  </si>
  <si>
    <t>是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</si>
</sst>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>
    <font>
      <sz val="12"/>
      <color theme="1"/>
      <name val="等线"/>
      <charset val="134"/>
      <scheme val="minor"/>
    </font>
    <font>
      <b/>
      <sz val="12"/>
      <color rgb="FF00B0F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rgb="FFEBB07A"/>
      <name val="Menlo"/>
      <family val="2"/>
    </font>
    <font>
      <sz val="9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176" fontId="2" fillId="0" borderId="1" xfId="0" applyNumberFormat="1" applyFont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0" fillId="0" borderId="2" xfId="0" applyBorder="1">
      <alignment vertical="center"/>
    </xf>
    <xf numFmtId="0" fontId="5" fillId="0" borderId="0" xfId="0" applyFont="1">
      <alignment vertical="center"/>
    </xf>
    <xf numFmtId="176" fontId="0" fillId="0" borderId="3" xfId="0" applyNumberFormat="1" applyBorder="1">
      <alignment vertical="center"/>
    </xf>
    <xf numFmtId="0" fontId="7" fillId="0" borderId="1" xfId="0" applyFont="1" applyBorder="1">
      <alignment vertical="center"/>
    </xf>
    <xf numFmtId="0" fontId="8" fillId="0" borderId="0" xfId="0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zoomScale="115" zoomScaleNormal="115" workbookViewId="0">
      <selection activeCell="C7" sqref="C7"/>
    </sheetView>
  </sheetViews>
  <sheetFormatPr baseColWidth="10" defaultColWidth="11" defaultRowHeight="16"/>
  <cols>
    <col min="1" max="1" width="19.5" customWidth="1"/>
  </cols>
  <sheetData>
    <row r="1" spans="1:16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1</v>
      </c>
      <c r="B2" s="3" t="s">
        <v>2</v>
      </c>
      <c r="C2" s="8">
        <v>149701.92463823399</v>
      </c>
      <c r="D2" s="8">
        <v>148204.90539185199</v>
      </c>
      <c r="E2" s="8">
        <v>146722.856337934</v>
      </c>
      <c r="F2" s="8">
        <v>145255.62777455401</v>
      </c>
      <c r="G2" s="8">
        <v>143803.07149680899</v>
      </c>
      <c r="H2" s="8">
        <v>142365.040781841</v>
      </c>
      <c r="I2" s="8">
        <v>140941.39037402201</v>
      </c>
      <c r="J2" s="8">
        <v>139531.97647028201</v>
      </c>
      <c r="K2" s="8">
        <v>138136.65670557899</v>
      </c>
      <c r="L2" s="8">
        <v>136755.29013852301</v>
      </c>
      <c r="M2" s="8"/>
      <c r="N2" s="8"/>
      <c r="O2" s="8"/>
      <c r="P2" s="8"/>
    </row>
    <row r="3" spans="1:16">
      <c r="A3" s="3" t="s">
        <v>3</v>
      </c>
      <c r="B3" s="3" t="s">
        <v>2</v>
      </c>
      <c r="C3" s="8">
        <v>112276.44343179199</v>
      </c>
      <c r="D3" s="8">
        <v>112276.44343179199</v>
      </c>
      <c r="E3" s="8">
        <v>112276.44343179199</v>
      </c>
      <c r="F3" s="8">
        <v>112276.44343179199</v>
      </c>
      <c r="G3" s="8">
        <v>112276.44343179199</v>
      </c>
      <c r="H3" s="8">
        <v>112276.44343179199</v>
      </c>
      <c r="I3" s="8">
        <v>112276.44343179199</v>
      </c>
      <c r="J3" s="8">
        <v>112276.44343179199</v>
      </c>
      <c r="K3" s="8">
        <v>112276.44343179199</v>
      </c>
      <c r="L3" s="8">
        <v>112276.44343179199</v>
      </c>
      <c r="M3" s="8"/>
      <c r="N3" s="8"/>
      <c r="O3" s="8"/>
      <c r="P3" s="8"/>
    </row>
    <row r="4" spans="1:16">
      <c r="A4" s="1" t="s">
        <v>4</v>
      </c>
      <c r="B4" s="1" t="s">
        <v>5</v>
      </c>
      <c r="C4" s="8">
        <v>100</v>
      </c>
      <c r="D4" s="8">
        <v>100</v>
      </c>
      <c r="E4" s="8">
        <v>100</v>
      </c>
      <c r="F4" s="8">
        <v>100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  <c r="M4" s="8"/>
      <c r="N4" s="8"/>
      <c r="O4" s="8"/>
      <c r="P4" s="8"/>
    </row>
    <row r="5" spans="1:16">
      <c r="A5" s="1" t="s">
        <v>6</v>
      </c>
      <c r="B5" s="1" t="s">
        <v>7</v>
      </c>
      <c r="C5" s="8">
        <v>8000</v>
      </c>
      <c r="D5" s="8">
        <v>8000</v>
      </c>
      <c r="E5" s="8">
        <v>8000</v>
      </c>
      <c r="F5" s="8">
        <v>8000</v>
      </c>
      <c r="G5" s="8">
        <v>8000</v>
      </c>
      <c r="H5" s="8">
        <v>8000</v>
      </c>
      <c r="I5" s="8">
        <v>8000</v>
      </c>
      <c r="J5" s="8">
        <v>8000</v>
      </c>
      <c r="K5" s="8">
        <v>8000</v>
      </c>
      <c r="L5" s="8">
        <v>8000</v>
      </c>
      <c r="M5" s="8"/>
      <c r="N5" s="8"/>
      <c r="O5" s="8"/>
      <c r="P5" s="8"/>
    </row>
    <row r="6" spans="1:16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/>
      <c r="N6" s="4"/>
      <c r="O6" s="4"/>
      <c r="P6" s="4"/>
    </row>
    <row r="7" spans="1:16">
      <c r="A7" s="3" t="s">
        <v>9</v>
      </c>
      <c r="B7" s="3" t="s">
        <v>2</v>
      </c>
      <c r="C7" s="8">
        <f>C5*5</f>
        <v>40000</v>
      </c>
      <c r="D7" s="8">
        <f t="shared" ref="D7:L7" si="0">D5*5</f>
        <v>40000</v>
      </c>
      <c r="E7" s="8">
        <f t="shared" si="0"/>
        <v>40000</v>
      </c>
      <c r="F7" s="8">
        <f t="shared" si="0"/>
        <v>40000</v>
      </c>
      <c r="G7" s="8">
        <f t="shared" si="0"/>
        <v>40000</v>
      </c>
      <c r="H7" s="8">
        <f t="shared" si="0"/>
        <v>40000</v>
      </c>
      <c r="I7" s="8">
        <f t="shared" si="0"/>
        <v>40000</v>
      </c>
      <c r="J7" s="8">
        <f t="shared" si="0"/>
        <v>40000</v>
      </c>
      <c r="K7" s="8">
        <f t="shared" si="0"/>
        <v>40000</v>
      </c>
      <c r="L7" s="8">
        <f t="shared" si="0"/>
        <v>40000</v>
      </c>
      <c r="M7" s="8"/>
      <c r="N7" s="8"/>
      <c r="O7" s="8"/>
      <c r="P7" s="8"/>
    </row>
    <row r="8" spans="1:16">
      <c r="A8" s="9" t="s">
        <v>10</v>
      </c>
      <c r="B8" s="9" t="s">
        <v>2</v>
      </c>
      <c r="C8" s="10">
        <f>C2+C3+C7</f>
        <v>301978.36807002599</v>
      </c>
      <c r="D8" s="10">
        <f t="shared" ref="D8:L8" si="1">D2+D3+D7</f>
        <v>300481.34882364399</v>
      </c>
      <c r="E8" s="10">
        <f t="shared" si="1"/>
        <v>298999.299769726</v>
      </c>
      <c r="F8" s="10">
        <f t="shared" si="1"/>
        <v>297532.07120634604</v>
      </c>
      <c r="G8" s="10">
        <f t="shared" si="1"/>
        <v>296079.51492860098</v>
      </c>
      <c r="H8" s="10">
        <f t="shared" si="1"/>
        <v>294641.484213633</v>
      </c>
      <c r="I8" s="10">
        <f t="shared" si="1"/>
        <v>293217.83380581404</v>
      </c>
      <c r="J8" s="10">
        <f t="shared" si="1"/>
        <v>291808.41990207403</v>
      </c>
      <c r="K8" s="10">
        <f t="shared" si="1"/>
        <v>290413.10013737099</v>
      </c>
      <c r="L8" s="10">
        <f t="shared" si="1"/>
        <v>289031.733570315</v>
      </c>
      <c r="M8" s="10"/>
      <c r="N8" s="10"/>
      <c r="O8" s="10"/>
      <c r="P8" s="10"/>
    </row>
    <row r="9" spans="1:16">
      <c r="A9" s="9" t="s">
        <v>11</v>
      </c>
      <c r="B9" s="9" t="s">
        <v>2</v>
      </c>
      <c r="C9" s="10">
        <v>64897.467762325403</v>
      </c>
      <c r="D9" s="10">
        <v>64797.650262294897</v>
      </c>
      <c r="E9" s="10">
        <v>64698.830937264604</v>
      </c>
      <c r="F9" s="10">
        <v>64600.999805484702</v>
      </c>
      <c r="G9" s="10">
        <v>64504.146985022599</v>
      </c>
      <c r="H9" s="10">
        <v>64408.2626927651</v>
      </c>
      <c r="I9" s="10">
        <v>64313.3372434302</v>
      </c>
      <c r="J9" s="10">
        <v>64219.361048588602</v>
      </c>
      <c r="K9" s="10">
        <v>64126.324615695397</v>
      </c>
      <c r="L9" s="10">
        <v>64034.218547131197</v>
      </c>
      <c r="M9" s="10"/>
      <c r="N9" s="10"/>
      <c r="O9" s="10"/>
      <c r="P9" s="10"/>
    </row>
    <row r="10" spans="1:16">
      <c r="A10" s="1" t="s">
        <v>12</v>
      </c>
      <c r="B10" s="1" t="s">
        <v>2</v>
      </c>
      <c r="C10" s="10">
        <f t="shared" ref="C10:L10" si="2">C9+C8</f>
        <v>366875.83583235141</v>
      </c>
      <c r="D10" s="10">
        <f t="shared" si="2"/>
        <v>365278.99908593891</v>
      </c>
      <c r="E10" s="10">
        <f t="shared" si="2"/>
        <v>363698.1307069906</v>
      </c>
      <c r="F10" s="10">
        <f t="shared" si="2"/>
        <v>362133.07101183076</v>
      </c>
      <c r="G10" s="10">
        <f t="shared" si="2"/>
        <v>360583.66191362357</v>
      </c>
      <c r="H10" s="10">
        <f t="shared" si="2"/>
        <v>359049.7469063981</v>
      </c>
      <c r="I10" s="10">
        <f t="shared" si="2"/>
        <v>357531.17104924424</v>
      </c>
      <c r="J10" s="10">
        <f t="shared" si="2"/>
        <v>356027.78095066262</v>
      </c>
      <c r="K10" s="10">
        <f t="shared" si="2"/>
        <v>354539.42475306639</v>
      </c>
      <c r="L10" s="10">
        <f t="shared" si="2"/>
        <v>353065.95211744623</v>
      </c>
      <c r="M10" s="10"/>
      <c r="N10" s="10"/>
      <c r="O10" s="10"/>
      <c r="P10" s="10"/>
    </row>
    <row r="11" spans="1:16">
      <c r="A11" s="1" t="s">
        <v>13</v>
      </c>
      <c r="B11" s="1" t="s">
        <v>5</v>
      </c>
      <c r="C11" s="4">
        <v>20</v>
      </c>
      <c r="D11" s="4">
        <v>19.600000000000001</v>
      </c>
      <c r="E11" s="4">
        <v>19.207999999999998</v>
      </c>
      <c r="F11" s="4">
        <v>18.823840000000001</v>
      </c>
      <c r="G11" s="4">
        <v>18.447363200000002</v>
      </c>
      <c r="H11" s="4">
        <v>18.078415935999999</v>
      </c>
      <c r="I11" s="4">
        <v>17.716847617279999</v>
      </c>
      <c r="J11" s="4">
        <v>17.362510664934401</v>
      </c>
      <c r="K11" s="4">
        <v>17.015260451635701</v>
      </c>
      <c r="L11" s="4">
        <v>16.674955242603001</v>
      </c>
      <c r="M11" s="4"/>
      <c r="N11" s="4"/>
      <c r="O11" s="4"/>
      <c r="P11" s="4"/>
    </row>
    <row r="12" spans="1:16">
      <c r="A12" s="1" t="s">
        <v>14</v>
      </c>
      <c r="B12" s="1" t="s">
        <v>15</v>
      </c>
      <c r="C12" s="3">
        <v>8.1449999999999996</v>
      </c>
      <c r="D12" s="3">
        <v>8.1449999999999996</v>
      </c>
      <c r="E12" s="3">
        <v>8.1449999999999996</v>
      </c>
      <c r="F12" s="3">
        <v>8.1449999999999996</v>
      </c>
      <c r="G12" s="3">
        <v>8.1449999999999996</v>
      </c>
      <c r="H12" s="3">
        <v>8.1449999999999996</v>
      </c>
      <c r="I12" s="3">
        <v>8.1449999999999996</v>
      </c>
      <c r="J12" s="3">
        <v>8.1449999999999996</v>
      </c>
      <c r="K12" s="3">
        <v>8.1449999999999996</v>
      </c>
      <c r="L12" s="3">
        <v>8.1449999999999996</v>
      </c>
      <c r="M12" s="3">
        <v>8.1449999999999996</v>
      </c>
      <c r="N12" s="3">
        <v>8.1449999999999996</v>
      </c>
      <c r="O12" s="3">
        <v>8.1449999999999996</v>
      </c>
      <c r="P12" s="3">
        <v>8.1449999999999996</v>
      </c>
    </row>
    <row r="13" spans="1:16">
      <c r="A13" s="1" t="s">
        <v>16</v>
      </c>
      <c r="B13" s="11" t="s">
        <v>17</v>
      </c>
      <c r="C13" s="6">
        <v>1</v>
      </c>
      <c r="D13" s="6">
        <v>1</v>
      </c>
      <c r="E13" s="6">
        <v>1</v>
      </c>
      <c r="F13" s="6">
        <v>1</v>
      </c>
      <c r="G13" s="6">
        <v>1</v>
      </c>
      <c r="H13" s="6">
        <v>1</v>
      </c>
      <c r="I13" s="6">
        <v>1</v>
      </c>
      <c r="J13" s="6">
        <v>1</v>
      </c>
      <c r="K13" s="6">
        <v>1</v>
      </c>
      <c r="L13" s="6">
        <v>1</v>
      </c>
      <c r="M13" s="6"/>
      <c r="N13" s="6"/>
      <c r="O13" s="6"/>
      <c r="P13" s="6"/>
    </row>
    <row r="14" spans="1:16">
      <c r="A14" s="7" t="s">
        <v>18</v>
      </c>
      <c r="B14" s="7" t="s">
        <v>19</v>
      </c>
      <c r="C14" s="12">
        <v>6000</v>
      </c>
      <c r="D14" s="12">
        <v>6000</v>
      </c>
      <c r="E14" s="12">
        <v>6000</v>
      </c>
      <c r="F14" s="12">
        <v>6000</v>
      </c>
      <c r="G14" s="12">
        <v>6000</v>
      </c>
      <c r="H14" s="12">
        <v>6000</v>
      </c>
      <c r="I14" s="12">
        <v>6000</v>
      </c>
      <c r="J14" s="12">
        <v>6000</v>
      </c>
      <c r="K14" s="12">
        <v>6000</v>
      </c>
      <c r="L14" s="12">
        <v>6000</v>
      </c>
      <c r="M14" s="12"/>
      <c r="N14" s="12"/>
      <c r="O14" s="12"/>
      <c r="P14" s="12"/>
    </row>
    <row r="15" spans="1:16">
      <c r="A15" s="7" t="s">
        <v>20</v>
      </c>
      <c r="B15" s="11" t="s">
        <v>21</v>
      </c>
      <c r="C15" s="12">
        <v>2.63</v>
      </c>
      <c r="D15" s="12">
        <v>2.63</v>
      </c>
      <c r="E15" s="12">
        <v>2.63</v>
      </c>
      <c r="F15" s="12">
        <v>2.63</v>
      </c>
      <c r="G15" s="12">
        <v>2.63</v>
      </c>
      <c r="H15" s="12">
        <v>2.63</v>
      </c>
      <c r="I15" s="12">
        <v>2.63</v>
      </c>
      <c r="J15" s="12">
        <v>2.63</v>
      </c>
      <c r="K15" s="12">
        <v>2.63</v>
      </c>
      <c r="L15" s="12">
        <v>2.63</v>
      </c>
      <c r="M15" s="12">
        <v>2.63</v>
      </c>
      <c r="N15" s="12">
        <v>2.63</v>
      </c>
      <c r="O15" s="12">
        <v>2.63</v>
      </c>
      <c r="P15" s="12">
        <v>2.63</v>
      </c>
    </row>
    <row r="16" spans="1:16">
      <c r="A16" s="7" t="s">
        <v>22</v>
      </c>
      <c r="B16" t="s">
        <v>23</v>
      </c>
      <c r="C16" s="4">
        <v>0.2</v>
      </c>
      <c r="D16" s="5">
        <f t="shared" ref="D16:L16" si="3">C16</f>
        <v>0.2</v>
      </c>
      <c r="E16" s="5">
        <f t="shared" si="3"/>
        <v>0.2</v>
      </c>
      <c r="F16" s="5">
        <f t="shared" si="3"/>
        <v>0.2</v>
      </c>
      <c r="G16" s="5">
        <f t="shared" si="3"/>
        <v>0.2</v>
      </c>
      <c r="H16" s="5">
        <f t="shared" si="3"/>
        <v>0.2</v>
      </c>
      <c r="I16" s="5">
        <f t="shared" si="3"/>
        <v>0.2</v>
      </c>
      <c r="J16" s="5">
        <f t="shared" si="3"/>
        <v>0.2</v>
      </c>
      <c r="K16" s="5">
        <f t="shared" si="3"/>
        <v>0.2</v>
      </c>
      <c r="L16" s="5">
        <f t="shared" si="3"/>
        <v>0.2</v>
      </c>
      <c r="M16" s="5"/>
      <c r="N16" s="5"/>
      <c r="O16" s="5"/>
      <c r="P16" s="5"/>
    </row>
    <row r="17" spans="1:16">
      <c r="A17" s="7" t="s">
        <v>24</v>
      </c>
      <c r="B17" t="s">
        <v>25</v>
      </c>
      <c r="C17" s="4">
        <v>5000</v>
      </c>
      <c r="D17" s="5">
        <f t="shared" ref="D17:L17" si="4">C17</f>
        <v>5000</v>
      </c>
      <c r="E17" s="5">
        <f t="shared" si="4"/>
        <v>5000</v>
      </c>
      <c r="F17" s="5">
        <f t="shared" si="4"/>
        <v>5000</v>
      </c>
      <c r="G17" s="5">
        <f t="shared" si="4"/>
        <v>5000</v>
      </c>
      <c r="H17" s="5">
        <f t="shared" si="4"/>
        <v>5000</v>
      </c>
      <c r="I17" s="5">
        <f t="shared" si="4"/>
        <v>5000</v>
      </c>
      <c r="J17" s="5">
        <f t="shared" si="4"/>
        <v>5000</v>
      </c>
      <c r="K17" s="5">
        <f t="shared" si="4"/>
        <v>5000</v>
      </c>
      <c r="L17" s="5">
        <f t="shared" si="4"/>
        <v>5000</v>
      </c>
      <c r="M17" s="5"/>
      <c r="N17" s="5"/>
      <c r="O17" s="5"/>
      <c r="P17" s="5"/>
    </row>
    <row r="18" spans="1:16">
      <c r="A18" s="7" t="s">
        <v>26</v>
      </c>
      <c r="B18" t="s">
        <v>25</v>
      </c>
      <c r="C18" s="4">
        <v>2000</v>
      </c>
      <c r="D18" s="5">
        <f t="shared" ref="D18:L18" si="5">C18</f>
        <v>2000</v>
      </c>
      <c r="E18" s="5">
        <f t="shared" si="5"/>
        <v>2000</v>
      </c>
      <c r="F18" s="5">
        <f t="shared" si="5"/>
        <v>2000</v>
      </c>
      <c r="G18" s="5">
        <f t="shared" si="5"/>
        <v>2000</v>
      </c>
      <c r="H18" s="5">
        <f t="shared" si="5"/>
        <v>2000</v>
      </c>
      <c r="I18" s="5">
        <f t="shared" si="5"/>
        <v>2000</v>
      </c>
      <c r="J18" s="5">
        <f t="shared" si="5"/>
        <v>2000</v>
      </c>
      <c r="K18" s="5">
        <f t="shared" si="5"/>
        <v>2000</v>
      </c>
      <c r="L18" s="5">
        <f t="shared" si="5"/>
        <v>2000</v>
      </c>
      <c r="M18" s="5"/>
      <c r="N18" s="5"/>
      <c r="O18" s="5"/>
      <c r="P18" s="5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workbookViewId="0">
      <selection activeCell="E27" sqref="E27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1" t="s">
        <v>4</v>
      </c>
      <c r="B2" s="3" t="s">
        <v>27</v>
      </c>
      <c r="C2" s="8">
        <v>105</v>
      </c>
      <c r="D2" s="8">
        <v>105</v>
      </c>
      <c r="E2" s="8">
        <v>105</v>
      </c>
      <c r="F2" s="8">
        <v>105</v>
      </c>
      <c r="G2" s="8">
        <v>105</v>
      </c>
      <c r="H2" s="8">
        <v>105</v>
      </c>
      <c r="I2" s="8">
        <v>105</v>
      </c>
      <c r="J2" s="8">
        <v>105</v>
      </c>
      <c r="K2" s="8">
        <v>105</v>
      </c>
      <c r="L2" s="8">
        <v>105</v>
      </c>
      <c r="M2" s="8"/>
      <c r="N2" s="8"/>
      <c r="O2" s="8"/>
      <c r="P2" s="8"/>
    </row>
    <row r="3" spans="1:16">
      <c r="A3" s="3" t="s">
        <v>28</v>
      </c>
      <c r="B3" s="3" t="s">
        <v>29</v>
      </c>
      <c r="C3" s="8">
        <v>900</v>
      </c>
      <c r="D3" s="8">
        <v>774.34350596224499</v>
      </c>
      <c r="E3" s="8">
        <v>699.26192640775298</v>
      </c>
      <c r="F3" s="8">
        <v>614.94506608887696</v>
      </c>
      <c r="G3" s="8">
        <v>546.37677780696004</v>
      </c>
      <c r="H3" s="8">
        <v>516.55385551465599</v>
      </c>
      <c r="I3" s="8">
        <v>493.39921527331001</v>
      </c>
      <c r="J3" s="8">
        <v>466.46797102233597</v>
      </c>
      <c r="K3" s="8">
        <v>445.55844157477901</v>
      </c>
      <c r="L3" s="8">
        <v>433.90523863231101</v>
      </c>
      <c r="M3" s="8"/>
      <c r="N3" s="8"/>
      <c r="O3" s="8"/>
      <c r="P3" s="8"/>
    </row>
    <row r="4" spans="1:16">
      <c r="A4" s="3" t="s">
        <v>30</v>
      </c>
      <c r="B4" s="3" t="s">
        <v>31</v>
      </c>
      <c r="C4" s="8">
        <v>115</v>
      </c>
      <c r="D4" s="8">
        <v>115</v>
      </c>
      <c r="E4" s="8">
        <v>115</v>
      </c>
      <c r="F4" s="8">
        <v>115</v>
      </c>
      <c r="G4" s="8">
        <v>115</v>
      </c>
      <c r="H4" s="8">
        <v>115</v>
      </c>
      <c r="I4" s="8">
        <v>115</v>
      </c>
      <c r="J4" s="8">
        <v>115</v>
      </c>
      <c r="K4" s="8">
        <v>115</v>
      </c>
      <c r="L4" s="8">
        <v>115</v>
      </c>
      <c r="M4" s="8"/>
      <c r="N4" s="8"/>
      <c r="O4" s="8"/>
      <c r="P4" s="8"/>
    </row>
    <row r="5" spans="1:16">
      <c r="A5" s="3" t="s">
        <v>32</v>
      </c>
      <c r="B5" s="3" t="s">
        <v>33</v>
      </c>
      <c r="C5" s="8">
        <v>1000</v>
      </c>
      <c r="D5" s="8">
        <v>979.80555078111502</v>
      </c>
      <c r="E5" s="8">
        <v>961.58878479915597</v>
      </c>
      <c r="F5" s="8">
        <v>945.02478641744699</v>
      </c>
      <c r="G5" s="8">
        <v>929.86063962268202</v>
      </c>
      <c r="H5" s="8">
        <v>915.89587471672496</v>
      </c>
      <c r="I5" s="8">
        <v>902.96908503734801</v>
      </c>
      <c r="J5" s="8">
        <v>890.94852620953895</v>
      </c>
      <c r="K5" s="8">
        <v>879.72536210445298</v>
      </c>
      <c r="L5" s="8">
        <v>869.20871515059002</v>
      </c>
      <c r="M5" s="8"/>
      <c r="N5" s="8"/>
      <c r="O5" s="8"/>
      <c r="P5" s="8"/>
    </row>
    <row r="6" spans="1:16">
      <c r="A6" s="3" t="s">
        <v>34</v>
      </c>
      <c r="B6" s="3" t="s">
        <v>35</v>
      </c>
      <c r="C6" s="8">
        <v>2</v>
      </c>
      <c r="D6" s="8">
        <v>2</v>
      </c>
      <c r="E6" s="8">
        <v>2</v>
      </c>
      <c r="F6" s="8">
        <v>2</v>
      </c>
      <c r="G6" s="8">
        <v>2</v>
      </c>
      <c r="H6" s="8">
        <v>2</v>
      </c>
      <c r="I6" s="8">
        <v>2</v>
      </c>
      <c r="J6" s="8">
        <v>2</v>
      </c>
      <c r="K6" s="8">
        <v>2</v>
      </c>
      <c r="L6" s="8">
        <v>2</v>
      </c>
      <c r="M6" s="4"/>
      <c r="N6" s="4"/>
      <c r="O6" s="4"/>
      <c r="P6" s="4"/>
    </row>
    <row r="7" spans="1:16">
      <c r="A7" s="1" t="s">
        <v>6</v>
      </c>
      <c r="B7" s="3" t="s">
        <v>7</v>
      </c>
      <c r="C7" s="8">
        <v>8000</v>
      </c>
      <c r="D7" s="8">
        <v>8000</v>
      </c>
      <c r="E7" s="8">
        <v>8000</v>
      </c>
      <c r="F7" s="8">
        <v>8000</v>
      </c>
      <c r="G7" s="8">
        <v>8000</v>
      </c>
      <c r="H7" s="8">
        <v>8000</v>
      </c>
      <c r="I7" s="8">
        <v>8000</v>
      </c>
      <c r="J7" s="8">
        <v>8000</v>
      </c>
      <c r="K7" s="8">
        <v>8000</v>
      </c>
      <c r="L7" s="8">
        <v>8000</v>
      </c>
      <c r="M7" s="8"/>
      <c r="N7" s="8"/>
      <c r="O7" s="8"/>
      <c r="P7" s="8"/>
    </row>
    <row r="8" spans="1:16">
      <c r="A8" s="3" t="s">
        <v>36</v>
      </c>
      <c r="B8" s="3" t="s">
        <v>2</v>
      </c>
      <c r="C8" s="8">
        <v>5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8">
        <v>5</v>
      </c>
      <c r="K8" s="8">
        <v>5</v>
      </c>
      <c r="L8" s="8">
        <v>5</v>
      </c>
      <c r="M8" s="10"/>
      <c r="N8" s="10"/>
      <c r="O8" s="10"/>
      <c r="P8" s="10"/>
    </row>
    <row r="9" spans="1:16">
      <c r="A9" s="9" t="s">
        <v>10</v>
      </c>
      <c r="B9" s="9" t="s">
        <v>2</v>
      </c>
      <c r="C9" s="10">
        <f t="shared" ref="C9:L9" si="0">C2*C3+C4*C5*C6+C7*C8</f>
        <v>364500</v>
      </c>
      <c r="D9" s="10">
        <f t="shared" si="0"/>
        <v>346661.34480569221</v>
      </c>
      <c r="E9" s="10">
        <f t="shared" si="0"/>
        <v>334587.92277661996</v>
      </c>
      <c r="F9" s="10">
        <f t="shared" si="0"/>
        <v>321924.93281534489</v>
      </c>
      <c r="G9" s="10">
        <f t="shared" si="0"/>
        <v>311237.50878294767</v>
      </c>
      <c r="H9" s="10">
        <f t="shared" si="0"/>
        <v>304894.20601388562</v>
      </c>
      <c r="I9" s="10">
        <f t="shared" si="0"/>
        <v>299489.80716228759</v>
      </c>
      <c r="J9" s="10">
        <f t="shared" si="0"/>
        <v>293897.29798553919</v>
      </c>
      <c r="K9" s="10">
        <f t="shared" si="0"/>
        <v>289120.469649376</v>
      </c>
      <c r="L9" s="10">
        <f t="shared" si="0"/>
        <v>285478.05454102834</v>
      </c>
      <c r="M9" s="10"/>
      <c r="N9" s="10"/>
      <c r="O9" s="10"/>
      <c r="P9" s="10"/>
    </row>
    <row r="10" spans="1:16">
      <c r="A10" s="9" t="s">
        <v>11</v>
      </c>
      <c r="B10" s="9" t="s">
        <v>2</v>
      </c>
      <c r="C10" s="10">
        <v>35826.898919795502</v>
      </c>
      <c r="D10" s="10">
        <v>34577.610722236801</v>
      </c>
      <c r="E10" s="10">
        <v>33732.077049391301</v>
      </c>
      <c r="F10" s="10">
        <v>32845.254375142104</v>
      </c>
      <c r="G10" s="10">
        <v>32096.7858072737</v>
      </c>
      <c r="H10" s="10">
        <v>31652.547539500101</v>
      </c>
      <c r="I10" s="10">
        <v>31274.063195996601</v>
      </c>
      <c r="J10" s="10">
        <v>30882.404988965402</v>
      </c>
      <c r="K10" s="10">
        <v>30547.871068267301</v>
      </c>
      <c r="L10" s="10">
        <v>30292.7831058675</v>
      </c>
      <c r="M10" s="10"/>
      <c r="N10" s="10"/>
      <c r="O10" s="10"/>
      <c r="P10" s="10"/>
    </row>
    <row r="11" spans="1:16">
      <c r="A11" s="1" t="s">
        <v>12</v>
      </c>
      <c r="B11" s="1" t="s">
        <v>2</v>
      </c>
      <c r="C11" s="10">
        <f t="shared" ref="C11:L11" si="1">C10+C9</f>
        <v>400326.89891979552</v>
      </c>
      <c r="D11" s="10">
        <f t="shared" si="1"/>
        <v>381238.95552792901</v>
      </c>
      <c r="E11" s="10">
        <f t="shared" si="1"/>
        <v>368319.99982601125</v>
      </c>
      <c r="F11" s="10">
        <f t="shared" si="1"/>
        <v>354770.18719048699</v>
      </c>
      <c r="G11" s="10">
        <f t="shared" si="1"/>
        <v>343334.29459022137</v>
      </c>
      <c r="H11" s="10">
        <f t="shared" si="1"/>
        <v>336546.75355338573</v>
      </c>
      <c r="I11" s="10">
        <f t="shared" si="1"/>
        <v>330763.87035828421</v>
      </c>
      <c r="J11" s="10">
        <f t="shared" si="1"/>
        <v>324779.70297450462</v>
      </c>
      <c r="K11" s="10">
        <f t="shared" si="1"/>
        <v>319668.34071764332</v>
      </c>
      <c r="L11" s="10">
        <f t="shared" si="1"/>
        <v>315770.83764689584</v>
      </c>
      <c r="M11" s="4"/>
      <c r="N11" s="4"/>
      <c r="O11" s="4"/>
      <c r="P11" s="4"/>
    </row>
    <row r="12" spans="1:16">
      <c r="A12" s="1" t="s">
        <v>13</v>
      </c>
      <c r="B12" s="3" t="s">
        <v>27</v>
      </c>
      <c r="C12" s="4">
        <v>75</v>
      </c>
      <c r="D12" s="4">
        <v>73.5</v>
      </c>
      <c r="E12" s="4">
        <v>72.03</v>
      </c>
      <c r="F12" s="4">
        <v>70.589399999999998</v>
      </c>
      <c r="G12" s="4">
        <v>69.177611999999996</v>
      </c>
      <c r="H12" s="4">
        <v>67.794059759999996</v>
      </c>
      <c r="I12" s="4">
        <v>66.438178564799998</v>
      </c>
      <c r="J12" s="4">
        <v>65.109414993504004</v>
      </c>
      <c r="K12" s="4">
        <v>63.807226693633901</v>
      </c>
      <c r="L12" s="4">
        <v>62.531082159761198</v>
      </c>
      <c r="M12" s="4">
        <f>L12</f>
        <v>62.531082159761198</v>
      </c>
      <c r="N12" s="4">
        <f t="shared" ref="N12:P12" si="2">M12</f>
        <v>62.531082159761198</v>
      </c>
      <c r="O12" s="4">
        <f t="shared" si="2"/>
        <v>62.531082159761198</v>
      </c>
      <c r="P12" s="4">
        <f t="shared" si="2"/>
        <v>62.531082159761198</v>
      </c>
    </row>
    <row r="13" spans="1:16">
      <c r="A13" s="1" t="s">
        <v>14</v>
      </c>
      <c r="B13" s="3" t="s">
        <v>37</v>
      </c>
      <c r="C13" s="3">
        <v>0.9</v>
      </c>
      <c r="D13" s="3">
        <v>0.9</v>
      </c>
      <c r="E13" s="3">
        <v>0.9</v>
      </c>
      <c r="F13" s="3">
        <v>0.9</v>
      </c>
      <c r="G13" s="3">
        <v>0.9</v>
      </c>
      <c r="H13" s="3">
        <v>0.9</v>
      </c>
      <c r="I13" s="3">
        <v>0.9</v>
      </c>
      <c r="J13" s="3">
        <v>0.9</v>
      </c>
      <c r="K13" s="3">
        <v>0.9</v>
      </c>
      <c r="L13" s="3">
        <v>0.9</v>
      </c>
      <c r="M13" s="6"/>
      <c r="N13" s="6"/>
      <c r="O13" s="6"/>
      <c r="P13" s="6"/>
    </row>
    <row r="14" spans="1:16">
      <c r="A14" s="3" t="s">
        <v>38</v>
      </c>
      <c r="B14" s="3" t="s">
        <v>27</v>
      </c>
      <c r="C14" s="4">
        <v>105</v>
      </c>
      <c r="D14" s="4">
        <v>105</v>
      </c>
      <c r="E14" s="4">
        <v>105</v>
      </c>
      <c r="F14" s="4">
        <v>105</v>
      </c>
      <c r="G14" s="4">
        <v>105</v>
      </c>
      <c r="H14" s="4">
        <v>105</v>
      </c>
      <c r="I14" s="4">
        <v>105</v>
      </c>
      <c r="J14" s="4">
        <v>105</v>
      </c>
      <c r="K14" s="4">
        <v>105</v>
      </c>
      <c r="L14" s="4">
        <v>105</v>
      </c>
      <c r="M14" s="12"/>
      <c r="N14" s="12"/>
      <c r="O14" s="12"/>
      <c r="P14" s="12"/>
    </row>
    <row r="15" spans="1:16">
      <c r="A15" s="3" t="s">
        <v>39</v>
      </c>
      <c r="B15" s="3" t="s">
        <v>40</v>
      </c>
      <c r="C15" s="4">
        <v>6.2111801242236</v>
      </c>
      <c r="D15" s="4">
        <v>6.1490683229813703</v>
      </c>
      <c r="E15" s="4">
        <v>6.0881987577639798</v>
      </c>
      <c r="F15" s="4">
        <v>6.02853416149068</v>
      </c>
      <c r="G15" s="4">
        <v>5.9700387577639704</v>
      </c>
      <c r="H15" s="4">
        <v>5.9126781863354001</v>
      </c>
      <c r="I15" s="4">
        <v>5.85641943304348</v>
      </c>
      <c r="J15" s="4">
        <v>5.80123076391056</v>
      </c>
      <c r="K15" s="4">
        <v>5.7470816631107597</v>
      </c>
      <c r="L15" s="4">
        <v>5.69394277454363</v>
      </c>
      <c r="M15" s="12"/>
      <c r="N15" s="12"/>
      <c r="O15" s="12"/>
      <c r="P15" s="12"/>
    </row>
    <row r="16" spans="1:16">
      <c r="A16" s="1" t="s">
        <v>8</v>
      </c>
      <c r="B16" s="3" t="s">
        <v>7</v>
      </c>
      <c r="C16" s="4">
        <v>652.17391304347802</v>
      </c>
      <c r="D16" s="4">
        <v>645.65217391304395</v>
      </c>
      <c r="E16" s="4">
        <v>639.26086956521794</v>
      </c>
      <c r="F16" s="4">
        <v>632.99608695652103</v>
      </c>
      <c r="G16" s="4">
        <v>626.85406956521695</v>
      </c>
      <c r="H16" s="4">
        <v>620.83120956521702</v>
      </c>
      <c r="I16" s="4">
        <v>614.92404046956506</v>
      </c>
      <c r="J16" s="4">
        <v>609.12923021060897</v>
      </c>
      <c r="K16" s="4">
        <v>603.44357462663004</v>
      </c>
      <c r="L16" s="4">
        <v>597.86399132708095</v>
      </c>
      <c r="M16" s="5"/>
      <c r="N16" s="5"/>
      <c r="O16" s="5"/>
      <c r="P16" s="5"/>
    </row>
    <row r="17" spans="1:16">
      <c r="A17" s="1" t="s">
        <v>16</v>
      </c>
      <c r="B17" s="11" t="s">
        <v>17</v>
      </c>
      <c r="C17" s="6">
        <v>2</v>
      </c>
      <c r="D17" s="6">
        <v>2</v>
      </c>
      <c r="E17" s="6">
        <v>2</v>
      </c>
      <c r="F17" s="6">
        <v>2</v>
      </c>
      <c r="G17" s="6">
        <v>2</v>
      </c>
      <c r="H17" s="6">
        <v>2</v>
      </c>
      <c r="I17" s="6">
        <v>2</v>
      </c>
      <c r="J17" s="6">
        <v>2</v>
      </c>
      <c r="K17" s="6">
        <v>2</v>
      </c>
      <c r="L17" s="6">
        <v>2</v>
      </c>
      <c r="M17" s="5"/>
      <c r="N17" s="5"/>
      <c r="O17" s="5"/>
      <c r="P17" s="5"/>
    </row>
    <row r="18" spans="1:16">
      <c r="A18" s="7" t="s">
        <v>18</v>
      </c>
      <c r="B18" s="7" t="s">
        <v>41</v>
      </c>
      <c r="C18" s="12">
        <v>250</v>
      </c>
      <c r="D18" s="12">
        <v>250</v>
      </c>
      <c r="E18" s="12">
        <v>250</v>
      </c>
      <c r="F18" s="12">
        <v>250</v>
      </c>
      <c r="G18" s="12">
        <v>250</v>
      </c>
      <c r="H18" s="12">
        <v>250</v>
      </c>
      <c r="I18" s="12">
        <v>250</v>
      </c>
      <c r="J18" s="12">
        <v>250</v>
      </c>
      <c r="K18" s="12">
        <v>250</v>
      </c>
      <c r="L18" s="12">
        <v>250</v>
      </c>
      <c r="M18" s="5"/>
      <c r="N18" s="5"/>
      <c r="O18" s="5"/>
      <c r="P18" s="5"/>
    </row>
    <row r="19" spans="1:16">
      <c r="A19" s="7" t="s">
        <v>20</v>
      </c>
      <c r="B19" s="11" t="s">
        <v>42</v>
      </c>
      <c r="C19" s="13">
        <v>0.56499999999999995</v>
      </c>
      <c r="D19" s="12">
        <v>0.57030000000000003</v>
      </c>
      <c r="E19" s="12">
        <v>0.57030000000000003</v>
      </c>
      <c r="F19" s="12">
        <v>0.57030000000000003</v>
      </c>
      <c r="G19" s="12">
        <v>0.57030000000000003</v>
      </c>
      <c r="H19" s="12">
        <v>0.57030000000000003</v>
      </c>
      <c r="I19" s="12">
        <v>0.57030000000000003</v>
      </c>
      <c r="J19" s="12">
        <v>0.57030000000000003</v>
      </c>
      <c r="K19" s="12">
        <v>0.57030000000000003</v>
      </c>
      <c r="L19" s="12">
        <v>0.57030000000000003</v>
      </c>
      <c r="M19" s="12">
        <v>0.57030000000000003</v>
      </c>
      <c r="N19" s="12">
        <v>0.57030000000000003</v>
      </c>
      <c r="O19" s="12">
        <v>0.57030000000000003</v>
      </c>
      <c r="P19" s="12">
        <v>0.57030000000000003</v>
      </c>
    </row>
    <row r="20" spans="1:16">
      <c r="A20" s="7" t="s">
        <v>22</v>
      </c>
      <c r="B20" t="s">
        <v>23</v>
      </c>
      <c r="C20" s="4">
        <v>0.2</v>
      </c>
      <c r="D20" s="5">
        <f t="shared" ref="D20:L20" si="3">C20</f>
        <v>0.2</v>
      </c>
      <c r="E20" s="5">
        <f t="shared" si="3"/>
        <v>0.2</v>
      </c>
      <c r="F20" s="5">
        <f t="shared" si="3"/>
        <v>0.2</v>
      </c>
      <c r="G20" s="5">
        <f t="shared" si="3"/>
        <v>0.2</v>
      </c>
      <c r="H20" s="5">
        <f t="shared" si="3"/>
        <v>0.2</v>
      </c>
      <c r="I20" s="5">
        <f t="shared" si="3"/>
        <v>0.2</v>
      </c>
      <c r="J20" s="5">
        <f t="shared" si="3"/>
        <v>0.2</v>
      </c>
      <c r="K20" s="5">
        <f t="shared" si="3"/>
        <v>0.2</v>
      </c>
      <c r="L20" s="5">
        <f t="shared" si="3"/>
        <v>0.2</v>
      </c>
    </row>
    <row r="21" spans="1:16">
      <c r="A21" s="7" t="s">
        <v>24</v>
      </c>
      <c r="B21" t="s">
        <v>25</v>
      </c>
      <c r="C21" s="4">
        <v>5000</v>
      </c>
      <c r="D21" s="5">
        <f t="shared" ref="D21:L21" si="4">C21</f>
        <v>5000</v>
      </c>
      <c r="E21" s="5">
        <f t="shared" si="4"/>
        <v>5000</v>
      </c>
      <c r="F21" s="5">
        <f t="shared" si="4"/>
        <v>5000</v>
      </c>
      <c r="G21" s="5">
        <f t="shared" si="4"/>
        <v>5000</v>
      </c>
      <c r="H21" s="5">
        <f t="shared" si="4"/>
        <v>5000</v>
      </c>
      <c r="I21" s="5">
        <f t="shared" si="4"/>
        <v>5000</v>
      </c>
      <c r="J21" s="5">
        <f t="shared" si="4"/>
        <v>5000</v>
      </c>
      <c r="K21" s="5">
        <f t="shared" si="4"/>
        <v>5000</v>
      </c>
      <c r="L21" s="5">
        <f t="shared" si="4"/>
        <v>5000</v>
      </c>
    </row>
    <row r="22" spans="1:16">
      <c r="A22" s="7" t="s">
        <v>26</v>
      </c>
      <c r="B22" t="s">
        <v>25</v>
      </c>
      <c r="C22" s="4">
        <v>2000</v>
      </c>
      <c r="D22" s="5">
        <f t="shared" ref="D22:L22" si="5">C22</f>
        <v>2000</v>
      </c>
      <c r="E22" s="5">
        <f t="shared" si="5"/>
        <v>2000</v>
      </c>
      <c r="F22" s="5">
        <f t="shared" si="5"/>
        <v>2000</v>
      </c>
      <c r="G22" s="5">
        <f t="shared" si="5"/>
        <v>2000</v>
      </c>
      <c r="H22" s="5">
        <f t="shared" si="5"/>
        <v>2000</v>
      </c>
      <c r="I22" s="5">
        <f t="shared" si="5"/>
        <v>2000</v>
      </c>
      <c r="J22" s="5">
        <f t="shared" si="5"/>
        <v>2000</v>
      </c>
      <c r="K22" s="5">
        <f t="shared" si="5"/>
        <v>2000</v>
      </c>
      <c r="L22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workbookViewId="0">
      <selection activeCell="D12" sqref="D12"/>
    </sheetView>
  </sheetViews>
  <sheetFormatPr baseColWidth="10" defaultColWidth="11" defaultRowHeight="16"/>
  <cols>
    <col min="1" max="1" width="21.33203125" customWidth="1"/>
  </cols>
  <sheetData>
    <row r="1" spans="1:16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  <c r="M1" s="3">
        <v>2031</v>
      </c>
      <c r="N1" s="3">
        <v>2032</v>
      </c>
      <c r="O1" s="3">
        <v>2033</v>
      </c>
      <c r="P1" s="3">
        <v>2034</v>
      </c>
    </row>
    <row r="2" spans="1:16">
      <c r="A2" s="3" t="s">
        <v>43</v>
      </c>
      <c r="B2" s="3" t="s">
        <v>31</v>
      </c>
      <c r="C2" s="8">
        <v>80</v>
      </c>
      <c r="D2" s="8">
        <v>80</v>
      </c>
      <c r="E2" s="8">
        <v>80</v>
      </c>
      <c r="F2" s="8">
        <v>80</v>
      </c>
      <c r="G2" s="8">
        <v>80</v>
      </c>
      <c r="H2" s="8">
        <v>80</v>
      </c>
      <c r="I2" s="8">
        <v>80</v>
      </c>
      <c r="J2" s="8">
        <v>80</v>
      </c>
      <c r="K2" s="8">
        <v>80</v>
      </c>
      <c r="L2" s="8">
        <v>80</v>
      </c>
      <c r="M2" s="8"/>
      <c r="N2" s="8"/>
      <c r="O2" s="8"/>
      <c r="P2" s="8"/>
    </row>
    <row r="3" spans="1:16">
      <c r="A3" s="3" t="s">
        <v>44</v>
      </c>
      <c r="B3" s="3" t="s">
        <v>33</v>
      </c>
      <c r="C3" s="8">
        <v>4500</v>
      </c>
      <c r="D3" s="8">
        <v>2391.98927250304</v>
      </c>
      <c r="E3" s="8">
        <v>1961.4312034524901</v>
      </c>
      <c r="F3" s="8">
        <v>1840.04031182783</v>
      </c>
      <c r="G3" s="8">
        <v>1746.45506306998</v>
      </c>
      <c r="H3" s="8">
        <v>1014.53934665188</v>
      </c>
      <c r="I3" s="8">
        <v>780.43547988886803</v>
      </c>
      <c r="J3" s="8">
        <v>682.17625668872699</v>
      </c>
      <c r="K3" s="8">
        <v>659.55560949800599</v>
      </c>
      <c r="L3" s="8">
        <v>639.95709350887205</v>
      </c>
      <c r="M3" s="8"/>
      <c r="N3" s="8"/>
      <c r="O3" s="8"/>
      <c r="P3" s="8"/>
    </row>
    <row r="4" spans="1:16">
      <c r="A4" s="3" t="s">
        <v>38</v>
      </c>
      <c r="B4" s="3" t="s">
        <v>27</v>
      </c>
      <c r="C4" s="8">
        <v>100</v>
      </c>
      <c r="D4" s="8">
        <v>100</v>
      </c>
      <c r="E4" s="8">
        <v>100</v>
      </c>
      <c r="F4" s="8">
        <v>100</v>
      </c>
      <c r="G4" s="8">
        <v>100</v>
      </c>
      <c r="H4" s="8">
        <v>100</v>
      </c>
      <c r="I4" s="8">
        <v>100</v>
      </c>
      <c r="J4" s="8">
        <v>100</v>
      </c>
      <c r="K4" s="8">
        <v>100</v>
      </c>
      <c r="L4" s="8">
        <v>100</v>
      </c>
      <c r="M4" s="8"/>
      <c r="N4" s="8"/>
      <c r="O4" s="8"/>
      <c r="P4" s="8"/>
    </row>
    <row r="5" spans="1:16">
      <c r="A5" s="3" t="s">
        <v>28</v>
      </c>
      <c r="B5" s="3" t="s">
        <v>33</v>
      </c>
      <c r="C5" s="8">
        <v>900</v>
      </c>
      <c r="D5" s="8">
        <v>774.34350596224499</v>
      </c>
      <c r="E5" s="8">
        <v>699.26192640775298</v>
      </c>
      <c r="F5" s="8">
        <v>614.94506608887696</v>
      </c>
      <c r="G5" s="8">
        <v>546.37677780696004</v>
      </c>
      <c r="H5" s="8">
        <v>516.55385551465599</v>
      </c>
      <c r="I5" s="8">
        <v>493.39921527331001</v>
      </c>
      <c r="J5" s="8">
        <v>466.46797102233597</v>
      </c>
      <c r="K5" s="8">
        <v>445.55844157477901</v>
      </c>
      <c r="L5" s="8">
        <v>433.90523863231101</v>
      </c>
      <c r="M5" s="8"/>
      <c r="N5" s="8"/>
      <c r="O5" s="8"/>
      <c r="P5" s="8"/>
    </row>
    <row r="6" spans="1:16">
      <c r="A6" s="3" t="s">
        <v>30</v>
      </c>
      <c r="B6" s="3" t="s">
        <v>31</v>
      </c>
      <c r="C6" s="8">
        <v>115</v>
      </c>
      <c r="D6" s="8">
        <v>115</v>
      </c>
      <c r="E6" s="8">
        <v>115</v>
      </c>
      <c r="F6" s="8">
        <v>115</v>
      </c>
      <c r="G6" s="8">
        <v>115</v>
      </c>
      <c r="H6" s="8">
        <v>115</v>
      </c>
      <c r="I6" s="8">
        <v>115</v>
      </c>
      <c r="J6" s="8">
        <v>115</v>
      </c>
      <c r="K6" s="8">
        <v>115</v>
      </c>
      <c r="L6" s="8">
        <v>115</v>
      </c>
      <c r="M6" s="4"/>
      <c r="N6" s="4"/>
      <c r="O6" s="4"/>
      <c r="P6" s="4"/>
    </row>
    <row r="7" spans="1:16">
      <c r="A7" s="3" t="s">
        <v>32</v>
      </c>
      <c r="B7" s="3" t="s">
        <v>33</v>
      </c>
      <c r="C7" s="8">
        <v>1000</v>
      </c>
      <c r="D7" s="8">
        <v>979.80555078111502</v>
      </c>
      <c r="E7" s="8">
        <v>961.58878479915597</v>
      </c>
      <c r="F7" s="8">
        <v>945.02478641744699</v>
      </c>
      <c r="G7" s="8">
        <v>929.86063962268202</v>
      </c>
      <c r="H7" s="8">
        <v>915.89587471672496</v>
      </c>
      <c r="I7" s="8">
        <v>902.96908503734801</v>
      </c>
      <c r="J7" s="8">
        <v>890.94852620953895</v>
      </c>
      <c r="K7" s="8">
        <v>879.72536210445298</v>
      </c>
      <c r="L7" s="8">
        <v>869.20871515059002</v>
      </c>
      <c r="M7" s="8"/>
      <c r="N7" s="8"/>
      <c r="O7" s="8"/>
      <c r="P7" s="8"/>
    </row>
    <row r="8" spans="1:16">
      <c r="A8" s="3" t="s">
        <v>34</v>
      </c>
      <c r="B8" s="3" t="s">
        <v>35</v>
      </c>
      <c r="C8" s="8">
        <v>2</v>
      </c>
      <c r="D8" s="8">
        <v>2</v>
      </c>
      <c r="E8" s="8">
        <v>2</v>
      </c>
      <c r="F8" s="8">
        <v>2</v>
      </c>
      <c r="G8" s="8">
        <v>2</v>
      </c>
      <c r="H8" s="8">
        <v>2</v>
      </c>
      <c r="I8" s="8">
        <v>2</v>
      </c>
      <c r="J8" s="8">
        <v>2</v>
      </c>
      <c r="K8" s="8">
        <v>2</v>
      </c>
      <c r="L8" s="8">
        <v>2</v>
      </c>
      <c r="M8" s="10"/>
      <c r="N8" s="10"/>
      <c r="O8" s="10"/>
      <c r="P8" s="10"/>
    </row>
    <row r="9" spans="1:16">
      <c r="A9" s="1" t="s">
        <v>4</v>
      </c>
      <c r="B9" s="3" t="s">
        <v>7</v>
      </c>
      <c r="C9" s="8">
        <v>40</v>
      </c>
      <c r="D9" s="8">
        <v>40</v>
      </c>
      <c r="E9" s="8">
        <v>40</v>
      </c>
      <c r="F9" s="8">
        <v>40</v>
      </c>
      <c r="G9" s="8">
        <v>40</v>
      </c>
      <c r="H9" s="8">
        <v>40</v>
      </c>
      <c r="I9" s="8">
        <v>40</v>
      </c>
      <c r="J9" s="8">
        <v>40</v>
      </c>
      <c r="K9" s="8">
        <v>40</v>
      </c>
      <c r="L9" s="8">
        <v>40</v>
      </c>
      <c r="M9" s="10"/>
      <c r="N9" s="10"/>
      <c r="O9" s="10"/>
      <c r="P9" s="10"/>
    </row>
    <row r="10" spans="1:16">
      <c r="A10" s="3" t="s">
        <v>45</v>
      </c>
      <c r="B10" s="3" t="s">
        <v>46</v>
      </c>
      <c r="C10" s="8">
        <v>4900</v>
      </c>
      <c r="D10" s="8">
        <v>2920.35718593309</v>
      </c>
      <c r="E10" s="8">
        <v>2482.3036080431302</v>
      </c>
      <c r="F10" s="8">
        <v>2355.7698962539498</v>
      </c>
      <c r="G10" s="8">
        <v>2257.1873974662799</v>
      </c>
      <c r="H10" s="8">
        <v>1446.7371875369599</v>
      </c>
      <c r="I10" s="8">
        <v>1167.0421449154701</v>
      </c>
      <c r="J10" s="8">
        <v>1045.2676179954501</v>
      </c>
      <c r="K10" s="8">
        <v>1016.79641698969</v>
      </c>
      <c r="L10" s="8">
        <v>991.98582317815305</v>
      </c>
      <c r="M10" s="10"/>
      <c r="N10" s="10"/>
      <c r="O10" s="10"/>
      <c r="P10" s="10"/>
    </row>
    <row r="11" spans="1:16">
      <c r="A11" s="1" t="s">
        <v>6</v>
      </c>
      <c r="B11" s="3" t="s">
        <v>7</v>
      </c>
      <c r="C11" s="8">
        <v>8000</v>
      </c>
      <c r="D11" s="8">
        <v>8000</v>
      </c>
      <c r="E11" s="8">
        <v>8000</v>
      </c>
      <c r="F11" s="8">
        <v>8000</v>
      </c>
      <c r="G11" s="8">
        <v>8000</v>
      </c>
      <c r="H11" s="8">
        <v>8000</v>
      </c>
      <c r="I11" s="8">
        <v>8000</v>
      </c>
      <c r="J11" s="8">
        <v>8000</v>
      </c>
      <c r="K11" s="8">
        <v>8000</v>
      </c>
      <c r="L11" s="8">
        <v>8000</v>
      </c>
      <c r="M11" s="4"/>
      <c r="N11" s="4"/>
      <c r="O11" s="4"/>
      <c r="P11" s="4"/>
    </row>
    <row r="12" spans="1:16">
      <c r="A12" s="3" t="s">
        <v>36</v>
      </c>
      <c r="B12" s="3" t="s">
        <v>47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5</v>
      </c>
      <c r="J12" s="8">
        <v>5</v>
      </c>
      <c r="K12" s="8">
        <v>5</v>
      </c>
      <c r="L12" s="8">
        <v>5</v>
      </c>
      <c r="M12" s="4">
        <f>L12</f>
        <v>5</v>
      </c>
      <c r="N12" s="4">
        <f t="shared" ref="N12:P12" si="0">M12</f>
        <v>5</v>
      </c>
      <c r="O12" s="4">
        <f t="shared" si="0"/>
        <v>5</v>
      </c>
      <c r="P12" s="4">
        <f t="shared" si="0"/>
        <v>5</v>
      </c>
    </row>
    <row r="13" spans="1:16">
      <c r="A13" s="9" t="s">
        <v>10</v>
      </c>
      <c r="B13" s="9" t="s">
        <v>2</v>
      </c>
      <c r="C13" s="10">
        <f>C2*C3+C4*C5+C6*C7*C8+C9*C10+C11*C12</f>
        <v>916000</v>
      </c>
      <c r="D13" s="10">
        <f t="shared" ref="D13:L13" si="1">D2*D3+D4*D5+D6*D7*D8+D9*D10+D11*D12</f>
        <v>650963.05651344778</v>
      </c>
      <c r="E13" s="10">
        <f t="shared" si="1"/>
        <v>587298.25374250556</v>
      </c>
      <c r="F13" s="10">
        <f t="shared" si="1"/>
        <v>560284.22828128492</v>
      </c>
      <c r="G13" s="10">
        <f t="shared" si="1"/>
        <v>538509.52583816252</v>
      </c>
      <c r="H13" s="10">
        <f t="shared" si="1"/>
        <v>441344.07196994114</v>
      </c>
      <c r="I13" s="10">
        <f t="shared" si="1"/>
        <v>406139.33527364931</v>
      </c>
      <c r="J13" s="10">
        <f t="shared" si="1"/>
        <v>387949.76338534371</v>
      </c>
      <c r="K13" s="10">
        <f t="shared" si="1"/>
        <v>380328.98288093018</v>
      </c>
      <c r="L13" s="10">
        <f t="shared" si="1"/>
        <v>374184.52875570272</v>
      </c>
      <c r="M13" s="6"/>
      <c r="N13" s="6"/>
      <c r="O13" s="6"/>
      <c r="P13" s="6"/>
    </row>
    <row r="14" spans="1:16">
      <c r="A14" s="9" t="s">
        <v>11</v>
      </c>
      <c r="B14" s="9" t="s">
        <v>2</v>
      </c>
      <c r="C14" s="10">
        <v>61296.020907879603</v>
      </c>
      <c r="D14" s="10">
        <v>48132.387723978602</v>
      </c>
      <c r="E14" s="10">
        <v>44851.595898393301</v>
      </c>
      <c r="F14" s="10">
        <v>43278.021093620002</v>
      </c>
      <c r="G14" s="10">
        <v>42000.052734406301</v>
      </c>
      <c r="H14" s="10">
        <v>37412.606534379003</v>
      </c>
      <c r="I14" s="10">
        <v>35707.838323115699</v>
      </c>
      <c r="J14" s="10">
        <v>34759.275712201998</v>
      </c>
      <c r="K14" s="10">
        <v>34296.511656936796</v>
      </c>
      <c r="L14" s="10">
        <v>33930.317658677297</v>
      </c>
      <c r="M14" s="12"/>
      <c r="N14" s="12"/>
      <c r="O14" s="12"/>
      <c r="P14" s="12"/>
    </row>
    <row r="15" spans="1:16">
      <c r="A15" s="1" t="s">
        <v>12</v>
      </c>
      <c r="B15" s="1" t="s">
        <v>2</v>
      </c>
      <c r="C15" s="10">
        <f t="shared" ref="C15:L15" si="2">C14+C13</f>
        <v>977296.02090787957</v>
      </c>
      <c r="D15" s="10">
        <f t="shared" si="2"/>
        <v>699095.44423742639</v>
      </c>
      <c r="E15" s="10">
        <f t="shared" si="2"/>
        <v>632149.84964089887</v>
      </c>
      <c r="F15" s="10">
        <f t="shared" si="2"/>
        <v>603562.2493749049</v>
      </c>
      <c r="G15" s="10">
        <f t="shared" si="2"/>
        <v>580509.57857256883</v>
      </c>
      <c r="H15" s="10">
        <f t="shared" si="2"/>
        <v>478756.67850432015</v>
      </c>
      <c r="I15" s="10">
        <f t="shared" si="2"/>
        <v>441847.17359676503</v>
      </c>
      <c r="J15" s="10">
        <f t="shared" si="2"/>
        <v>422709.03909754573</v>
      </c>
      <c r="K15" s="10">
        <f t="shared" si="2"/>
        <v>414625.49453786697</v>
      </c>
      <c r="L15" s="10">
        <f t="shared" si="2"/>
        <v>408114.84641438001</v>
      </c>
      <c r="M15" s="12"/>
      <c r="N15" s="12"/>
      <c r="O15" s="12"/>
      <c r="P15" s="12"/>
    </row>
    <row r="16" spans="1:16">
      <c r="A16" s="1" t="s">
        <v>13</v>
      </c>
      <c r="B16" s="3" t="s">
        <v>7</v>
      </c>
      <c r="C16" s="4">
        <v>6</v>
      </c>
      <c r="D16" s="4">
        <v>5.88</v>
      </c>
      <c r="E16" s="4">
        <v>5.7624000000000004</v>
      </c>
      <c r="F16" s="4">
        <v>5.6471520000000002</v>
      </c>
      <c r="G16" s="4">
        <v>5.53420896</v>
      </c>
      <c r="H16" s="4">
        <v>5.4235247808000002</v>
      </c>
      <c r="I16" s="4">
        <v>5.3150542851839999</v>
      </c>
      <c r="J16" s="4">
        <v>5.20875319948032</v>
      </c>
      <c r="K16" s="4">
        <v>5.1045781354907103</v>
      </c>
      <c r="L16" s="4">
        <v>5.0024865727809003</v>
      </c>
      <c r="M16" s="5"/>
      <c r="N16" s="5"/>
      <c r="O16" s="5"/>
      <c r="P16" s="5"/>
    </row>
    <row r="17" spans="1:16">
      <c r="A17" s="1" t="s">
        <v>14</v>
      </c>
      <c r="B17" s="3" t="s">
        <v>47</v>
      </c>
      <c r="C17" s="4">
        <v>50</v>
      </c>
      <c r="D17" s="4">
        <v>49</v>
      </c>
      <c r="E17" s="4">
        <v>48</v>
      </c>
      <c r="F17" s="4">
        <v>47</v>
      </c>
      <c r="G17" s="4">
        <v>46</v>
      </c>
      <c r="H17" s="4">
        <v>45</v>
      </c>
      <c r="I17" s="4">
        <v>44</v>
      </c>
      <c r="J17" s="4">
        <v>43</v>
      </c>
      <c r="K17" s="4">
        <v>42</v>
      </c>
      <c r="L17" s="4">
        <v>41</v>
      </c>
      <c r="M17" s="5"/>
      <c r="N17" s="5"/>
      <c r="O17" s="5"/>
      <c r="P17" s="5"/>
    </row>
    <row r="18" spans="1:16">
      <c r="A18" s="3" t="s">
        <v>38</v>
      </c>
      <c r="B18" s="3" t="s">
        <v>27</v>
      </c>
      <c r="C18" s="3">
        <v>100</v>
      </c>
      <c r="D18" s="3">
        <v>100</v>
      </c>
      <c r="E18" s="3">
        <v>100</v>
      </c>
      <c r="F18" s="3">
        <v>100</v>
      </c>
      <c r="G18" s="3">
        <v>100</v>
      </c>
      <c r="H18" s="3">
        <v>100</v>
      </c>
      <c r="I18" s="3">
        <v>100</v>
      </c>
      <c r="J18" s="3">
        <v>100</v>
      </c>
      <c r="K18" s="3">
        <v>100</v>
      </c>
      <c r="L18" s="3">
        <v>100</v>
      </c>
      <c r="M18" s="5"/>
      <c r="N18" s="5"/>
      <c r="O18" s="5"/>
      <c r="P18" s="5"/>
    </row>
    <row r="19" spans="1:16">
      <c r="A19" s="3" t="s">
        <v>39</v>
      </c>
      <c r="B19" s="3" t="s">
        <v>40</v>
      </c>
      <c r="C19" s="4">
        <v>6.2111801242236</v>
      </c>
      <c r="D19" s="4">
        <v>6.1490683229813703</v>
      </c>
      <c r="E19" s="4">
        <v>6.0881987577639798</v>
      </c>
      <c r="F19" s="4">
        <v>6.02853416149068</v>
      </c>
      <c r="G19" s="4">
        <v>5.9700387577639704</v>
      </c>
      <c r="H19" s="4">
        <v>5.9126781863354001</v>
      </c>
      <c r="I19" s="4">
        <v>5.85641943304348</v>
      </c>
      <c r="J19" s="4">
        <v>5.80123076391056</v>
      </c>
      <c r="K19" s="4">
        <v>5.7470816631107597</v>
      </c>
      <c r="L19" s="4">
        <v>5.69394277454363</v>
      </c>
    </row>
    <row r="20" spans="1:16">
      <c r="A20" s="1" t="s">
        <v>8</v>
      </c>
      <c r="B20" s="3" t="s">
        <v>7</v>
      </c>
      <c r="C20" s="4">
        <v>621.11801242236004</v>
      </c>
      <c r="D20" s="4">
        <v>614.90683229813703</v>
      </c>
      <c r="E20" s="4">
        <v>608.81987577639802</v>
      </c>
      <c r="F20" s="4">
        <v>602.85341614906804</v>
      </c>
      <c r="G20" s="4">
        <v>597.00387577639697</v>
      </c>
      <c r="H20" s="4">
        <v>591.26781863353995</v>
      </c>
      <c r="I20" s="4">
        <v>585.64194330434805</v>
      </c>
      <c r="J20" s="4">
        <v>580.12307639105597</v>
      </c>
      <c r="K20" s="4">
        <v>574.70816631107596</v>
      </c>
      <c r="L20" s="4">
        <v>569.39427745436296</v>
      </c>
    </row>
    <row r="21" spans="1:16">
      <c r="A21" s="1" t="s">
        <v>16</v>
      </c>
      <c r="B21" s="11" t="s">
        <v>17</v>
      </c>
      <c r="C21" s="6">
        <v>1.1000000000000001</v>
      </c>
      <c r="D21" s="6">
        <v>1.1000000000000001</v>
      </c>
      <c r="E21" s="6">
        <v>1.1000000000000001</v>
      </c>
      <c r="F21" s="6">
        <v>1.1000000000000001</v>
      </c>
      <c r="G21" s="6">
        <v>1.1000000000000001</v>
      </c>
      <c r="H21" s="6">
        <v>1.1000000000000001</v>
      </c>
      <c r="I21" s="6">
        <v>1.1000000000000001</v>
      </c>
      <c r="J21" s="6">
        <v>1.1000000000000001</v>
      </c>
      <c r="K21" s="6">
        <v>1.1000000000000001</v>
      </c>
      <c r="L21" s="6">
        <v>1.1000000000000001</v>
      </c>
    </row>
    <row r="22" spans="1:16">
      <c r="A22" s="7" t="s">
        <v>18</v>
      </c>
      <c r="B22" s="7" t="s">
        <v>48</v>
      </c>
      <c r="C22" s="12">
        <v>500</v>
      </c>
      <c r="D22" s="12">
        <v>500</v>
      </c>
      <c r="E22" s="12">
        <v>500</v>
      </c>
      <c r="F22" s="12">
        <v>500</v>
      </c>
      <c r="G22" s="12">
        <v>500</v>
      </c>
      <c r="H22" s="12">
        <v>500</v>
      </c>
      <c r="I22" s="12">
        <v>500</v>
      </c>
      <c r="J22" s="12">
        <v>500</v>
      </c>
      <c r="K22" s="12">
        <v>500</v>
      </c>
      <c r="L22" s="12">
        <v>500</v>
      </c>
    </row>
    <row r="23" spans="1:16">
      <c r="A23" s="7" t="s">
        <v>20</v>
      </c>
      <c r="B23" s="11" t="s">
        <v>49</v>
      </c>
      <c r="C23" s="13">
        <v>4.9000000000000004</v>
      </c>
      <c r="D23" s="13">
        <v>4.9000000000000004</v>
      </c>
      <c r="E23" s="13">
        <v>4.9000000000000004</v>
      </c>
      <c r="F23" s="13">
        <v>4.9000000000000004</v>
      </c>
      <c r="G23" s="13">
        <v>4.9000000000000004</v>
      </c>
      <c r="H23" s="13">
        <v>4.9000000000000004</v>
      </c>
      <c r="I23" s="13">
        <v>4.9000000000000004</v>
      </c>
      <c r="J23" s="13">
        <v>4.9000000000000004</v>
      </c>
      <c r="K23" s="13">
        <v>4.9000000000000004</v>
      </c>
      <c r="L23" s="13">
        <v>4.9000000000000004</v>
      </c>
      <c r="M23" s="13">
        <v>4.9000000000000004</v>
      </c>
      <c r="N23" s="13">
        <v>4.9000000000000004</v>
      </c>
      <c r="O23" s="13">
        <v>4.9000000000000004</v>
      </c>
      <c r="P23" s="13">
        <v>4.9000000000000004</v>
      </c>
    </row>
    <row r="24" spans="1:16">
      <c r="A24" s="1" t="s">
        <v>22</v>
      </c>
      <c r="B24" t="s">
        <v>23</v>
      </c>
      <c r="C24" s="4">
        <v>0.2</v>
      </c>
      <c r="D24" s="5">
        <f t="shared" ref="D24:L24" si="3">C24</f>
        <v>0.2</v>
      </c>
      <c r="E24" s="5">
        <f t="shared" si="3"/>
        <v>0.2</v>
      </c>
      <c r="F24" s="5">
        <f t="shared" si="3"/>
        <v>0.2</v>
      </c>
      <c r="G24" s="5">
        <f t="shared" si="3"/>
        <v>0.2</v>
      </c>
      <c r="H24" s="5">
        <f t="shared" si="3"/>
        <v>0.2</v>
      </c>
      <c r="I24" s="5">
        <f t="shared" si="3"/>
        <v>0.2</v>
      </c>
      <c r="J24" s="5">
        <f t="shared" si="3"/>
        <v>0.2</v>
      </c>
      <c r="K24" s="5">
        <f t="shared" si="3"/>
        <v>0.2</v>
      </c>
      <c r="L24" s="5">
        <f t="shared" si="3"/>
        <v>0.2</v>
      </c>
    </row>
    <row r="25" spans="1:16">
      <c r="A25" s="1" t="s">
        <v>24</v>
      </c>
      <c r="B25" t="s">
        <v>25</v>
      </c>
      <c r="C25" s="4">
        <v>5000</v>
      </c>
      <c r="D25" s="5">
        <f t="shared" ref="D25:L25" si="4">C25</f>
        <v>5000</v>
      </c>
      <c r="E25" s="5">
        <f t="shared" si="4"/>
        <v>5000</v>
      </c>
      <c r="F25" s="5">
        <f t="shared" si="4"/>
        <v>5000</v>
      </c>
      <c r="G25" s="5">
        <f t="shared" si="4"/>
        <v>5000</v>
      </c>
      <c r="H25" s="5">
        <f t="shared" si="4"/>
        <v>5000</v>
      </c>
      <c r="I25" s="5">
        <f t="shared" si="4"/>
        <v>5000</v>
      </c>
      <c r="J25" s="5">
        <f t="shared" si="4"/>
        <v>5000</v>
      </c>
      <c r="K25" s="5">
        <f t="shared" si="4"/>
        <v>5000</v>
      </c>
      <c r="L25" s="5">
        <f t="shared" si="4"/>
        <v>5000</v>
      </c>
    </row>
    <row r="26" spans="1:16">
      <c r="A26" s="1" t="s">
        <v>26</v>
      </c>
      <c r="B26" t="s">
        <v>25</v>
      </c>
      <c r="C26" s="4">
        <v>2000</v>
      </c>
      <c r="D26" s="5">
        <f t="shared" ref="D26:L26" si="5">C26</f>
        <v>2000</v>
      </c>
      <c r="E26" s="5">
        <f t="shared" si="5"/>
        <v>2000</v>
      </c>
      <c r="F26" s="5">
        <f t="shared" si="5"/>
        <v>2000</v>
      </c>
      <c r="G26" s="5">
        <f t="shared" si="5"/>
        <v>2000</v>
      </c>
      <c r="H26" s="5">
        <f t="shared" si="5"/>
        <v>2000</v>
      </c>
      <c r="I26" s="5">
        <f t="shared" si="5"/>
        <v>2000</v>
      </c>
      <c r="J26" s="5">
        <f t="shared" si="5"/>
        <v>2000</v>
      </c>
      <c r="K26" s="5">
        <f t="shared" si="5"/>
        <v>2000</v>
      </c>
      <c r="L26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workbookViewId="0">
      <selection activeCell="F23" sqref="F23"/>
    </sheetView>
  </sheetViews>
  <sheetFormatPr baseColWidth="10" defaultColWidth="11" defaultRowHeight="16"/>
  <cols>
    <col min="1" max="1" width="13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50</v>
      </c>
      <c r="B2" t="s">
        <v>17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51</v>
      </c>
      <c r="B3" t="s">
        <v>52</v>
      </c>
      <c r="C3" s="4">
        <v>5</v>
      </c>
      <c r="D3" s="5">
        <f t="shared" ref="D3:L3" si="1">C3</f>
        <v>5</v>
      </c>
      <c r="E3" s="5">
        <f t="shared" si="1"/>
        <v>5</v>
      </c>
      <c r="F3" s="5">
        <f t="shared" si="1"/>
        <v>5</v>
      </c>
      <c r="G3" s="5">
        <f t="shared" si="1"/>
        <v>5</v>
      </c>
      <c r="H3" s="5">
        <f t="shared" si="1"/>
        <v>5</v>
      </c>
      <c r="I3" s="5">
        <f t="shared" si="1"/>
        <v>5</v>
      </c>
      <c r="J3" s="5">
        <f t="shared" si="1"/>
        <v>5</v>
      </c>
      <c r="K3" s="5">
        <f t="shared" si="1"/>
        <v>5</v>
      </c>
      <c r="L3" s="5">
        <f t="shared" si="1"/>
        <v>5</v>
      </c>
    </row>
    <row r="4" spans="1:12">
      <c r="A4" s="1" t="s">
        <v>53</v>
      </c>
      <c r="B4" t="s">
        <v>17</v>
      </c>
      <c r="C4" s="4">
        <v>0.97</v>
      </c>
      <c r="D4" s="5">
        <f t="shared" ref="D4:L4" si="2">C4</f>
        <v>0.97</v>
      </c>
      <c r="E4" s="5">
        <f t="shared" si="2"/>
        <v>0.97</v>
      </c>
      <c r="F4" s="5">
        <f t="shared" si="2"/>
        <v>0.97</v>
      </c>
      <c r="G4" s="5">
        <f t="shared" si="2"/>
        <v>0.97</v>
      </c>
      <c r="H4" s="5">
        <f t="shared" si="2"/>
        <v>0.97</v>
      </c>
      <c r="I4" s="5">
        <f t="shared" si="2"/>
        <v>0.97</v>
      </c>
      <c r="J4" s="5">
        <f t="shared" si="2"/>
        <v>0.97</v>
      </c>
      <c r="K4" s="5">
        <f t="shared" si="2"/>
        <v>0.97</v>
      </c>
      <c r="L4" s="5">
        <f t="shared" si="2"/>
        <v>0.97</v>
      </c>
    </row>
    <row r="5" spans="1:12">
      <c r="A5" s="1" t="s">
        <v>54</v>
      </c>
      <c r="B5" t="s">
        <v>55</v>
      </c>
      <c r="C5" s="4">
        <f>C6*8</f>
        <v>8</v>
      </c>
      <c r="D5" s="5">
        <f t="shared" ref="D5:L5" si="3">C5</f>
        <v>8</v>
      </c>
      <c r="E5" s="5">
        <f t="shared" si="3"/>
        <v>8</v>
      </c>
      <c r="F5" s="5">
        <f t="shared" si="3"/>
        <v>8</v>
      </c>
      <c r="G5" s="5">
        <f t="shared" si="3"/>
        <v>8</v>
      </c>
      <c r="H5" s="5">
        <f t="shared" si="3"/>
        <v>8</v>
      </c>
      <c r="I5" s="5">
        <f t="shared" si="3"/>
        <v>8</v>
      </c>
      <c r="J5" s="5">
        <f t="shared" si="3"/>
        <v>8</v>
      </c>
      <c r="K5" s="5">
        <f t="shared" si="3"/>
        <v>8</v>
      </c>
      <c r="L5" s="5">
        <f t="shared" si="3"/>
        <v>8</v>
      </c>
    </row>
    <row r="6" spans="1:12">
      <c r="A6" s="1" t="s">
        <v>56</v>
      </c>
      <c r="B6" t="s">
        <v>57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58</v>
      </c>
      <c r="B7" t="s">
        <v>59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60</v>
      </c>
      <c r="B8" t="s">
        <v>61</v>
      </c>
      <c r="C8" s="4">
        <v>80</v>
      </c>
      <c r="D8" s="5">
        <f t="shared" ref="D8:L8" si="6">C8</f>
        <v>80</v>
      </c>
      <c r="E8" s="5">
        <f t="shared" si="6"/>
        <v>80</v>
      </c>
      <c r="F8" s="5">
        <f t="shared" si="6"/>
        <v>80</v>
      </c>
      <c r="G8" s="5">
        <f t="shared" si="6"/>
        <v>80</v>
      </c>
      <c r="H8" s="5">
        <f t="shared" si="6"/>
        <v>80</v>
      </c>
      <c r="I8" s="5">
        <f t="shared" si="6"/>
        <v>80</v>
      </c>
      <c r="J8" s="5">
        <f t="shared" si="6"/>
        <v>80</v>
      </c>
      <c r="K8" s="5">
        <f t="shared" si="6"/>
        <v>80</v>
      </c>
      <c r="L8" s="5">
        <f t="shared" si="6"/>
        <v>80</v>
      </c>
    </row>
    <row r="9" spans="1:12">
      <c r="A9" s="1" t="s">
        <v>62</v>
      </c>
      <c r="B9" t="s">
        <v>23</v>
      </c>
      <c r="C9" s="4">
        <v>0.9</v>
      </c>
      <c r="D9" s="5">
        <f t="shared" ref="D9:L9" si="7">C9</f>
        <v>0.9</v>
      </c>
      <c r="E9" s="5">
        <f t="shared" si="7"/>
        <v>0.9</v>
      </c>
      <c r="F9" s="5">
        <f t="shared" si="7"/>
        <v>0.9</v>
      </c>
      <c r="G9" s="5">
        <f t="shared" si="7"/>
        <v>0.9</v>
      </c>
      <c r="H9" s="5">
        <f t="shared" si="7"/>
        <v>0.9</v>
      </c>
      <c r="I9" s="5">
        <f t="shared" si="7"/>
        <v>0.9</v>
      </c>
      <c r="J9" s="5">
        <f t="shared" si="7"/>
        <v>0.9</v>
      </c>
      <c r="K9" s="5">
        <f t="shared" si="7"/>
        <v>0.9</v>
      </c>
      <c r="L9" s="5">
        <f t="shared" si="7"/>
        <v>0.9</v>
      </c>
    </row>
    <row r="10" spans="1:12">
      <c r="A10" s="1" t="s">
        <v>63</v>
      </c>
      <c r="B10" t="s">
        <v>23</v>
      </c>
      <c r="C10" s="4">
        <v>0.12</v>
      </c>
      <c r="D10" s="5">
        <f t="shared" ref="D10:L10" si="8">C10</f>
        <v>0.12</v>
      </c>
      <c r="E10" s="5">
        <f t="shared" si="8"/>
        <v>0.12</v>
      </c>
      <c r="F10" s="5">
        <f t="shared" si="8"/>
        <v>0.12</v>
      </c>
      <c r="G10" s="5">
        <f t="shared" si="8"/>
        <v>0.12</v>
      </c>
      <c r="H10" s="5">
        <f t="shared" si="8"/>
        <v>0.12</v>
      </c>
      <c r="I10" s="5">
        <f t="shared" si="8"/>
        <v>0.12</v>
      </c>
      <c r="J10" s="5">
        <f t="shared" si="8"/>
        <v>0.12</v>
      </c>
      <c r="K10" s="5">
        <f t="shared" si="8"/>
        <v>0.12</v>
      </c>
      <c r="L10" s="5">
        <f t="shared" si="8"/>
        <v>0.12</v>
      </c>
    </row>
    <row r="11" spans="1:12">
      <c r="A11" s="1" t="s">
        <v>64</v>
      </c>
      <c r="B11" t="s">
        <v>65</v>
      </c>
      <c r="C11" s="6">
        <v>16</v>
      </c>
      <c r="D11" s="6">
        <v>16</v>
      </c>
      <c r="E11" s="6">
        <v>16</v>
      </c>
      <c r="F11" s="6">
        <v>16</v>
      </c>
      <c r="G11" s="6">
        <v>16</v>
      </c>
      <c r="H11" s="6">
        <v>16</v>
      </c>
      <c r="I11" s="6">
        <v>16</v>
      </c>
      <c r="J11" s="6">
        <v>16</v>
      </c>
      <c r="K11" s="6">
        <v>16</v>
      </c>
      <c r="L11" s="6">
        <v>16</v>
      </c>
    </row>
    <row r="12" spans="1:12">
      <c r="A12" s="7" t="s">
        <v>66</v>
      </c>
      <c r="B12" t="s">
        <v>67</v>
      </c>
      <c r="C12" s="6">
        <v>50</v>
      </c>
      <c r="D12" s="6">
        <f t="shared" ref="D12:L12" si="9">C12</f>
        <v>50</v>
      </c>
      <c r="E12" s="6">
        <f t="shared" si="9"/>
        <v>50</v>
      </c>
      <c r="F12" s="6">
        <f t="shared" si="9"/>
        <v>50</v>
      </c>
      <c r="G12" s="6">
        <f t="shared" si="9"/>
        <v>50</v>
      </c>
      <c r="H12" s="6">
        <f t="shared" si="9"/>
        <v>50</v>
      </c>
      <c r="I12" s="6">
        <f t="shared" si="9"/>
        <v>50</v>
      </c>
      <c r="J12" s="6">
        <f t="shared" si="9"/>
        <v>50</v>
      </c>
      <c r="K12" s="6">
        <f t="shared" si="9"/>
        <v>50</v>
      </c>
      <c r="L12" s="6">
        <f t="shared" si="9"/>
        <v>50</v>
      </c>
    </row>
    <row r="13" spans="1:12">
      <c r="A13" s="7" t="s">
        <v>68</v>
      </c>
      <c r="B13" t="s">
        <v>69</v>
      </c>
      <c r="C13" s="6">
        <v>100</v>
      </c>
      <c r="D13" s="6">
        <f t="shared" ref="D13:L13" si="10">C13</f>
        <v>100</v>
      </c>
      <c r="E13" s="6">
        <f t="shared" si="10"/>
        <v>100</v>
      </c>
      <c r="F13" s="6">
        <f t="shared" si="10"/>
        <v>100</v>
      </c>
      <c r="G13" s="6">
        <f t="shared" si="10"/>
        <v>100</v>
      </c>
      <c r="H13" s="6">
        <f t="shared" si="10"/>
        <v>100</v>
      </c>
      <c r="I13" s="6">
        <f t="shared" si="10"/>
        <v>100</v>
      </c>
      <c r="J13" s="6">
        <f t="shared" si="10"/>
        <v>100</v>
      </c>
      <c r="K13" s="6">
        <f t="shared" si="10"/>
        <v>100</v>
      </c>
      <c r="L13" s="6">
        <f t="shared" si="10"/>
        <v>100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"/>
  <sheetViews>
    <sheetView tabSelected="1" workbookViewId="0">
      <selection activeCell="G1" sqref="G1:G1048576"/>
    </sheetView>
  </sheetViews>
  <sheetFormatPr baseColWidth="10" defaultColWidth="11" defaultRowHeight="16"/>
  <cols>
    <col min="1" max="1" width="14" customWidth="1"/>
    <col min="3" max="3" width="22.6640625" customWidth="1"/>
    <col min="8" max="8" width="12.6640625"/>
  </cols>
  <sheetData>
    <row r="1" spans="1:8">
      <c r="A1" t="s">
        <v>70</v>
      </c>
      <c r="B1" s="1" t="s">
        <v>71</v>
      </c>
      <c r="C1" s="1" t="s">
        <v>72</v>
      </c>
      <c r="D1" s="1" t="s">
        <v>73</v>
      </c>
      <c r="E1" s="1" t="s">
        <v>74</v>
      </c>
      <c r="F1" s="1" t="s">
        <v>75</v>
      </c>
      <c r="G1" s="14" t="s">
        <v>81</v>
      </c>
      <c r="H1" s="1" t="s">
        <v>76</v>
      </c>
    </row>
    <row r="2" spans="1:8">
      <c r="A2" s="2" t="s">
        <v>77</v>
      </c>
      <c r="B2" s="2">
        <v>149</v>
      </c>
      <c r="C2" s="2">
        <v>0.51</v>
      </c>
      <c r="D2" s="2">
        <v>3800</v>
      </c>
      <c r="E2" s="2">
        <v>0</v>
      </c>
      <c r="F2" s="3" t="s">
        <v>78</v>
      </c>
      <c r="G2" s="15" t="s">
        <v>82</v>
      </c>
      <c r="H2">
        <v>2</v>
      </c>
    </row>
    <row r="3" spans="1:8">
      <c r="A3" s="2" t="s">
        <v>79</v>
      </c>
      <c r="B3" s="2">
        <v>138.30000000000001</v>
      </c>
      <c r="C3" s="2">
        <v>0.38</v>
      </c>
      <c r="D3" s="2">
        <v>2600</v>
      </c>
      <c r="E3" s="2">
        <v>2</v>
      </c>
      <c r="F3" s="3" t="s">
        <v>78</v>
      </c>
      <c r="G3" s="15" t="s">
        <v>82</v>
      </c>
      <c r="H3">
        <v>2</v>
      </c>
    </row>
    <row r="4" spans="1:8">
      <c r="A4" s="2" t="s">
        <v>80</v>
      </c>
      <c r="B4" s="2">
        <v>138.03</v>
      </c>
      <c r="C4" s="2">
        <v>0.47</v>
      </c>
      <c r="D4" s="2">
        <v>3250</v>
      </c>
      <c r="E4" s="2">
        <v>0</v>
      </c>
      <c r="F4" s="3" t="s">
        <v>78</v>
      </c>
      <c r="G4" s="15" t="s">
        <v>82</v>
      </c>
      <c r="H4">
        <v>2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2023-03-01T14:50:00Z</dcterms:created>
  <dcterms:modified xsi:type="dcterms:W3CDTF">2023-03-05T08:05:03Z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293FDA504F984DA4BA1442BF95A7C47A</vt:lpwstr>
  </property>
</Properties>
</file>