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D5EE7A9F-D423-164D-8ED4-D28F3AE83DEA}" xr6:coauthVersionLast="47" xr6:coauthVersionMax="47" xr10:uidLastSave="{00000000-0000-0000-0000-000000000000}"/>
  <bookViews>
    <workbookView xWindow="4360" yWindow="654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G13" i="5" s="1"/>
  <c r="H13" i="5" s="1"/>
  <c r="I13" i="5" s="1"/>
  <c r="J13" i="5" s="1"/>
  <c r="K13" i="5" s="1"/>
  <c r="L13" i="5" s="1"/>
  <c r="E13" i="5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D5" i="5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F15" i="4"/>
  <c r="E15" i="4"/>
  <c r="D15" i="4"/>
  <c r="L13" i="4"/>
  <c r="K13" i="4"/>
  <c r="K15" i="4" s="1"/>
  <c r="J13" i="4"/>
  <c r="J15" i="4" s="1"/>
  <c r="I13" i="4"/>
  <c r="I15" i="4" s="1"/>
  <c r="H13" i="4"/>
  <c r="H15" i="4" s="1"/>
  <c r="G13" i="4"/>
  <c r="G15" i="4" s="1"/>
  <c r="F13" i="4"/>
  <c r="E13" i="4"/>
  <c r="D13" i="4"/>
  <c r="C13" i="4"/>
  <c r="C15" i="4" s="1"/>
  <c r="M12" i="4"/>
  <c r="N12" i="4" s="1"/>
  <c r="O12" i="4" s="1"/>
  <c r="P12" i="4" s="1"/>
  <c r="E22" i="3"/>
  <c r="F22" i="3" s="1"/>
  <c r="G22" i="3" s="1"/>
  <c r="H22" i="3" s="1"/>
  <c r="I22" i="3" s="1"/>
  <c r="J22" i="3" s="1"/>
  <c r="K22" i="3" s="1"/>
  <c r="L22" i="3" s="1"/>
  <c r="D22" i="3"/>
  <c r="F21" i="3"/>
  <c r="G21" i="3" s="1"/>
  <c r="H21" i="3" s="1"/>
  <c r="I21" i="3" s="1"/>
  <c r="J21" i="3" s="1"/>
  <c r="K21" i="3" s="1"/>
  <c r="L21" i="3" s="1"/>
  <c r="E21" i="3"/>
  <c r="D21" i="3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L11" i="3"/>
  <c r="K11" i="3"/>
  <c r="E11" i="3"/>
  <c r="D11" i="3"/>
  <c r="C11" i="3"/>
  <c r="L9" i="3"/>
  <c r="K9" i="3"/>
  <c r="J9" i="3"/>
  <c r="J11" i="3" s="1"/>
  <c r="I9" i="3"/>
  <c r="I11" i="3" s="1"/>
  <c r="H9" i="3"/>
  <c r="H11" i="3" s="1"/>
  <c r="G9" i="3"/>
  <c r="G11" i="3" s="1"/>
  <c r="F9" i="3"/>
  <c r="F11" i="3" s="1"/>
  <c r="E9" i="3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L10" i="2"/>
  <c r="D10" i="2"/>
  <c r="L8" i="2"/>
  <c r="F8" i="2"/>
  <c r="F10" i="2" s="1"/>
  <c r="E8" i="2"/>
  <c r="E10" i="2" s="1"/>
  <c r="D8" i="2"/>
  <c r="L7" i="2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<sst xmlns="http://schemas.openxmlformats.org/spreadsheetml/2006/main" count="171" uniqueCount="83">
  <si>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</si>
  <si>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</si>
  <si>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</si>
  <si>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</si>
  <si>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</si>
  <si>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</si>
  <si>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</si>
  <si>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</si>
  <si>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</si>
  <si>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</si>
  <si>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</si>
  <si>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</si>
  <si>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</si>
  <si>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</si>
  <si>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</si>
  <si>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</si>
  <si>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</si>
  <si>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</si>
  <si>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</si>
  <si>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</si>
  <si>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</si>
  <si>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</si>
  <si>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</si>
  <si>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</si>
  <si>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</si>
  <si>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</si>
  <si>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</si>
  <si>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</si>
  <si>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</si>
  <si>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</si>
  <si>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</si>
  <si>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</si>
  <si>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</si>
  <si>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</si>
  <si>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</si>
  <si>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</si>
  <si>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</si>
  <si>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</si>
  <si>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</si>
  <si>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</si>
  <si>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</si>
  <si>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</si>
  <si>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</si>
  <si>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</si>
  <si>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</si>
  <si>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</si>
  <si>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</si>
  <si>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</si>
  <si>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</si>
  <si>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</si>
  <si>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</si>
  <si>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</si>
  <si>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</si>
  <si>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</si>
  <si>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</si>
  <si>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</si>
  <si>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</si>
  <si>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</si>
  <si>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</si>
  <si>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</si>
  <si>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</si>
  <si>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</si>
  <si>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</si>
  <si>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</si>
  <si>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</si>
  <si>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</si>
  <si>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</si>
  <si>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</si>
  <si>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</si>
  <si>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</si>
  <si>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</si>
  <si>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</si>
  <si>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</si>
  <si>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</si>
  <si>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</si>
  <si>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</si>
  <si>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</si>
  <si>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哈尔滨-沈阳</t>
  </si>
  <si>
    <t>否</t>
  </si>
  <si>
    <t>石家庄-北京</t>
  </si>
  <si>
    <t>哈尔滨-长春</t>
  </si>
  <si>
    <t>是</t>
    <phoneticPr fontId="6" type="noConversion"/>
  </si>
  <si>
    <t>是否固定趟数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</si>
</sst>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15" zoomScaleNormal="115" workbookViewId="0">
      <selection activeCell="C7" sqref="C7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301978.36807002599</v>
      </c>
      <c r="D8" s="10">
        <f t="shared" ref="D8:L8" si="1">D2+D3+D7</f>
        <v>300481.34882364399</v>
      </c>
      <c r="E8" s="10">
        <f t="shared" si="1"/>
        <v>298999.299769726</v>
      </c>
      <c r="F8" s="10">
        <f t="shared" si="1"/>
        <v>297532.07120634604</v>
      </c>
      <c r="G8" s="10">
        <f t="shared" si="1"/>
        <v>296079.51492860098</v>
      </c>
      <c r="H8" s="10">
        <f t="shared" si="1"/>
        <v>294641.484213633</v>
      </c>
      <c r="I8" s="10">
        <f t="shared" si="1"/>
        <v>293217.83380581404</v>
      </c>
      <c r="J8" s="10">
        <f t="shared" si="1"/>
        <v>291808.41990207403</v>
      </c>
      <c r="K8" s="10">
        <f t="shared" si="1"/>
        <v>290413.10013737099</v>
      </c>
      <c r="L8" s="10">
        <f t="shared" si="1"/>
        <v>289031.733570315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 t="shared" ref="C10:L10" si="2">C9+C8</f>
        <v>366875.83583235141</v>
      </c>
      <c r="D10" s="10">
        <f t="shared" si="2"/>
        <v>365278.99908593891</v>
      </c>
      <c r="E10" s="10">
        <f t="shared" si="2"/>
        <v>363698.1307069906</v>
      </c>
      <c r="F10" s="10">
        <f t="shared" si="2"/>
        <v>362133.07101183076</v>
      </c>
      <c r="G10" s="10">
        <f t="shared" si="2"/>
        <v>360583.66191362357</v>
      </c>
      <c r="H10" s="10">
        <f t="shared" si="2"/>
        <v>359049.7469063981</v>
      </c>
      <c r="I10" s="10">
        <f t="shared" si="2"/>
        <v>357531.17104924424</v>
      </c>
      <c r="J10" s="10">
        <f t="shared" si="2"/>
        <v>356027.78095066262</v>
      </c>
      <c r="K10" s="10">
        <f t="shared" si="2"/>
        <v>354539.42475306639</v>
      </c>
      <c r="L10" s="10">
        <f t="shared" si="2"/>
        <v>353065.95211744623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E27" sqref="E2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105</v>
      </c>
      <c r="D2" s="8">
        <v>105</v>
      </c>
      <c r="E2" s="8">
        <v>105</v>
      </c>
      <c r="F2" s="8">
        <v>105</v>
      </c>
      <c r="G2" s="8">
        <v>105</v>
      </c>
      <c r="H2" s="8">
        <v>105</v>
      </c>
      <c r="I2" s="8">
        <v>105</v>
      </c>
      <c r="J2" s="8">
        <v>105</v>
      </c>
      <c r="K2" s="8">
        <v>105</v>
      </c>
      <c r="L2" s="8">
        <v>105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115</v>
      </c>
      <c r="D4" s="8">
        <v>115</v>
      </c>
      <c r="E4" s="8">
        <v>115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364500</v>
      </c>
      <c r="D9" s="10">
        <f t="shared" si="0"/>
        <v>346661.34480569221</v>
      </c>
      <c r="E9" s="10">
        <f t="shared" si="0"/>
        <v>334587.92277661996</v>
      </c>
      <c r="F9" s="10">
        <f t="shared" si="0"/>
        <v>321924.93281534489</v>
      </c>
      <c r="G9" s="10">
        <f t="shared" si="0"/>
        <v>311237.50878294767</v>
      </c>
      <c r="H9" s="10">
        <f t="shared" si="0"/>
        <v>304894.20601388562</v>
      </c>
      <c r="I9" s="10">
        <f t="shared" si="0"/>
        <v>299489.80716228759</v>
      </c>
      <c r="J9" s="10">
        <f t="shared" si="0"/>
        <v>293897.29798553919</v>
      </c>
      <c r="K9" s="10">
        <f t="shared" si="0"/>
        <v>289120.469649376</v>
      </c>
      <c r="L9" s="10">
        <f t="shared" si="0"/>
        <v>285478.05454102834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400326.89891979552</v>
      </c>
      <c r="D11" s="10">
        <f t="shared" si="1"/>
        <v>381238.95552792901</v>
      </c>
      <c r="E11" s="10">
        <f t="shared" si="1"/>
        <v>368319.99982601125</v>
      </c>
      <c r="F11" s="10">
        <f t="shared" si="1"/>
        <v>354770.18719048699</v>
      </c>
      <c r="G11" s="10">
        <f t="shared" si="1"/>
        <v>343334.29459022137</v>
      </c>
      <c r="H11" s="10">
        <f t="shared" si="1"/>
        <v>336546.75355338573</v>
      </c>
      <c r="I11" s="10">
        <f t="shared" si="1"/>
        <v>330763.87035828421</v>
      </c>
      <c r="J11" s="10">
        <f t="shared" si="1"/>
        <v>324779.70297450462</v>
      </c>
      <c r="K11" s="10">
        <f t="shared" si="1"/>
        <v>319668.34071764332</v>
      </c>
      <c r="L11" s="10">
        <f t="shared" si="1"/>
        <v>315770.83764689584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  <c r="M12" s="4">
        <f>L12</f>
        <v>62.531082159761198</v>
      </c>
      <c r="N12" s="4">
        <f t="shared" ref="N12:P12" si="2">M12</f>
        <v>62.531082159761198</v>
      </c>
      <c r="O12" s="4">
        <f t="shared" si="2"/>
        <v>62.531082159761198</v>
      </c>
      <c r="P12" s="4">
        <f t="shared" si="2"/>
        <v>62.531082159761198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38</v>
      </c>
      <c r="B14" s="3" t="s">
        <v>27</v>
      </c>
      <c r="C14" s="4">
        <v>105</v>
      </c>
      <c r="D14" s="4">
        <v>105</v>
      </c>
      <c r="E14" s="4">
        <v>105</v>
      </c>
      <c r="F14" s="4">
        <v>105</v>
      </c>
      <c r="G14" s="4">
        <v>105</v>
      </c>
      <c r="H14" s="4">
        <v>105</v>
      </c>
      <c r="I14" s="4">
        <v>105</v>
      </c>
      <c r="J14" s="4">
        <v>105</v>
      </c>
      <c r="K14" s="4">
        <v>105</v>
      </c>
      <c r="L14" s="4">
        <v>105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652.17391304347802</v>
      </c>
      <c r="D16" s="4">
        <v>645.65217391304395</v>
      </c>
      <c r="E16" s="4">
        <v>639.26086956521794</v>
      </c>
      <c r="F16" s="4">
        <v>632.99608695652103</v>
      </c>
      <c r="G16" s="4">
        <v>626.85406956521695</v>
      </c>
      <c r="H16" s="4">
        <v>620.83120956521702</v>
      </c>
      <c r="I16" s="4">
        <v>614.92404046956506</v>
      </c>
      <c r="J16" s="4">
        <v>609.12923021060897</v>
      </c>
      <c r="K16" s="4">
        <v>603.44357462663004</v>
      </c>
      <c r="L16" s="4">
        <v>597.86399132708095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workbookViewId="0">
      <selection activeCell="D12" sqref="D12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3" t="s">
        <v>38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3" t="s">
        <v>45</v>
      </c>
      <c r="B10" s="3" t="s">
        <v>46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1">D2*D3+D4*D5+D6*D7*D8+D9*D10+D11*D12</f>
        <v>650963.05651344778</v>
      </c>
      <c r="E13" s="10">
        <f t="shared" si="1"/>
        <v>587298.25374250556</v>
      </c>
      <c r="F13" s="10">
        <f t="shared" si="1"/>
        <v>560284.22828128492</v>
      </c>
      <c r="G13" s="10">
        <f t="shared" si="1"/>
        <v>538509.52583816252</v>
      </c>
      <c r="H13" s="10">
        <f t="shared" si="1"/>
        <v>441344.07196994114</v>
      </c>
      <c r="I13" s="10">
        <f t="shared" si="1"/>
        <v>406139.33527364931</v>
      </c>
      <c r="J13" s="10">
        <f t="shared" si="1"/>
        <v>387949.76338534371</v>
      </c>
      <c r="K13" s="10">
        <f t="shared" si="1"/>
        <v>380328.98288093018</v>
      </c>
      <c r="L13" s="10">
        <f t="shared" si="1"/>
        <v>374184.52875570272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977296.02090787957</v>
      </c>
      <c r="D15" s="10">
        <f t="shared" si="2"/>
        <v>699095.44423742639</v>
      </c>
      <c r="E15" s="10">
        <f t="shared" si="2"/>
        <v>632149.84964089887</v>
      </c>
      <c r="F15" s="10">
        <f t="shared" si="2"/>
        <v>603562.2493749049</v>
      </c>
      <c r="G15" s="10">
        <f t="shared" si="2"/>
        <v>580509.57857256883</v>
      </c>
      <c r="H15" s="10">
        <f t="shared" si="2"/>
        <v>478756.67850432015</v>
      </c>
      <c r="I15" s="10">
        <f t="shared" si="2"/>
        <v>441847.17359676503</v>
      </c>
      <c r="J15" s="10">
        <f t="shared" si="2"/>
        <v>422709.03909754573</v>
      </c>
      <c r="K15" s="10">
        <f t="shared" si="2"/>
        <v>414625.49453786697</v>
      </c>
      <c r="L15" s="10">
        <f t="shared" si="2"/>
        <v>408114.84641438001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3" t="s">
        <v>38</v>
      </c>
      <c r="B18" s="3" t="s">
        <v>27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3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D11" sqref="D11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62</v>
      </c>
      <c r="B9" t="s">
        <v>23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66</v>
      </c>
      <c r="B12" t="s">
        <v>67</v>
      </c>
      <c r="C12" s="6">
        <v>50</v>
      </c>
      <c r="D12" s="6">
        <f t="shared" ref="D12:L12" si="9">C12</f>
        <v>50</v>
      </c>
      <c r="E12" s="6">
        <f t="shared" si="9"/>
        <v>50</v>
      </c>
      <c r="F12" s="6">
        <f t="shared" si="9"/>
        <v>50</v>
      </c>
      <c r="G12" s="6">
        <f t="shared" si="9"/>
        <v>50</v>
      </c>
      <c r="H12" s="6">
        <f t="shared" si="9"/>
        <v>50</v>
      </c>
      <c r="I12" s="6">
        <f t="shared" si="9"/>
        <v>50</v>
      </c>
      <c r="J12" s="6">
        <f t="shared" si="9"/>
        <v>50</v>
      </c>
      <c r="K12" s="6">
        <f t="shared" si="9"/>
        <v>50</v>
      </c>
      <c r="L12" s="6">
        <f t="shared" si="9"/>
        <v>50</v>
      </c>
    </row>
    <row r="13" spans="1:12">
      <c r="A13" s="7" t="s">
        <v>68</v>
      </c>
      <c r="B13" t="s">
        <v>69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tabSelected="1" workbookViewId="0">
      <selection activeCell="I8" sqref="I8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82</v>
      </c>
      <c r="H1" s="1" t="s">
        <v>76</v>
      </c>
    </row>
    <row r="2" spans="1:8">
      <c r="A2" s="2" t="s">
        <v>77</v>
      </c>
      <c r="B2" s="2">
        <v>591.85</v>
      </c>
      <c r="C2" s="2">
        <v>0.34</v>
      </c>
      <c r="D2" s="2">
        <v>10100</v>
      </c>
      <c r="E2" s="2">
        <v>5</v>
      </c>
      <c r="F2" s="3" t="s">
        <v>78</v>
      </c>
      <c r="G2" s="14" t="s">
        <v>81</v>
      </c>
      <c r="H2">
        <v>1</v>
      </c>
    </row>
    <row r="3" spans="1:8">
      <c r="A3" s="2" t="s">
        <v>79</v>
      </c>
      <c r="B3" s="2">
        <v>292.23</v>
      </c>
      <c r="C3" s="2">
        <v>0.38</v>
      </c>
      <c r="D3" s="2">
        <v>5550</v>
      </c>
      <c r="E3" s="2">
        <v>2</v>
      </c>
      <c r="F3" s="3" t="s">
        <v>78</v>
      </c>
      <c r="G3" s="14" t="s">
        <v>81</v>
      </c>
      <c r="H3">
        <v>1</v>
      </c>
    </row>
    <row r="4" spans="1:8">
      <c r="A4" s="2" t="s">
        <v>80</v>
      </c>
      <c r="B4" s="2">
        <v>271.35000000000002</v>
      </c>
      <c r="C4" s="2">
        <v>0.37</v>
      </c>
      <c r="D4" s="2">
        <v>5000</v>
      </c>
      <c r="E4" s="2">
        <v>5</v>
      </c>
      <c r="F4" s="3" t="s">
        <v>78</v>
      </c>
      <c r="G4" s="14" t="s">
        <v>81</v>
      </c>
      <c r="H4">
        <v>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2023-03-05T08:04:53Z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5FDA9F34AE884BB795323A559DD7AAD6</vt:lpwstr>
  </property>
</Properties>
</file>