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03F2022B-6FF8-0542-8542-5FF6C9667480}" xr6:coauthVersionLast="47" xr6:coauthVersionMax="47" xr10:uidLastSave="{00000000-0000-0000-0000-000000000000}"/>
  <bookViews>
    <workbookView xWindow="0" yWindow="760" windowWidth="20920" windowHeight="966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F13" i="5" s="1"/>
  <c r="G13" i="5" s="1"/>
  <c r="H13" i="5" s="1"/>
  <c r="I13" i="5" s="1"/>
  <c r="J13" i="5" s="1"/>
  <c r="K13" i="5" s="1"/>
  <c r="L13" i="5" s="1"/>
  <c r="D13" i="5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E9" i="5"/>
  <c r="F9" i="5" s="1"/>
  <c r="G9" i="5" s="1"/>
  <c r="H9" i="5" s="1"/>
  <c r="I9" i="5" s="1"/>
  <c r="J9" i="5" s="1"/>
  <c r="K9" i="5" s="1"/>
  <c r="L9" i="5" s="1"/>
  <c r="D9" i="5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E6" i="5"/>
  <c r="F6" i="5" s="1"/>
  <c r="G6" i="5" s="1"/>
  <c r="H6" i="5" s="1"/>
  <c r="I6" i="5" s="1"/>
  <c r="J6" i="5" s="1"/>
  <c r="K6" i="5" s="1"/>
  <c r="L6" i="5" s="1"/>
  <c r="D6" i="5"/>
  <c r="D5" i="5"/>
  <c r="E5" i="5" s="1"/>
  <c r="F5" i="5" s="1"/>
  <c r="G5" i="5" s="1"/>
  <c r="H5" i="5" s="1"/>
  <c r="I5" i="5" s="1"/>
  <c r="J5" i="5" s="1"/>
  <c r="K5" i="5" s="1"/>
  <c r="L5" i="5" s="1"/>
  <c r="C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E2" i="5"/>
  <c r="F2" i="5" s="1"/>
  <c r="G2" i="5" s="1"/>
  <c r="H2" i="5" s="1"/>
  <c r="I2" i="5" s="1"/>
  <c r="J2" i="5" s="1"/>
  <c r="K2" i="5" s="1"/>
  <c r="L2" i="5" s="1"/>
  <c r="D2" i="5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E24" i="4"/>
  <c r="F24" i="4" s="1"/>
  <c r="G24" i="4" s="1"/>
  <c r="H24" i="4" s="1"/>
  <c r="I24" i="4" s="1"/>
  <c r="J24" i="4" s="1"/>
  <c r="K24" i="4" s="1"/>
  <c r="L24" i="4" s="1"/>
  <c r="D24" i="4"/>
  <c r="L15" i="4"/>
  <c r="G15" i="4"/>
  <c r="F15" i="4"/>
  <c r="E15" i="4"/>
  <c r="D15" i="4"/>
  <c r="L13" i="4"/>
  <c r="K13" i="4"/>
  <c r="K15" i="4" s="1"/>
  <c r="J13" i="4"/>
  <c r="J15" i="4" s="1"/>
  <c r="I13" i="4"/>
  <c r="I15" i="4" s="1"/>
  <c r="H13" i="4"/>
  <c r="H15" i="4" s="1"/>
  <c r="G13" i="4"/>
  <c r="F13" i="4"/>
  <c r="E13" i="4"/>
  <c r="D13" i="4"/>
  <c r="C13" i="4"/>
  <c r="C15" i="4" s="1"/>
  <c r="N12" i="4"/>
  <c r="O12" i="4" s="1"/>
  <c r="P12" i="4" s="1"/>
  <c r="M12" i="4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D20" i="3"/>
  <c r="E20" i="3" s="1"/>
  <c r="F20" i="3" s="1"/>
  <c r="G20" i="3" s="1"/>
  <c r="H20" i="3" s="1"/>
  <c r="I20" i="3" s="1"/>
  <c r="J20" i="3" s="1"/>
  <c r="K20" i="3" s="1"/>
  <c r="L20" i="3" s="1"/>
  <c r="M12" i="3"/>
  <c r="N12" i="3" s="1"/>
  <c r="O12" i="3" s="1"/>
  <c r="P12" i="3" s="1"/>
  <c r="L11" i="3"/>
  <c r="K11" i="3"/>
  <c r="F11" i="3"/>
  <c r="E11" i="3"/>
  <c r="D11" i="3"/>
  <c r="C11" i="3"/>
  <c r="L9" i="3"/>
  <c r="K9" i="3"/>
  <c r="J9" i="3"/>
  <c r="J11" i="3" s="1"/>
  <c r="I9" i="3"/>
  <c r="I11" i="3" s="1"/>
  <c r="H9" i="3"/>
  <c r="H11" i="3" s="1"/>
  <c r="G9" i="3"/>
  <c r="G11" i="3" s="1"/>
  <c r="F9" i="3"/>
  <c r="E9" i="3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E16" i="2"/>
  <c r="F16" i="2" s="1"/>
  <c r="G16" i="2" s="1"/>
  <c r="H16" i="2" s="1"/>
  <c r="I16" i="2" s="1"/>
  <c r="J16" i="2" s="1"/>
  <c r="K16" i="2" s="1"/>
  <c r="L16" i="2" s="1"/>
  <c r="D16" i="2"/>
  <c r="L10" i="2"/>
  <c r="E10" i="2"/>
  <c r="D10" i="2"/>
  <c r="L8" i="2"/>
  <c r="G8" i="2"/>
  <c r="G10" i="2" s="1"/>
  <c r="F8" i="2"/>
  <c r="F10" i="2" s="1"/>
  <c r="E8" i="2"/>
  <c r="D8" i="2"/>
  <c r="L7" i="2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F7" i="2"/>
  <c r="E7" i="2"/>
  <c r="D7" i="2"/>
  <c r="C7" i="2"/>
  <c r="C8" i="2" s="1"/>
  <c r="C10" i="2" s="1"/>
</calcChain>
</file>

<file path=xl/sharedStrings.xml><?xml version="1.0" encoding="utf-8"?>
<sst xmlns="http://schemas.openxmlformats.org/spreadsheetml/2006/main" count="171" uniqueCount="84">
  <si>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</si>
  <si>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</si>
  <si>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</si>
  <si>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</si>
  <si>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</si>
  <si>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</si>
  <si>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</si>
  <si>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</si>
  <si>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</si>
  <si>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</si>
  <si>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</si>
  <si>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</si>
  <si>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</si>
  <si>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</si>
  <si>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</si>
  <si>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</si>
  <si>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</si>
  <si>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</si>
  <si>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</si>
  <si>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</si>
  <si>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</si>
  <si>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</si>
  <si>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</si>
  <si>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</si>
  <si>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</si>
  <si>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</si>
  <si>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</si>
  <si>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</si>
  <si>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</si>
  <si>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</si>
  <si>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</si>
  <si>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</si>
  <si>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</si>
  <si>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</si>
  <si>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</si>
  <si>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</si>
  <si>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</si>
  <si>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</si>
  <si>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</si>
  <si>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</si>
  <si>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</si>
  <si>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</si>
  <si>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</si>
  <si>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</si>
  <si>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</si>
  <si>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</si>
  <si>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</si>
  <si>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</si>
  <si>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</si>
  <si>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</si>
  <si>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</si>
  <si>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</si>
  <si>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</si>
  <si>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</si>
  <si>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</si>
  <si>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</si>
  <si>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</si>
  <si>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</si>
  <si>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</si>
  <si>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</si>
  <si>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</si>
  <si>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</si>
  <si>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</si>
  <si>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</si>
  <si>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</si>
  <si>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</si>
  <si>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</si>
  <si>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</si>
  <si>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</si>
  <si>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</si>
  <si>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</si>
  <si>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</si>
  <si>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</si>
  <si>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</si>
  <si>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</si>
  <si>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</si>
  <si>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每日固定趟数</t>
  </si>
  <si>
    <t>宁波-杭州</t>
  </si>
  <si>
    <t>否</t>
  </si>
  <si>
    <t>北京-天津</t>
  </si>
  <si>
    <t>广州-深圳</t>
  </si>
  <si>
    <t>是否固定趟数</t>
    <phoneticPr fontId="6" type="noConversion"/>
  </si>
  <si>
    <t>是</t>
    <phoneticPr fontId="6" type="noConversion"/>
  </si>
  <si>
    <t>电池容量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</si>
</sst>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15" zoomScaleNormal="115" workbookViewId="0">
      <selection activeCell="C7" sqref="C7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8">
        <v>149701.92463823399</v>
      </c>
      <c r="D2" s="8">
        <v>148204.90539185199</v>
      </c>
      <c r="E2" s="8">
        <v>146722.856337934</v>
      </c>
      <c r="F2" s="8">
        <v>145255.62777455401</v>
      </c>
      <c r="G2" s="8">
        <v>143803.07149680899</v>
      </c>
      <c r="H2" s="8">
        <v>142365.040781841</v>
      </c>
      <c r="I2" s="8">
        <v>140941.39037402201</v>
      </c>
      <c r="J2" s="8">
        <v>139531.97647028201</v>
      </c>
      <c r="K2" s="8">
        <v>138136.65670557899</v>
      </c>
      <c r="L2" s="8">
        <v>136755.29013852301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8">
        <v>112276.44343179199</v>
      </c>
      <c r="D3" s="8">
        <v>112276.44343179199</v>
      </c>
      <c r="E3" s="8">
        <v>112276.44343179199</v>
      </c>
      <c r="F3" s="8">
        <v>112276.44343179199</v>
      </c>
      <c r="G3" s="8">
        <v>112276.44343179199</v>
      </c>
      <c r="H3" s="8">
        <v>112276.44343179199</v>
      </c>
      <c r="I3" s="8">
        <v>112276.44343179199</v>
      </c>
      <c r="J3" s="8">
        <v>112276.44343179199</v>
      </c>
      <c r="K3" s="8">
        <v>112276.44343179199</v>
      </c>
      <c r="L3" s="8">
        <v>112276.44343179199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8000</v>
      </c>
      <c r="D5" s="8">
        <v>8000</v>
      </c>
      <c r="E5" s="8">
        <v>8000</v>
      </c>
      <c r="F5" s="8">
        <v>8000</v>
      </c>
      <c r="G5" s="8">
        <v>8000</v>
      </c>
      <c r="H5" s="8">
        <v>8000</v>
      </c>
      <c r="I5" s="8">
        <v>8000</v>
      </c>
      <c r="J5" s="8">
        <v>8000</v>
      </c>
      <c r="K5" s="8">
        <v>8000</v>
      </c>
      <c r="L5" s="8">
        <v>8000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C5*5</f>
        <v>40000</v>
      </c>
      <c r="D7" s="8">
        <f t="shared" ref="D7:L7" si="0">D5*5</f>
        <v>40000</v>
      </c>
      <c r="E7" s="8">
        <f t="shared" si="0"/>
        <v>40000</v>
      </c>
      <c r="F7" s="8">
        <f t="shared" si="0"/>
        <v>40000</v>
      </c>
      <c r="G7" s="8">
        <f t="shared" si="0"/>
        <v>40000</v>
      </c>
      <c r="H7" s="8">
        <f t="shared" si="0"/>
        <v>40000</v>
      </c>
      <c r="I7" s="8">
        <f t="shared" si="0"/>
        <v>40000</v>
      </c>
      <c r="J7" s="8">
        <f t="shared" si="0"/>
        <v>40000</v>
      </c>
      <c r="K7" s="8">
        <f t="shared" si="0"/>
        <v>40000</v>
      </c>
      <c r="L7" s="8">
        <f t="shared" si="0"/>
        <v>40000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301978.36807002599</v>
      </c>
      <c r="D8" s="10">
        <f t="shared" ref="D8:L8" si="1">D2+D3+D7</f>
        <v>300481.34882364399</v>
      </c>
      <c r="E8" s="10">
        <f t="shared" si="1"/>
        <v>298999.299769726</v>
      </c>
      <c r="F8" s="10">
        <f t="shared" si="1"/>
        <v>297532.07120634604</v>
      </c>
      <c r="G8" s="10">
        <f t="shared" si="1"/>
        <v>296079.51492860098</v>
      </c>
      <c r="H8" s="10">
        <f t="shared" si="1"/>
        <v>294641.484213633</v>
      </c>
      <c r="I8" s="10">
        <f t="shared" si="1"/>
        <v>293217.83380581404</v>
      </c>
      <c r="J8" s="10">
        <f t="shared" si="1"/>
        <v>291808.41990207403</v>
      </c>
      <c r="K8" s="10">
        <f t="shared" si="1"/>
        <v>290413.10013737099</v>
      </c>
      <c r="L8" s="10">
        <f t="shared" si="1"/>
        <v>289031.733570315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64897.467762325403</v>
      </c>
      <c r="D9" s="10">
        <v>64797.650262294897</v>
      </c>
      <c r="E9" s="10">
        <v>64698.830937264604</v>
      </c>
      <c r="F9" s="10">
        <v>64600.999805484702</v>
      </c>
      <c r="G9" s="10">
        <v>64504.146985022599</v>
      </c>
      <c r="H9" s="10">
        <v>64408.2626927651</v>
      </c>
      <c r="I9" s="10">
        <v>64313.3372434302</v>
      </c>
      <c r="J9" s="10">
        <v>64219.361048588602</v>
      </c>
      <c r="K9" s="10">
        <v>64126.324615695397</v>
      </c>
      <c r="L9" s="10">
        <v>64034.218547131197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 t="shared" ref="C10:L10" si="2">C9+C8</f>
        <v>366875.83583235141</v>
      </c>
      <c r="D10" s="10">
        <f t="shared" si="2"/>
        <v>365278.99908593891</v>
      </c>
      <c r="E10" s="10">
        <f t="shared" si="2"/>
        <v>363698.1307069906</v>
      </c>
      <c r="F10" s="10">
        <f t="shared" si="2"/>
        <v>362133.07101183076</v>
      </c>
      <c r="G10" s="10">
        <f t="shared" si="2"/>
        <v>360583.66191362357</v>
      </c>
      <c r="H10" s="10">
        <f t="shared" si="2"/>
        <v>359049.7469063981</v>
      </c>
      <c r="I10" s="10">
        <f t="shared" si="2"/>
        <v>357531.17104924424</v>
      </c>
      <c r="J10" s="10">
        <f t="shared" si="2"/>
        <v>356027.78095066262</v>
      </c>
      <c r="K10" s="10">
        <f t="shared" si="2"/>
        <v>354539.42475306639</v>
      </c>
      <c r="L10" s="10">
        <f t="shared" si="2"/>
        <v>353065.95211744623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1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7" t="s">
        <v>18</v>
      </c>
      <c r="B14" s="7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7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7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7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7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E27" sqref="E27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8">
        <v>105</v>
      </c>
      <c r="D2" s="8">
        <v>105</v>
      </c>
      <c r="E2" s="8">
        <v>105</v>
      </c>
      <c r="F2" s="8">
        <v>105</v>
      </c>
      <c r="G2" s="8">
        <v>105</v>
      </c>
      <c r="H2" s="8">
        <v>105</v>
      </c>
      <c r="I2" s="8">
        <v>105</v>
      </c>
      <c r="J2" s="8">
        <v>105</v>
      </c>
      <c r="K2" s="8">
        <v>105</v>
      </c>
      <c r="L2" s="8">
        <v>105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8">
        <v>115</v>
      </c>
      <c r="D4" s="8">
        <v>115</v>
      </c>
      <c r="E4" s="8">
        <v>115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8">
        <v>8000</v>
      </c>
      <c r="I7" s="8">
        <v>8000</v>
      </c>
      <c r="J7" s="8">
        <v>8000</v>
      </c>
      <c r="K7" s="8">
        <v>8000</v>
      </c>
      <c r="L7" s="8">
        <v>8000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364500</v>
      </c>
      <c r="D9" s="10">
        <f t="shared" si="0"/>
        <v>346661.34480569221</v>
      </c>
      <c r="E9" s="10">
        <f t="shared" si="0"/>
        <v>334587.92277661996</v>
      </c>
      <c r="F9" s="10">
        <f t="shared" si="0"/>
        <v>321924.93281534489</v>
      </c>
      <c r="G9" s="10">
        <f t="shared" si="0"/>
        <v>311237.50878294767</v>
      </c>
      <c r="H9" s="10">
        <f t="shared" si="0"/>
        <v>304894.20601388562</v>
      </c>
      <c r="I9" s="10">
        <f t="shared" si="0"/>
        <v>299489.80716228759</v>
      </c>
      <c r="J9" s="10">
        <f t="shared" si="0"/>
        <v>293897.29798553919</v>
      </c>
      <c r="K9" s="10">
        <f t="shared" si="0"/>
        <v>289120.469649376</v>
      </c>
      <c r="L9" s="10">
        <f t="shared" si="0"/>
        <v>285478.05454102834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35826.898919795502</v>
      </c>
      <c r="D10" s="10">
        <v>34577.610722236801</v>
      </c>
      <c r="E10" s="10">
        <v>33732.077049391301</v>
      </c>
      <c r="F10" s="10">
        <v>32845.254375142104</v>
      </c>
      <c r="G10" s="10">
        <v>32096.7858072737</v>
      </c>
      <c r="H10" s="10">
        <v>31652.547539500101</v>
      </c>
      <c r="I10" s="10">
        <v>31274.063195996601</v>
      </c>
      <c r="J10" s="10">
        <v>30882.404988965402</v>
      </c>
      <c r="K10" s="10">
        <v>30547.871068267301</v>
      </c>
      <c r="L10" s="10">
        <v>30292.7831058675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400326.89891979552</v>
      </c>
      <c r="D11" s="10">
        <f t="shared" si="1"/>
        <v>381238.95552792901</v>
      </c>
      <c r="E11" s="10">
        <f t="shared" si="1"/>
        <v>368319.99982601125</v>
      </c>
      <c r="F11" s="10">
        <f t="shared" si="1"/>
        <v>354770.18719048699</v>
      </c>
      <c r="G11" s="10">
        <f t="shared" si="1"/>
        <v>343334.29459022137</v>
      </c>
      <c r="H11" s="10">
        <f t="shared" si="1"/>
        <v>336546.75355338573</v>
      </c>
      <c r="I11" s="10">
        <f t="shared" si="1"/>
        <v>330763.87035828421</v>
      </c>
      <c r="J11" s="10">
        <f t="shared" si="1"/>
        <v>324779.70297450462</v>
      </c>
      <c r="K11" s="10">
        <f t="shared" si="1"/>
        <v>319668.34071764332</v>
      </c>
      <c r="L11" s="10">
        <f t="shared" si="1"/>
        <v>315770.83764689584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  <c r="M12" s="4">
        <f>L12</f>
        <v>62.531082159761198</v>
      </c>
      <c r="N12" s="4">
        <f t="shared" ref="N12:P12" si="2">M12</f>
        <v>62.531082159761198</v>
      </c>
      <c r="O12" s="4">
        <f t="shared" si="2"/>
        <v>62.531082159761198</v>
      </c>
      <c r="P12" s="4">
        <f t="shared" si="2"/>
        <v>62.531082159761198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38</v>
      </c>
      <c r="B14" s="3" t="s">
        <v>27</v>
      </c>
      <c r="C14" s="4">
        <v>105</v>
      </c>
      <c r="D14" s="4">
        <v>105</v>
      </c>
      <c r="E14" s="4">
        <v>105</v>
      </c>
      <c r="F14" s="4">
        <v>105</v>
      </c>
      <c r="G14" s="4">
        <v>105</v>
      </c>
      <c r="H14" s="4">
        <v>105</v>
      </c>
      <c r="I14" s="4">
        <v>105</v>
      </c>
      <c r="J14" s="4">
        <v>105</v>
      </c>
      <c r="K14" s="4">
        <v>105</v>
      </c>
      <c r="L14" s="4">
        <v>105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652.17391304347802</v>
      </c>
      <c r="D16" s="4">
        <v>645.65217391304395</v>
      </c>
      <c r="E16" s="4">
        <v>639.26086956521794</v>
      </c>
      <c r="F16" s="4">
        <v>632.99608695652103</v>
      </c>
      <c r="G16" s="4">
        <v>626.85406956521695</v>
      </c>
      <c r="H16" s="4">
        <v>620.83120956521702</v>
      </c>
      <c r="I16" s="4">
        <v>614.92404046956506</v>
      </c>
      <c r="J16" s="4">
        <v>609.12923021060897</v>
      </c>
      <c r="K16" s="4">
        <v>603.44357462663004</v>
      </c>
      <c r="L16" s="4">
        <v>597.86399132708095</v>
      </c>
      <c r="M16" s="5"/>
      <c r="N16" s="5"/>
      <c r="O16" s="5"/>
      <c r="P16" s="5"/>
    </row>
    <row r="17" spans="1:16">
      <c r="A17" s="1" t="s">
        <v>16</v>
      </c>
      <c r="B17" s="11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7" t="s">
        <v>18</v>
      </c>
      <c r="B18" s="7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7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7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7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7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15" workbookViewId="0">
      <selection activeCell="A18" sqref="A18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8">
        <v>80</v>
      </c>
      <c r="D2" s="8">
        <v>80</v>
      </c>
      <c r="E2" s="8">
        <v>80</v>
      </c>
      <c r="F2" s="8">
        <v>80</v>
      </c>
      <c r="G2" s="8">
        <v>80</v>
      </c>
      <c r="H2" s="8">
        <v>80</v>
      </c>
      <c r="I2" s="8">
        <v>80</v>
      </c>
      <c r="J2" s="8">
        <v>80</v>
      </c>
      <c r="K2" s="8">
        <v>80</v>
      </c>
      <c r="L2" s="8">
        <v>80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16" t="s">
        <v>83</v>
      </c>
      <c r="B4" s="3" t="s">
        <v>27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8">
        <v>115</v>
      </c>
      <c r="D6" s="8">
        <v>115</v>
      </c>
      <c r="E6" s="8">
        <v>115</v>
      </c>
      <c r="F6" s="8">
        <v>115</v>
      </c>
      <c r="G6" s="8">
        <v>115</v>
      </c>
      <c r="H6" s="8">
        <v>115</v>
      </c>
      <c r="I6" s="8">
        <v>115</v>
      </c>
      <c r="J6" s="8">
        <v>115</v>
      </c>
      <c r="K6" s="8">
        <v>115</v>
      </c>
      <c r="L6" s="8">
        <v>115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10"/>
      <c r="N9" s="10"/>
      <c r="O9" s="10"/>
      <c r="P9" s="10"/>
    </row>
    <row r="10" spans="1:16">
      <c r="A10" s="3" t="s">
        <v>45</v>
      </c>
      <c r="B10" s="3" t="s">
        <v>46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8">
        <v>8000</v>
      </c>
      <c r="D11" s="8">
        <v>8000</v>
      </c>
      <c r="E11" s="8">
        <v>8000</v>
      </c>
      <c r="F11" s="8">
        <v>8000</v>
      </c>
      <c r="G11" s="8">
        <v>8000</v>
      </c>
      <c r="H11" s="8">
        <v>8000</v>
      </c>
      <c r="I11" s="8">
        <v>8000</v>
      </c>
      <c r="J11" s="8">
        <v>8000</v>
      </c>
      <c r="K11" s="8">
        <v>8000</v>
      </c>
      <c r="L11" s="8">
        <v>8000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916000</v>
      </c>
      <c r="D13" s="10">
        <f t="shared" ref="D13:L13" si="1">D2*D3+D4*D5+D6*D7*D8+D9*D10+D11*D12</f>
        <v>650963.05651344778</v>
      </c>
      <c r="E13" s="10">
        <f t="shared" si="1"/>
        <v>587298.25374250556</v>
      </c>
      <c r="F13" s="10">
        <f t="shared" si="1"/>
        <v>560284.22828128492</v>
      </c>
      <c r="G13" s="10">
        <f t="shared" si="1"/>
        <v>538509.52583816252</v>
      </c>
      <c r="H13" s="10">
        <f t="shared" si="1"/>
        <v>441344.07196994114</v>
      </c>
      <c r="I13" s="10">
        <f t="shared" si="1"/>
        <v>406139.33527364931</v>
      </c>
      <c r="J13" s="10">
        <f t="shared" si="1"/>
        <v>387949.76338534371</v>
      </c>
      <c r="K13" s="10">
        <f t="shared" si="1"/>
        <v>380328.98288093018</v>
      </c>
      <c r="L13" s="10">
        <f t="shared" si="1"/>
        <v>374184.52875570272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977296.02090787957</v>
      </c>
      <c r="D15" s="10">
        <f t="shared" si="2"/>
        <v>699095.44423742639</v>
      </c>
      <c r="E15" s="10">
        <f t="shared" si="2"/>
        <v>632149.84964089887</v>
      </c>
      <c r="F15" s="10">
        <f t="shared" si="2"/>
        <v>603562.2493749049</v>
      </c>
      <c r="G15" s="10">
        <f t="shared" si="2"/>
        <v>580509.57857256883</v>
      </c>
      <c r="H15" s="10">
        <f t="shared" si="2"/>
        <v>478756.67850432015</v>
      </c>
      <c r="I15" s="10">
        <f t="shared" si="2"/>
        <v>441847.17359676503</v>
      </c>
      <c r="J15" s="10">
        <f t="shared" si="2"/>
        <v>422709.03909754573</v>
      </c>
      <c r="K15" s="10">
        <f t="shared" si="2"/>
        <v>414625.49453786697</v>
      </c>
      <c r="L15" s="10">
        <f t="shared" si="2"/>
        <v>408114.84641438001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1" t="s">
        <v>38</v>
      </c>
      <c r="B18" s="3" t="s">
        <v>27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100</v>
      </c>
      <c r="L18" s="3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1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7" t="s">
        <v>18</v>
      </c>
      <c r="B22" s="7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7" t="s">
        <v>20</v>
      </c>
      <c r="B23" s="11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C13" sqref="C1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62</v>
      </c>
      <c r="B9" t="s">
        <v>23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  <row r="12" spans="1:12">
      <c r="A12" s="7" t="s">
        <v>66</v>
      </c>
      <c r="B12" t="s">
        <v>67</v>
      </c>
      <c r="C12" s="6">
        <v>30</v>
      </c>
      <c r="D12" s="6">
        <f t="shared" ref="D12:L12" si="9">C12</f>
        <v>30</v>
      </c>
      <c r="E12" s="6">
        <f t="shared" si="9"/>
        <v>30</v>
      </c>
      <c r="F12" s="6">
        <f t="shared" si="9"/>
        <v>30</v>
      </c>
      <c r="G12" s="6">
        <f t="shared" si="9"/>
        <v>30</v>
      </c>
      <c r="H12" s="6">
        <f t="shared" si="9"/>
        <v>30</v>
      </c>
      <c r="I12" s="6">
        <f t="shared" si="9"/>
        <v>30</v>
      </c>
      <c r="J12" s="6">
        <f t="shared" si="9"/>
        <v>30</v>
      </c>
      <c r="K12" s="6">
        <f t="shared" si="9"/>
        <v>30</v>
      </c>
      <c r="L12" s="6">
        <f t="shared" si="9"/>
        <v>30</v>
      </c>
    </row>
    <row r="13" spans="1:12">
      <c r="A13" s="7" t="s">
        <v>68</v>
      </c>
      <c r="B13" t="s">
        <v>69</v>
      </c>
      <c r="C13" s="6">
        <v>100</v>
      </c>
      <c r="D13" s="6">
        <f t="shared" ref="D13:L13" si="10">C13</f>
        <v>100</v>
      </c>
      <c r="E13" s="6">
        <f t="shared" si="10"/>
        <v>100</v>
      </c>
      <c r="F13" s="6">
        <f t="shared" si="10"/>
        <v>100</v>
      </c>
      <c r="G13" s="6">
        <f t="shared" si="10"/>
        <v>100</v>
      </c>
      <c r="H13" s="6">
        <f t="shared" si="10"/>
        <v>100</v>
      </c>
      <c r="I13" s="6">
        <f t="shared" si="10"/>
        <v>100</v>
      </c>
      <c r="J13" s="6">
        <f t="shared" si="10"/>
        <v>100</v>
      </c>
      <c r="K13" s="6">
        <f t="shared" si="10"/>
        <v>100</v>
      </c>
      <c r="L13" s="6">
        <f t="shared" si="10"/>
        <v>100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G1" sqref="G1:G1048576"/>
    </sheetView>
  </sheetViews>
  <sheetFormatPr baseColWidth="10" defaultColWidth="11" defaultRowHeight="16"/>
  <cols>
    <col min="1" max="1" width="14" customWidth="1"/>
    <col min="3" max="3" width="22.6640625" customWidth="1"/>
    <col min="8" max="8" width="12.6640625"/>
  </cols>
  <sheetData>
    <row r="1" spans="1:8">
      <c r="A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4" t="s">
        <v>81</v>
      </c>
      <c r="H1" s="1" t="s">
        <v>76</v>
      </c>
    </row>
    <row r="2" spans="1:8">
      <c r="A2" s="2" t="s">
        <v>77</v>
      </c>
      <c r="B2" s="2">
        <v>149</v>
      </c>
      <c r="C2" s="2">
        <v>0.51</v>
      </c>
      <c r="D2" s="2">
        <v>3800</v>
      </c>
      <c r="E2" s="2">
        <v>0</v>
      </c>
      <c r="F2" s="3" t="s">
        <v>78</v>
      </c>
      <c r="G2" s="15" t="s">
        <v>82</v>
      </c>
      <c r="H2">
        <v>2</v>
      </c>
    </row>
    <row r="3" spans="1:8">
      <c r="A3" s="2" t="s">
        <v>79</v>
      </c>
      <c r="B3" s="2">
        <v>138.30000000000001</v>
      </c>
      <c r="C3" s="2">
        <v>0.38</v>
      </c>
      <c r="D3" s="2">
        <v>2600</v>
      </c>
      <c r="E3" s="2">
        <v>2</v>
      </c>
      <c r="F3" s="3" t="s">
        <v>78</v>
      </c>
      <c r="G3" s="15" t="s">
        <v>82</v>
      </c>
      <c r="H3">
        <v>2</v>
      </c>
    </row>
    <row r="4" spans="1:8">
      <c r="A4" s="2" t="s">
        <v>80</v>
      </c>
      <c r="B4" s="2">
        <v>138.03</v>
      </c>
      <c r="C4" s="2">
        <v>0.47</v>
      </c>
      <c r="D4" s="2">
        <v>3250</v>
      </c>
      <c r="E4" s="2">
        <v>0</v>
      </c>
      <c r="F4" s="3" t="s">
        <v>78</v>
      </c>
      <c r="G4" s="15" t="s">
        <v>82</v>
      </c>
      <c r="H4">
        <v>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2023-03-06T07:40:14Z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293FDA504F984DA4BA1442BF95A7C47A</vt:lpwstr>
  </property>
</Properties>
</file>