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660" activeTab="2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44525" iterate="1" iterateCount="100" iterateDelta="0.001"/>
</workbook>
</file>

<file path=xl/sharedStrings.xml><?xml version="1.0" encoding="utf-8"?>
<sst xmlns="http://schemas.openxmlformats.org/spreadsheetml/2006/main" count="177" uniqueCount="83">
  <si>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</si>
  <si>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</si>
  <si>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</si>
  <si>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</si>
  <si>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</si>
  <si>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</si>
  <si>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</si>
  <si>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</si>
  <si>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</si>
  <si>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</si>
  <si>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</si>
  <si>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</si>
  <si>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</si>
  <si>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</si>
  <si>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</si>
  <si>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</si>
  <si>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</si>
  <si>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</si>
  <si>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</si>
  <si>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</si>
  <si>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</si>
  <si>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</si>
  <si>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</si>
  <si>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</si>
  <si>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</si>
  <si>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</si>
  <si>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</si>
  <si>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</si>
  <si>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</si>
  <si>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</si>
  <si>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</si>
  <si>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</si>
  <si>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</si>
  <si>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</si>
  <si>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</si>
  <si>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</si>
  <si>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</si>
  <si>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</si>
  <si>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</si>
  <si>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</si>
  <si>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</si>
  <si>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</si>
  <si>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</si>
  <si>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</si>
  <si>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</si>
  <si>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</si>
  <si>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</si>
  <si>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</si>
  <si>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</si>
  <si>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</si>
  <si>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</si>
  <si>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</si>
  <si>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</si>
  <si>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</si>
  <si>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</si>
  <si>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</si>
  <si>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</si>
  <si>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</si>
  <si>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</si>
  <si>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</si>
  <si>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</si>
  <si>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</si>
  <si>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</si>
  <si>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</si>
  <si>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</si>
  <si>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</si>
  <si>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是否固定趟数</t>
  </si>
  <si>
    <t>每日固定趟数</t>
  </si>
  <si>
    <t>去程整车</t>
  </si>
  <si>
    <t>返程整车运价</t>
  </si>
  <si>
    <t>油车载重</t>
  </si>
  <si>
    <t>广州-深圳</t>
  </si>
  <si>
    <t>是</t>
  </si>
  <si>
    <t>否</t>
  </si>
  <si>
    <t>上海-北京</t>
  </si>
  <si>
    <t>上海-武汉</t>
  </si>
  <si>
    <t>广州-乌鲁木齐</t>
  </si>
  <si>
    <t>哈尔滨-吉林</t>
  </si>
  <si>
    <t>上海-郑州</t>
  </si>
  <si>
    <t>北京-广州</t>
  </si>
  <si>
    <t>上海-西安</t>
  </si>
  <si>
    <t>哈尔滨-长春</t>
  </si>
  <si>
    <t>哈尔滨-沈阳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</si>
</sst>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2"/>
      <color theme="1"/>
      <name val="等线"/>
      <charset val="134"/>
      <scheme val="minor"/>
    </font>
    <font>
      <b/>
      <sz val="12"/>
      <color rgb="FF00B0F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3" fillId="12" borderId="10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0" fontId="4" fillId="0" borderId="0" xfId="0" applyFont="1">
      <alignment vertical="center"/>
    </xf>
    <xf numFmtId="176" fontId="4" fillId="0" borderId="4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="89" zoomScaleNormal="89" workbookViewId="0">
      <selection activeCell="G25" sqref="G25"/>
    </sheetView>
  </sheetViews>
  <sheetFormatPr defaultColWidth="11" defaultRowHeight="15"/>
  <cols>
    <col min="1" max="1" width="19.5" customWidth="1"/>
    <col min="5" max="8" width="11.8359375"/>
    <col min="10" max="12" width="11.8359375"/>
  </cols>
  <sheetData>
    <row r="1" spans="2:12">
      <c r="B1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1</v>
      </c>
      <c r="B2" s="7" t="s">
        <v>2</v>
      </c>
      <c r="C2" s="14">
        <v>82724.5851231087</v>
      </c>
      <c r="D2" s="14">
        <v>81897.3392718776</v>
      </c>
      <c r="E2" s="14">
        <v>81078.3658791589</v>
      </c>
      <c r="F2" s="14">
        <v>80267.5822203673</v>
      </c>
      <c r="G2" s="14">
        <v>79464.9063981636</v>
      </c>
      <c r="H2" s="14">
        <v>78670.257334182</v>
      </c>
      <c r="I2" s="14">
        <v>77883.5547608401</v>
      </c>
      <c r="J2" s="14">
        <v>77104.7192132317</v>
      </c>
      <c r="K2" s="14">
        <v>76333.6720210994</v>
      </c>
      <c r="L2" s="14">
        <v>75570.3353008884</v>
      </c>
    </row>
    <row r="3" spans="1:12">
      <c r="A3" s="7" t="s">
        <v>3</v>
      </c>
      <c r="B3" s="7" t="s">
        <v>2</v>
      </c>
      <c r="C3" s="14">
        <v>62043.4390791778</v>
      </c>
      <c r="D3" s="14">
        <v>62043.4390791778</v>
      </c>
      <c r="E3" s="14">
        <v>62043.4390791778</v>
      </c>
      <c r="F3" s="14">
        <v>62043.4390791778</v>
      </c>
      <c r="G3" s="14">
        <v>62043.4390791778</v>
      </c>
      <c r="H3" s="14">
        <v>62043.4390791778</v>
      </c>
      <c r="I3" s="14">
        <v>62043.4390791778</v>
      </c>
      <c r="J3" s="14">
        <v>62043.4390791778</v>
      </c>
      <c r="K3" s="14">
        <v>62043.4390791778</v>
      </c>
      <c r="L3" s="14">
        <v>62043.4390791778</v>
      </c>
    </row>
    <row r="4" spans="1:12">
      <c r="A4" s="1" t="s">
        <v>4</v>
      </c>
      <c r="B4" s="1" t="s">
        <v>5</v>
      </c>
      <c r="C4" s="15">
        <v>80</v>
      </c>
      <c r="D4" s="15">
        <v>80</v>
      </c>
      <c r="E4" s="15">
        <v>80</v>
      </c>
      <c r="F4" s="15">
        <v>80</v>
      </c>
      <c r="G4" s="15">
        <v>80</v>
      </c>
      <c r="H4" s="15">
        <v>80</v>
      </c>
      <c r="I4" s="15">
        <v>80</v>
      </c>
      <c r="J4" s="15">
        <v>80</v>
      </c>
      <c r="K4" s="15">
        <v>80</v>
      </c>
      <c r="L4" s="15">
        <v>80</v>
      </c>
    </row>
    <row r="5" spans="1:12">
      <c r="A5" s="1" t="s">
        <v>6</v>
      </c>
      <c r="B5" s="1" t="s">
        <v>7</v>
      </c>
      <c r="C5" s="14">
        <v>3500</v>
      </c>
      <c r="D5" s="14">
        <v>3500</v>
      </c>
      <c r="E5" s="14">
        <v>3500</v>
      </c>
      <c r="F5" s="14">
        <v>3500</v>
      </c>
      <c r="G5" s="14">
        <v>3500</v>
      </c>
      <c r="H5" s="14">
        <v>3500</v>
      </c>
      <c r="I5" s="14">
        <v>3500</v>
      </c>
      <c r="J5" s="14">
        <v>3500</v>
      </c>
      <c r="K5" s="14">
        <v>3500</v>
      </c>
      <c r="L5" s="14">
        <v>3500</v>
      </c>
    </row>
    <row r="6" spans="1:12">
      <c r="A6" s="1" t="s">
        <v>8</v>
      </c>
      <c r="B6" s="7" t="s">
        <v>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>
      <c r="A7" s="7" t="s">
        <v>9</v>
      </c>
      <c r="B7" s="7" t="s">
        <v>2</v>
      </c>
      <c r="C7" s="15">
        <f>3500*5</f>
        <v>17500</v>
      </c>
      <c r="D7" s="15">
        <f t="shared" ref="D7:L7" si="0">3500*5</f>
        <v>17500</v>
      </c>
      <c r="E7" s="15">
        <f t="shared" si="0"/>
        <v>17500</v>
      </c>
      <c r="F7" s="15">
        <f t="shared" si="0"/>
        <v>17500</v>
      </c>
      <c r="G7" s="15">
        <f t="shared" si="0"/>
        <v>17500</v>
      </c>
      <c r="H7" s="15">
        <f t="shared" si="0"/>
        <v>17500</v>
      </c>
      <c r="I7" s="15">
        <f t="shared" si="0"/>
        <v>17500</v>
      </c>
      <c r="J7" s="15">
        <f t="shared" si="0"/>
        <v>17500</v>
      </c>
      <c r="K7" s="15">
        <f t="shared" si="0"/>
        <v>17500</v>
      </c>
      <c r="L7" s="15">
        <f t="shared" si="0"/>
        <v>17500</v>
      </c>
    </row>
    <row r="8" spans="1:12">
      <c r="A8" s="16" t="s">
        <v>10</v>
      </c>
      <c r="B8" s="16" t="s">
        <v>2</v>
      </c>
      <c r="C8" s="17">
        <f>C2+C3+C7</f>
        <v>162268.024202286</v>
      </c>
      <c r="D8" s="17">
        <f t="shared" ref="D8:L8" si="1">D2+D3+D7</f>
        <v>161440.778351055</v>
      </c>
      <c r="E8" s="17">
        <f t="shared" si="1"/>
        <v>160621.804958337</v>
      </c>
      <c r="F8" s="17">
        <f t="shared" si="1"/>
        <v>159811.021299545</v>
      </c>
      <c r="G8" s="17">
        <f t="shared" si="1"/>
        <v>159008.345477341</v>
      </c>
      <c r="H8" s="17">
        <f t="shared" si="1"/>
        <v>158213.69641336</v>
      </c>
      <c r="I8" s="17">
        <f t="shared" si="1"/>
        <v>157426.993840018</v>
      </c>
      <c r="J8" s="17">
        <f t="shared" si="1"/>
        <v>156648.158292409</v>
      </c>
      <c r="K8" s="17">
        <f t="shared" si="1"/>
        <v>155877.111100277</v>
      </c>
      <c r="L8" s="17">
        <f t="shared" si="1"/>
        <v>155113.774380066</v>
      </c>
    </row>
    <row r="9" spans="1:12">
      <c r="A9" s="16" t="s">
        <v>11</v>
      </c>
      <c r="B9" s="16" t="s">
        <v>2</v>
      </c>
      <c r="C9" s="17">
        <v>37164.465304906</v>
      </c>
      <c r="D9" s="17">
        <v>37111.5538049182</v>
      </c>
      <c r="E9" s="17">
        <v>37059.1714199303</v>
      </c>
      <c r="F9" s="17">
        <v>37007.3128587923</v>
      </c>
      <c r="G9" s="17">
        <v>36955.9728832656</v>
      </c>
      <c r="H9" s="17">
        <v>36905.1463074942</v>
      </c>
      <c r="I9" s="17">
        <v>36854.8279974805</v>
      </c>
      <c r="J9" s="17">
        <v>36805.012870567</v>
      </c>
      <c r="K9" s="17">
        <v>36755.6958949226</v>
      </c>
      <c r="L9" s="17">
        <v>36706.8720890346</v>
      </c>
    </row>
    <row r="10" spans="1:12">
      <c r="A10" s="1" t="s">
        <v>12</v>
      </c>
      <c r="B10" s="1" t="s">
        <v>2</v>
      </c>
      <c r="C10" s="17">
        <f t="shared" ref="C10:L10" si="2">C9+C8</f>
        <v>199432.489507193</v>
      </c>
      <c r="D10" s="17">
        <f t="shared" si="2"/>
        <v>198552.332155974</v>
      </c>
      <c r="E10" s="17">
        <f t="shared" si="2"/>
        <v>197680.976378267</v>
      </c>
      <c r="F10" s="17">
        <f t="shared" si="2"/>
        <v>196818.334158337</v>
      </c>
      <c r="G10" s="17">
        <f t="shared" si="2"/>
        <v>195964.318360607</v>
      </c>
      <c r="H10" s="17">
        <f t="shared" si="2"/>
        <v>195118.842720854</v>
      </c>
      <c r="I10" s="17">
        <f t="shared" si="2"/>
        <v>194281.821837498</v>
      </c>
      <c r="J10" s="17">
        <f t="shared" si="2"/>
        <v>193453.171162977</v>
      </c>
      <c r="K10" s="17">
        <f t="shared" si="2"/>
        <v>192632.8069952</v>
      </c>
      <c r="L10" s="17">
        <f t="shared" si="2"/>
        <v>191820.646469101</v>
      </c>
    </row>
    <row r="11" spans="1:12">
      <c r="A11" s="1" t="s">
        <v>13</v>
      </c>
      <c r="B11" s="1" t="s">
        <v>5</v>
      </c>
      <c r="C11" s="8">
        <v>14</v>
      </c>
      <c r="D11" s="8">
        <v>13.72</v>
      </c>
      <c r="E11" s="8">
        <v>13.4456</v>
      </c>
      <c r="F11" s="8">
        <v>13.176688</v>
      </c>
      <c r="G11" s="8">
        <v>12.91315424</v>
      </c>
      <c r="H11" s="8">
        <v>12.6548911552</v>
      </c>
      <c r="I11" s="8">
        <v>12.401793332096</v>
      </c>
      <c r="J11" s="8">
        <v>12.1537574654541</v>
      </c>
      <c r="K11" s="8">
        <v>11.910682316145</v>
      </c>
      <c r="L11" s="8">
        <v>11.6724686698221</v>
      </c>
    </row>
    <row r="12" spans="1:12">
      <c r="A12" s="1" t="s">
        <v>14</v>
      </c>
      <c r="B12" s="18" t="s">
        <v>15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</row>
    <row r="13" spans="1:12">
      <c r="A13" s="11" t="s">
        <v>16</v>
      </c>
      <c r="B13" t="s">
        <v>17</v>
      </c>
      <c r="C13" s="8">
        <v>0.2</v>
      </c>
      <c r="D13" s="9">
        <f t="shared" ref="D13:L13" si="3">C13</f>
        <v>0.2</v>
      </c>
      <c r="E13" s="9">
        <f t="shared" si="3"/>
        <v>0.2</v>
      </c>
      <c r="F13" s="9">
        <f t="shared" si="3"/>
        <v>0.2</v>
      </c>
      <c r="G13" s="9">
        <f t="shared" si="3"/>
        <v>0.2</v>
      </c>
      <c r="H13" s="9">
        <f t="shared" si="3"/>
        <v>0.2</v>
      </c>
      <c r="I13" s="9">
        <f t="shared" si="3"/>
        <v>0.2</v>
      </c>
      <c r="J13" s="9">
        <f t="shared" si="3"/>
        <v>0.2</v>
      </c>
      <c r="K13" s="9">
        <f t="shared" si="3"/>
        <v>0.2</v>
      </c>
      <c r="L13" s="9">
        <f t="shared" si="3"/>
        <v>0.2</v>
      </c>
    </row>
    <row r="14" spans="1:12">
      <c r="A14" s="11" t="s">
        <v>18</v>
      </c>
      <c r="B14" t="s">
        <v>19</v>
      </c>
      <c r="C14" s="8">
        <v>5000</v>
      </c>
      <c r="D14" s="9">
        <f t="shared" ref="D14:L14" si="4">C14</f>
        <v>5000</v>
      </c>
      <c r="E14" s="9">
        <f t="shared" si="4"/>
        <v>5000</v>
      </c>
      <c r="F14" s="9">
        <f t="shared" si="4"/>
        <v>5000</v>
      </c>
      <c r="G14" s="9">
        <f t="shared" si="4"/>
        <v>5000</v>
      </c>
      <c r="H14" s="9">
        <f t="shared" si="4"/>
        <v>5000</v>
      </c>
      <c r="I14" s="9">
        <f t="shared" si="4"/>
        <v>5000</v>
      </c>
      <c r="J14" s="9">
        <f t="shared" si="4"/>
        <v>5000</v>
      </c>
      <c r="K14" s="9">
        <f t="shared" si="4"/>
        <v>5000</v>
      </c>
      <c r="L14" s="9">
        <f t="shared" si="4"/>
        <v>5000</v>
      </c>
    </row>
    <row r="15" spans="1:12">
      <c r="A15" s="11" t="s">
        <v>20</v>
      </c>
      <c r="B15" t="s">
        <v>19</v>
      </c>
      <c r="C15" s="8">
        <v>2000</v>
      </c>
      <c r="D15" s="9">
        <f t="shared" ref="D15:L15" si="5">C15</f>
        <v>2000</v>
      </c>
      <c r="E15" s="9">
        <f t="shared" si="5"/>
        <v>2000</v>
      </c>
      <c r="F15" s="9">
        <f t="shared" si="5"/>
        <v>2000</v>
      </c>
      <c r="G15" s="9">
        <f t="shared" si="5"/>
        <v>2000</v>
      </c>
      <c r="H15" s="9">
        <f t="shared" si="5"/>
        <v>2000</v>
      </c>
      <c r="I15" s="9">
        <f t="shared" si="5"/>
        <v>2000</v>
      </c>
      <c r="J15" s="9">
        <f t="shared" si="5"/>
        <v>2000</v>
      </c>
      <c r="K15" s="9">
        <f t="shared" si="5"/>
        <v>2000</v>
      </c>
      <c r="L15" s="9">
        <f t="shared" si="5"/>
        <v>2000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81" zoomScaleNormal="81" workbookViewId="0">
      <selection activeCell="D13" sqref="D13"/>
    </sheetView>
  </sheetViews>
  <sheetFormatPr defaultColWidth="11" defaultRowHeight="15"/>
  <cols>
    <col min="1" max="1" width="21.3359375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</v>
      </c>
      <c r="B2" s="7" t="s">
        <v>21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</row>
    <row r="3" spans="1:12">
      <c r="A3" s="7" t="s">
        <v>22</v>
      </c>
      <c r="B3" s="7" t="s">
        <v>23</v>
      </c>
      <c r="C3" s="15">
        <v>900</v>
      </c>
      <c r="D3" s="15">
        <v>774.343505962245</v>
      </c>
      <c r="E3" s="15">
        <v>699.261926407753</v>
      </c>
      <c r="F3" s="15">
        <v>614.945066088877</v>
      </c>
      <c r="G3" s="15">
        <v>546.37677780696</v>
      </c>
      <c r="H3" s="15">
        <v>516.553855514656</v>
      </c>
      <c r="I3" s="15">
        <v>493.39921527331</v>
      </c>
      <c r="J3" s="15">
        <v>466.467971022336</v>
      </c>
      <c r="K3" s="15">
        <v>445.558441574779</v>
      </c>
      <c r="L3" s="15">
        <v>433.905238632311</v>
      </c>
    </row>
    <row r="4" spans="1:12">
      <c r="A4" s="7" t="s">
        <v>24</v>
      </c>
      <c r="B4" s="7" t="s">
        <v>25</v>
      </c>
      <c r="C4" s="14">
        <v>55</v>
      </c>
      <c r="D4" s="14">
        <v>55</v>
      </c>
      <c r="E4" s="14">
        <v>55</v>
      </c>
      <c r="F4" s="14">
        <v>55</v>
      </c>
      <c r="G4" s="14">
        <v>55</v>
      </c>
      <c r="H4" s="14">
        <v>55</v>
      </c>
      <c r="I4" s="14">
        <v>55</v>
      </c>
      <c r="J4" s="14">
        <v>55</v>
      </c>
      <c r="K4" s="14">
        <v>55</v>
      </c>
      <c r="L4" s="14">
        <v>55</v>
      </c>
    </row>
    <row r="5" spans="1:12">
      <c r="A5" s="7" t="s">
        <v>26</v>
      </c>
      <c r="B5" s="7" t="s">
        <v>27</v>
      </c>
      <c r="C5" s="15">
        <v>1000</v>
      </c>
      <c r="D5" s="15">
        <v>979.805550781115</v>
      </c>
      <c r="E5" s="15">
        <v>961.588784799156</v>
      </c>
      <c r="F5" s="15">
        <v>945.024786417447</v>
      </c>
      <c r="G5" s="15">
        <v>929.860639622682</v>
      </c>
      <c r="H5" s="15">
        <v>915.895874716725</v>
      </c>
      <c r="I5" s="15">
        <v>902.969085037348</v>
      </c>
      <c r="J5" s="15">
        <v>890.948526209539</v>
      </c>
      <c r="K5" s="15">
        <v>879.725362104453</v>
      </c>
      <c r="L5" s="15">
        <v>869.20871515059</v>
      </c>
    </row>
    <row r="6" spans="1:12">
      <c r="A6" s="7" t="s">
        <v>28</v>
      </c>
      <c r="B6" s="7" t="s">
        <v>29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</row>
    <row r="7" spans="1:12">
      <c r="A7" s="1" t="s">
        <v>6</v>
      </c>
      <c r="B7" s="7" t="s">
        <v>7</v>
      </c>
      <c r="C7" s="14">
        <v>3500</v>
      </c>
      <c r="D7" s="14">
        <v>3500</v>
      </c>
      <c r="E7" s="14">
        <v>3500</v>
      </c>
      <c r="F7" s="14">
        <v>3500</v>
      </c>
      <c r="G7" s="14">
        <v>3500</v>
      </c>
      <c r="H7" s="14">
        <v>3500</v>
      </c>
      <c r="I7" s="14">
        <v>3500</v>
      </c>
      <c r="J7" s="14">
        <v>3500</v>
      </c>
      <c r="K7" s="14">
        <v>3500</v>
      </c>
      <c r="L7" s="14">
        <v>3500</v>
      </c>
    </row>
    <row r="8" spans="1:12">
      <c r="A8" s="7" t="s">
        <v>30</v>
      </c>
      <c r="B8" s="7" t="s">
        <v>2</v>
      </c>
      <c r="C8" s="15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  <c r="K8" s="15">
        <v>5</v>
      </c>
      <c r="L8" s="15">
        <v>5</v>
      </c>
    </row>
    <row r="9" spans="1:12">
      <c r="A9" s="16" t="s">
        <v>10</v>
      </c>
      <c r="B9" s="16" t="s">
        <v>2</v>
      </c>
      <c r="C9" s="17">
        <f t="shared" ref="C9:L9" si="0">C2*C3+C4*C5*C6+C7*C8</f>
        <v>217500</v>
      </c>
      <c r="D9" s="17">
        <f t="shared" si="0"/>
        <v>202712.961182147</v>
      </c>
      <c r="E9" s="17">
        <f t="shared" si="0"/>
        <v>193200.958968682</v>
      </c>
      <c r="F9" s="17">
        <f t="shared" si="0"/>
        <v>182947.233114807</v>
      </c>
      <c r="G9" s="17">
        <f t="shared" si="0"/>
        <v>174422.348139191</v>
      </c>
      <c r="H9" s="17">
        <f t="shared" si="0"/>
        <v>169903.931770305</v>
      </c>
      <c r="I9" s="17">
        <f t="shared" si="0"/>
        <v>166166.520881439</v>
      </c>
      <c r="J9" s="17">
        <f t="shared" si="0"/>
        <v>162151.134985283</v>
      </c>
      <c r="K9" s="17">
        <f t="shared" si="0"/>
        <v>158825.633988968</v>
      </c>
      <c r="L9" s="17">
        <f t="shared" si="0"/>
        <v>156503.482529796</v>
      </c>
    </row>
    <row r="10" spans="1:12">
      <c r="A10" s="16" t="s">
        <v>11</v>
      </c>
      <c r="B10" s="16" t="s">
        <v>2</v>
      </c>
      <c r="C10" s="17">
        <v>26792.6877794564</v>
      </c>
      <c r="D10" s="17">
        <v>25731.6554744425</v>
      </c>
      <c r="E10" s="17">
        <v>25042.5409756288</v>
      </c>
      <c r="F10" s="17">
        <v>24303.5650671341</v>
      </c>
      <c r="G10" s="17">
        <v>23687.4290928151</v>
      </c>
      <c r="H10" s="17">
        <v>23353.3886360646</v>
      </c>
      <c r="I10" s="17">
        <v>23075.3525171486</v>
      </c>
      <c r="J10" s="17">
        <v>22778.9914567426</v>
      </c>
      <c r="K10" s="17">
        <v>22531.9500461728</v>
      </c>
      <c r="L10" s="17">
        <v>22356.0664838065</v>
      </c>
    </row>
    <row r="11" spans="1:12">
      <c r="A11" s="1" t="s">
        <v>12</v>
      </c>
      <c r="B11" s="1" t="s">
        <v>2</v>
      </c>
      <c r="C11" s="17">
        <f t="shared" ref="C11:L11" si="1">C10+C9</f>
        <v>244292.687779456</v>
      </c>
      <c r="D11" s="17">
        <f t="shared" si="1"/>
        <v>228444.61665659</v>
      </c>
      <c r="E11" s="17">
        <f t="shared" si="1"/>
        <v>218243.499944311</v>
      </c>
      <c r="F11" s="17">
        <f t="shared" si="1"/>
        <v>207250.798181941</v>
      </c>
      <c r="G11" s="17">
        <f t="shared" si="1"/>
        <v>198109.777232006</v>
      </c>
      <c r="H11" s="17">
        <f t="shared" si="1"/>
        <v>193257.32040637</v>
      </c>
      <c r="I11" s="17">
        <f t="shared" si="1"/>
        <v>189241.873398588</v>
      </c>
      <c r="J11" s="17">
        <f t="shared" si="1"/>
        <v>184930.126442026</v>
      </c>
      <c r="K11" s="17">
        <f t="shared" si="1"/>
        <v>181357.584035141</v>
      </c>
      <c r="L11" s="17">
        <f t="shared" si="1"/>
        <v>178859.549013602</v>
      </c>
    </row>
    <row r="12" spans="1:12">
      <c r="A12" s="1" t="s">
        <v>13</v>
      </c>
      <c r="B12" s="7" t="s">
        <v>21</v>
      </c>
      <c r="C12" s="8">
        <v>25</v>
      </c>
      <c r="D12" s="8">
        <f>C12*0.98</f>
        <v>24.5</v>
      </c>
      <c r="E12" s="8">
        <f t="shared" ref="E12:L12" si="2">D12*0.98</f>
        <v>24.01</v>
      </c>
      <c r="F12" s="8">
        <f t="shared" si="2"/>
        <v>23.5298</v>
      </c>
      <c r="G12" s="8">
        <f t="shared" si="2"/>
        <v>23.059204</v>
      </c>
      <c r="H12" s="8">
        <f t="shared" si="2"/>
        <v>22.59801992</v>
      </c>
      <c r="I12" s="8">
        <f t="shared" si="2"/>
        <v>22.1460595216</v>
      </c>
      <c r="J12" s="8">
        <f t="shared" si="2"/>
        <v>21.703138331168</v>
      </c>
      <c r="K12" s="8">
        <f t="shared" si="2"/>
        <v>21.2690755645446</v>
      </c>
      <c r="L12" s="8">
        <f t="shared" si="2"/>
        <v>20.8436940532537</v>
      </c>
    </row>
    <row r="13" spans="1:12">
      <c r="A13" s="7" t="s">
        <v>31</v>
      </c>
      <c r="B13" s="7" t="s">
        <v>21</v>
      </c>
      <c r="C13" s="8">
        <v>100</v>
      </c>
      <c r="D13" s="8">
        <v>100</v>
      </c>
      <c r="E13" s="8">
        <v>100</v>
      </c>
      <c r="F13" s="8">
        <v>100</v>
      </c>
      <c r="G13" s="8">
        <v>100</v>
      </c>
      <c r="H13" s="8">
        <v>100</v>
      </c>
      <c r="I13" s="8">
        <v>100</v>
      </c>
      <c r="J13" s="8">
        <v>100</v>
      </c>
      <c r="K13" s="8">
        <v>100</v>
      </c>
      <c r="L13" s="8">
        <v>100</v>
      </c>
    </row>
    <row r="14" spans="1:12">
      <c r="A14" s="7" t="s">
        <v>32</v>
      </c>
      <c r="B14" s="7" t="s">
        <v>33</v>
      </c>
      <c r="C14" s="8">
        <v>6.2111801242236</v>
      </c>
      <c r="D14" s="8">
        <v>6.14906832298137</v>
      </c>
      <c r="E14" s="8">
        <v>6.08819875776398</v>
      </c>
      <c r="F14" s="8">
        <v>6.02853416149068</v>
      </c>
      <c r="G14" s="8">
        <v>5.97003875776397</v>
      </c>
      <c r="H14" s="8">
        <v>5.9126781863354</v>
      </c>
      <c r="I14" s="8">
        <v>5.85641943304348</v>
      </c>
      <c r="J14" s="8">
        <v>5.80123076391056</v>
      </c>
      <c r="K14" s="8">
        <v>5.74708166311076</v>
      </c>
      <c r="L14" s="8">
        <v>5.69394277454363</v>
      </c>
    </row>
    <row r="15" spans="1:12">
      <c r="A15" s="1" t="s">
        <v>8</v>
      </c>
      <c r="B15" s="7" t="s">
        <v>7</v>
      </c>
      <c r="C15" s="8">
        <f>C14*C13</f>
        <v>621.11801242236</v>
      </c>
      <c r="D15" s="8">
        <f t="shared" ref="D15:L15" si="3">D14*D13</f>
        <v>614.906832298137</v>
      </c>
      <c r="E15" s="8">
        <f t="shared" si="3"/>
        <v>608.819875776398</v>
      </c>
      <c r="F15" s="8">
        <f t="shared" si="3"/>
        <v>602.853416149068</v>
      </c>
      <c r="G15" s="8">
        <f t="shared" si="3"/>
        <v>597.003875776397</v>
      </c>
      <c r="H15" s="8">
        <f t="shared" si="3"/>
        <v>591.26781863354</v>
      </c>
      <c r="I15" s="8">
        <f t="shared" si="3"/>
        <v>585.641943304348</v>
      </c>
      <c r="J15" s="8">
        <f t="shared" si="3"/>
        <v>580.123076391056</v>
      </c>
      <c r="K15" s="8">
        <f t="shared" si="3"/>
        <v>574.708166311076</v>
      </c>
      <c r="L15" s="8">
        <f t="shared" si="3"/>
        <v>569.394277454363</v>
      </c>
    </row>
    <row r="16" spans="1:12">
      <c r="A16" s="1" t="s">
        <v>14</v>
      </c>
      <c r="B16" s="18" t="s">
        <v>15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</row>
    <row r="17" spans="1:12">
      <c r="A17" s="11" t="s">
        <v>16</v>
      </c>
      <c r="B17" t="s">
        <v>17</v>
      </c>
      <c r="C17" s="8">
        <v>0.2</v>
      </c>
      <c r="D17" s="9">
        <f t="shared" ref="D17:L17" si="4">C17</f>
        <v>0.2</v>
      </c>
      <c r="E17" s="9">
        <f t="shared" si="4"/>
        <v>0.2</v>
      </c>
      <c r="F17" s="9">
        <f t="shared" si="4"/>
        <v>0.2</v>
      </c>
      <c r="G17" s="9">
        <f t="shared" si="4"/>
        <v>0.2</v>
      </c>
      <c r="H17" s="9">
        <f t="shared" si="4"/>
        <v>0.2</v>
      </c>
      <c r="I17" s="9">
        <f t="shared" si="4"/>
        <v>0.2</v>
      </c>
      <c r="J17" s="9">
        <f t="shared" si="4"/>
        <v>0.2</v>
      </c>
      <c r="K17" s="9">
        <f t="shared" si="4"/>
        <v>0.2</v>
      </c>
      <c r="L17" s="9">
        <f t="shared" si="4"/>
        <v>0.2</v>
      </c>
    </row>
    <row r="18" spans="1:12">
      <c r="A18" s="11" t="s">
        <v>18</v>
      </c>
      <c r="B18" t="s">
        <v>19</v>
      </c>
      <c r="C18" s="8">
        <v>5000</v>
      </c>
      <c r="D18" s="9">
        <f t="shared" ref="D18:L18" si="5">C18</f>
        <v>5000</v>
      </c>
      <c r="E18" s="9">
        <f t="shared" si="5"/>
        <v>5000</v>
      </c>
      <c r="F18" s="9">
        <f t="shared" si="5"/>
        <v>5000</v>
      </c>
      <c r="G18" s="9">
        <f t="shared" si="5"/>
        <v>5000</v>
      </c>
      <c r="H18" s="9">
        <f t="shared" si="5"/>
        <v>5000</v>
      </c>
      <c r="I18" s="9">
        <f t="shared" si="5"/>
        <v>5000</v>
      </c>
      <c r="J18" s="9">
        <f t="shared" si="5"/>
        <v>5000</v>
      </c>
      <c r="K18" s="9">
        <f t="shared" si="5"/>
        <v>5000</v>
      </c>
      <c r="L18" s="9">
        <f t="shared" si="5"/>
        <v>5000</v>
      </c>
    </row>
    <row r="19" spans="1:12">
      <c r="A19" s="11" t="s">
        <v>20</v>
      </c>
      <c r="B19" t="s">
        <v>19</v>
      </c>
      <c r="C19" s="8">
        <v>2000</v>
      </c>
      <c r="D19" s="9">
        <f t="shared" ref="D19:L19" si="6">C19</f>
        <v>2000</v>
      </c>
      <c r="E19" s="9">
        <f t="shared" si="6"/>
        <v>2000</v>
      </c>
      <c r="F19" s="9">
        <f t="shared" si="6"/>
        <v>2000</v>
      </c>
      <c r="G19" s="9">
        <f t="shared" si="6"/>
        <v>2000</v>
      </c>
      <c r="H19" s="9">
        <f t="shared" si="6"/>
        <v>2000</v>
      </c>
      <c r="I19" s="9">
        <f t="shared" si="6"/>
        <v>2000</v>
      </c>
      <c r="J19" s="9">
        <f t="shared" si="6"/>
        <v>2000</v>
      </c>
      <c r="K19" s="9">
        <f t="shared" si="6"/>
        <v>2000</v>
      </c>
      <c r="L19" s="9">
        <f t="shared" si="6"/>
        <v>2000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abSelected="1" workbookViewId="0">
      <selection activeCell="C18" sqref="C18"/>
    </sheetView>
  </sheetViews>
  <sheetFormatPr defaultColWidth="11" defaultRowHeight="15"/>
  <cols>
    <col min="1" max="1" width="21.3359375" customWidth="1"/>
    <col min="3" max="3" width="11.8359375"/>
    <col min="5" max="5" width="11.59375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34</v>
      </c>
      <c r="B2" s="7" t="s">
        <v>25</v>
      </c>
      <c r="C2" s="14">
        <v>35</v>
      </c>
      <c r="D2" s="14">
        <v>35</v>
      </c>
      <c r="E2" s="14">
        <v>35</v>
      </c>
      <c r="F2" s="14">
        <v>35</v>
      </c>
      <c r="G2" s="14">
        <v>35</v>
      </c>
      <c r="H2" s="14">
        <v>35</v>
      </c>
      <c r="I2" s="14">
        <v>35</v>
      </c>
      <c r="J2" s="14">
        <v>35</v>
      </c>
      <c r="K2" s="14">
        <v>35</v>
      </c>
      <c r="L2" s="14">
        <v>35</v>
      </c>
    </row>
    <row r="3" spans="1:12">
      <c r="A3" s="7" t="s">
        <v>35</v>
      </c>
      <c r="B3" s="7" t="s">
        <v>27</v>
      </c>
      <c r="C3" s="15">
        <v>4500</v>
      </c>
      <c r="D3" s="15">
        <v>2391.98927250304</v>
      </c>
      <c r="E3" s="15">
        <v>1961.43120345249</v>
      </c>
      <c r="F3" s="15">
        <v>1840.04031182783</v>
      </c>
      <c r="G3" s="15">
        <v>1746.45506306998</v>
      </c>
      <c r="H3" s="15">
        <v>1014.53934665188</v>
      </c>
      <c r="I3" s="15">
        <v>780.435479888868</v>
      </c>
      <c r="J3" s="15">
        <v>682.176256688727</v>
      </c>
      <c r="K3" s="15">
        <v>659.555609498006</v>
      </c>
      <c r="L3" s="15">
        <v>639.957093508872</v>
      </c>
    </row>
    <row r="4" spans="1:12">
      <c r="A4" s="7" t="s">
        <v>36</v>
      </c>
      <c r="B4" s="7" t="s">
        <v>21</v>
      </c>
      <c r="C4" s="14">
        <v>30</v>
      </c>
      <c r="D4" s="14">
        <v>28</v>
      </c>
      <c r="E4" s="14">
        <v>26</v>
      </c>
      <c r="F4" s="14">
        <v>24</v>
      </c>
      <c r="G4" s="14">
        <v>22</v>
      </c>
      <c r="H4" s="14">
        <v>20</v>
      </c>
      <c r="I4" s="14">
        <v>20</v>
      </c>
      <c r="J4" s="14">
        <v>20</v>
      </c>
      <c r="K4" s="14">
        <v>20</v>
      </c>
      <c r="L4" s="14">
        <v>20</v>
      </c>
    </row>
    <row r="5" spans="1:12">
      <c r="A5" s="7" t="s">
        <v>22</v>
      </c>
      <c r="B5" s="7" t="s">
        <v>27</v>
      </c>
      <c r="C5" s="15">
        <v>900</v>
      </c>
      <c r="D5" s="15">
        <v>774.343505962245</v>
      </c>
      <c r="E5" s="15">
        <v>699.261926407753</v>
      </c>
      <c r="F5" s="15">
        <v>614.945066088877</v>
      </c>
      <c r="G5" s="15">
        <v>546.37677780696</v>
      </c>
      <c r="H5" s="15">
        <v>516.553855514656</v>
      </c>
      <c r="I5" s="15">
        <v>493.39921527331</v>
      </c>
      <c r="J5" s="15">
        <v>466.467971022336</v>
      </c>
      <c r="K5" s="15">
        <v>445.558441574779</v>
      </c>
      <c r="L5" s="15">
        <v>433.905238632311</v>
      </c>
    </row>
    <row r="6" spans="1:12">
      <c r="A6" s="7" t="s">
        <v>24</v>
      </c>
      <c r="B6" s="7" t="s">
        <v>25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55</v>
      </c>
      <c r="I6" s="14">
        <v>55</v>
      </c>
      <c r="J6" s="14">
        <v>55</v>
      </c>
      <c r="K6" s="14">
        <v>55</v>
      </c>
      <c r="L6" s="14">
        <v>55</v>
      </c>
    </row>
    <row r="7" spans="1:12">
      <c r="A7" s="7" t="s">
        <v>26</v>
      </c>
      <c r="B7" s="7" t="s">
        <v>27</v>
      </c>
      <c r="C7" s="15">
        <v>1000</v>
      </c>
      <c r="D7" s="15">
        <v>979.805550781115</v>
      </c>
      <c r="E7" s="15">
        <v>961.588784799156</v>
      </c>
      <c r="F7" s="15">
        <v>945.024786417447</v>
      </c>
      <c r="G7" s="15">
        <v>929.860639622682</v>
      </c>
      <c r="H7" s="15">
        <v>915.895874716725</v>
      </c>
      <c r="I7" s="15">
        <v>902.969085037348</v>
      </c>
      <c r="J7" s="15">
        <v>890.948526209539</v>
      </c>
      <c r="K7" s="15">
        <v>879.725362104453</v>
      </c>
      <c r="L7" s="15">
        <v>869.20871515059</v>
      </c>
    </row>
    <row r="8" spans="1:12">
      <c r="A8" s="7" t="s">
        <v>28</v>
      </c>
      <c r="B8" s="7" t="s">
        <v>29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5">
        <v>2</v>
      </c>
      <c r="L8" s="15">
        <v>2</v>
      </c>
    </row>
    <row r="9" spans="1:12">
      <c r="A9" s="1" t="s">
        <v>4</v>
      </c>
      <c r="B9" s="7" t="s">
        <v>7</v>
      </c>
      <c r="C9" s="14">
        <v>12.2</v>
      </c>
      <c r="D9" s="14">
        <v>12.2</v>
      </c>
      <c r="E9" s="14">
        <v>12.2</v>
      </c>
      <c r="F9" s="14">
        <v>12.2</v>
      </c>
      <c r="G9" s="14">
        <v>12.2</v>
      </c>
      <c r="H9" s="14">
        <v>12.2</v>
      </c>
      <c r="I9" s="14">
        <v>12.2</v>
      </c>
      <c r="J9" s="14">
        <v>12.2</v>
      </c>
      <c r="K9" s="14">
        <v>12.2</v>
      </c>
      <c r="L9" s="14">
        <v>12.2</v>
      </c>
    </row>
    <row r="10" spans="1:12">
      <c r="A10" s="7" t="s">
        <v>37</v>
      </c>
      <c r="B10" s="7" t="s">
        <v>38</v>
      </c>
      <c r="C10" s="15">
        <v>4900</v>
      </c>
      <c r="D10" s="15">
        <v>2920.35718593309</v>
      </c>
      <c r="E10" s="15">
        <v>2482.30360804313</v>
      </c>
      <c r="F10" s="15">
        <v>2355.76989625395</v>
      </c>
      <c r="G10" s="15">
        <v>2257.18739746628</v>
      </c>
      <c r="H10" s="15">
        <v>1446.73718753696</v>
      </c>
      <c r="I10" s="15">
        <v>1167.04214491547</v>
      </c>
      <c r="J10" s="15">
        <v>1045.26761799545</v>
      </c>
      <c r="K10" s="15">
        <v>1016.79641698969</v>
      </c>
      <c r="L10" s="15">
        <v>991.985823178153</v>
      </c>
    </row>
    <row r="11" spans="1:12">
      <c r="A11" s="1" t="s">
        <v>6</v>
      </c>
      <c r="B11" s="7" t="s">
        <v>7</v>
      </c>
      <c r="C11" s="14">
        <v>3500</v>
      </c>
      <c r="D11" s="14">
        <v>3500</v>
      </c>
      <c r="E11" s="14">
        <v>3500</v>
      </c>
      <c r="F11" s="14">
        <v>3500</v>
      </c>
      <c r="G11" s="14">
        <v>3500</v>
      </c>
      <c r="H11" s="14">
        <v>3500</v>
      </c>
      <c r="I11" s="14">
        <v>3500</v>
      </c>
      <c r="J11" s="14">
        <v>3500</v>
      </c>
      <c r="K11" s="14">
        <v>3500</v>
      </c>
      <c r="L11" s="14">
        <v>3500</v>
      </c>
    </row>
    <row r="12" spans="1:12">
      <c r="A12" s="7" t="s">
        <v>30</v>
      </c>
      <c r="B12" s="7" t="s">
        <v>39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</row>
    <row r="13" spans="1:12">
      <c r="A13" s="16" t="s">
        <v>10</v>
      </c>
      <c r="B13" s="16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266308.210958856</v>
      </c>
      <c r="E13" s="17">
        <f t="shared" si="0"/>
        <v>240389.772553472</v>
      </c>
      <c r="F13" s="17">
        <f t="shared" si="0"/>
        <v>229353.211740324</v>
      </c>
      <c r="G13" s="17">
        <f t="shared" si="0"/>
        <v>220468.572926786</v>
      </c>
      <c r="H13" s="17">
        <f t="shared" si="0"/>
        <v>181738.6941499</v>
      </c>
      <c r="I13" s="17">
        <f t="shared" si="0"/>
        <v>168247.739623654</v>
      </c>
      <c r="J13" s="17">
        <f t="shared" si="0"/>
        <v>161462.131227146</v>
      </c>
      <c r="K13" s="17">
        <f t="shared" si="0"/>
        <v>158670.32128269</v>
      </c>
      <c r="L13" s="17">
        <f t="shared" si="0"/>
        <v>156291.788754795</v>
      </c>
    </row>
    <row r="14" spans="1:12">
      <c r="A14" s="16" t="s">
        <v>11</v>
      </c>
      <c r="B14" s="16" t="s">
        <v>2</v>
      </c>
      <c r="C14" s="17">
        <v>32254.8488708144</v>
      </c>
      <c r="D14" s="17">
        <v>26625.9575081287</v>
      </c>
      <c r="E14" s="17">
        <v>25263.1621365899</v>
      </c>
      <c r="F14" s="17">
        <v>24658.1627532176</v>
      </c>
      <c r="G14" s="17">
        <v>24165.7873094537</v>
      </c>
      <c r="H14" s="17">
        <v>22184.2101879594</v>
      </c>
      <c r="I14" s="17">
        <v>21456.1838433782</v>
      </c>
      <c r="J14" s="17">
        <v>21063.5519259499</v>
      </c>
      <c r="K14" s="17">
        <v>20877.1081972419</v>
      </c>
      <c r="L14" s="17">
        <v>20723.0404031451</v>
      </c>
    </row>
    <row r="15" spans="1:12">
      <c r="A15" s="1" t="s">
        <v>12</v>
      </c>
      <c r="B15" s="1" t="s">
        <v>2</v>
      </c>
      <c r="C15" s="17">
        <f t="shared" ref="C15:L15" si="1">C14+C13</f>
        <v>404034.848870814</v>
      </c>
      <c r="D15" s="17">
        <f t="shared" si="1"/>
        <v>292934.168466984</v>
      </c>
      <c r="E15" s="17">
        <f t="shared" si="1"/>
        <v>265652.934690062</v>
      </c>
      <c r="F15" s="17">
        <f t="shared" si="1"/>
        <v>254011.374493542</v>
      </c>
      <c r="G15" s="17">
        <f t="shared" si="1"/>
        <v>244634.36023624</v>
      </c>
      <c r="H15" s="17">
        <f t="shared" si="1"/>
        <v>203922.904337859</v>
      </c>
      <c r="I15" s="17">
        <f t="shared" si="1"/>
        <v>189703.923467032</v>
      </c>
      <c r="J15" s="17">
        <f t="shared" si="1"/>
        <v>182525.683153096</v>
      </c>
      <c r="K15" s="17">
        <f t="shared" si="1"/>
        <v>179547.429479932</v>
      </c>
      <c r="L15" s="17">
        <f t="shared" si="1"/>
        <v>177014.82915794</v>
      </c>
    </row>
    <row r="16" spans="1:12">
      <c r="A16" s="1" t="s">
        <v>13</v>
      </c>
      <c r="B16" s="7" t="s">
        <v>7</v>
      </c>
      <c r="C16" s="8">
        <v>3</v>
      </c>
      <c r="D16" s="8">
        <v>2.5</v>
      </c>
      <c r="E16" s="8">
        <v>2.45</v>
      </c>
      <c r="F16" s="8">
        <v>2.401</v>
      </c>
      <c r="G16" s="8">
        <v>2.35298</v>
      </c>
      <c r="H16" s="8">
        <v>2.3059204</v>
      </c>
      <c r="I16" s="8">
        <v>2.259801992</v>
      </c>
      <c r="J16" s="8">
        <v>2.21460595216</v>
      </c>
      <c r="K16" s="8">
        <v>2.1703138331168</v>
      </c>
      <c r="L16" s="8">
        <v>2.12690755645446</v>
      </c>
    </row>
    <row r="17" spans="1:12">
      <c r="A17" s="7" t="s">
        <v>31</v>
      </c>
      <c r="B17" s="7" t="s">
        <v>21</v>
      </c>
      <c r="C17" s="14">
        <v>30</v>
      </c>
      <c r="D17" s="14">
        <v>28</v>
      </c>
      <c r="E17" s="14">
        <v>26</v>
      </c>
      <c r="F17" s="14">
        <v>24</v>
      </c>
      <c r="G17" s="14">
        <v>22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</row>
    <row r="18" spans="1:12">
      <c r="A18" s="7" t="s">
        <v>32</v>
      </c>
      <c r="B18" s="7" t="s">
        <v>33</v>
      </c>
      <c r="C18" s="8">
        <v>13</v>
      </c>
      <c r="D18" s="8">
        <f>C18*0.999</f>
        <v>12.987</v>
      </c>
      <c r="E18" s="8">
        <f t="shared" ref="E18:L18" si="2">D18*0.999</f>
        <v>12.974013</v>
      </c>
      <c r="F18" s="8">
        <f t="shared" si="2"/>
        <v>12.961038987</v>
      </c>
      <c r="G18" s="8">
        <f t="shared" si="2"/>
        <v>12.948077948013</v>
      </c>
      <c r="H18" s="8">
        <f t="shared" si="2"/>
        <v>12.935129870065</v>
      </c>
      <c r="I18" s="8">
        <f t="shared" si="2"/>
        <v>12.9221947401949</v>
      </c>
      <c r="J18" s="8">
        <f t="shared" si="2"/>
        <v>12.9092725454547</v>
      </c>
      <c r="K18" s="8">
        <f t="shared" si="2"/>
        <v>12.8963632729093</v>
      </c>
      <c r="L18" s="8">
        <f t="shared" si="2"/>
        <v>12.8834669096364</v>
      </c>
    </row>
    <row r="19" spans="1:12">
      <c r="A19" s="1" t="s">
        <v>8</v>
      </c>
      <c r="B19" s="7" t="s">
        <v>7</v>
      </c>
      <c r="C19" s="8">
        <f>C17*C18</f>
        <v>390</v>
      </c>
      <c r="D19" s="8">
        <f t="shared" ref="D19:L19" si="3">D17*D18</f>
        <v>363.636</v>
      </c>
      <c r="E19" s="8">
        <f t="shared" si="3"/>
        <v>337.324338</v>
      </c>
      <c r="F19" s="8">
        <f t="shared" si="3"/>
        <v>311.064935688</v>
      </c>
      <c r="G19" s="8">
        <f t="shared" si="3"/>
        <v>284.857714856286</v>
      </c>
      <c r="H19" s="8">
        <f t="shared" si="3"/>
        <v>258.7025974013</v>
      </c>
      <c r="I19" s="8">
        <f t="shared" si="3"/>
        <v>258.443894803898</v>
      </c>
      <c r="J19" s="8">
        <f t="shared" si="3"/>
        <v>258.185450909095</v>
      </c>
      <c r="K19" s="8">
        <f t="shared" si="3"/>
        <v>257.927265458185</v>
      </c>
      <c r="L19" s="8">
        <f t="shared" si="3"/>
        <v>257.669338192727</v>
      </c>
    </row>
    <row r="20" spans="1:12">
      <c r="A20" s="1" t="s">
        <v>14</v>
      </c>
      <c r="B20" s="18" t="s">
        <v>15</v>
      </c>
      <c r="C20" s="10">
        <v>1.1</v>
      </c>
      <c r="D20" s="10">
        <v>1.1</v>
      </c>
      <c r="E20" s="10">
        <v>1.1</v>
      </c>
      <c r="F20" s="10">
        <v>1.1</v>
      </c>
      <c r="G20" s="10">
        <v>1.1</v>
      </c>
      <c r="H20" s="10">
        <v>1.1</v>
      </c>
      <c r="I20" s="10">
        <v>1.1</v>
      </c>
      <c r="J20" s="10">
        <v>1.1</v>
      </c>
      <c r="K20" s="10">
        <v>1.1</v>
      </c>
      <c r="L20" s="10">
        <v>1.1</v>
      </c>
    </row>
    <row r="21" spans="1:12">
      <c r="A21" s="1" t="s">
        <v>16</v>
      </c>
      <c r="B21" t="s">
        <v>17</v>
      </c>
      <c r="C21" s="8">
        <v>0.2</v>
      </c>
      <c r="D21" s="9">
        <f t="shared" ref="D21:L21" si="4">C21</f>
        <v>0.2</v>
      </c>
      <c r="E21" s="9">
        <f t="shared" si="4"/>
        <v>0.2</v>
      </c>
      <c r="F21" s="9">
        <f t="shared" si="4"/>
        <v>0.2</v>
      </c>
      <c r="G21" s="9">
        <f t="shared" si="4"/>
        <v>0.2</v>
      </c>
      <c r="H21" s="9">
        <f t="shared" si="4"/>
        <v>0.2</v>
      </c>
      <c r="I21" s="9">
        <f t="shared" si="4"/>
        <v>0.2</v>
      </c>
      <c r="J21" s="9">
        <f t="shared" si="4"/>
        <v>0.2</v>
      </c>
      <c r="K21" s="9">
        <f t="shared" si="4"/>
        <v>0.2</v>
      </c>
      <c r="L21" s="9">
        <f t="shared" si="4"/>
        <v>0.2</v>
      </c>
    </row>
    <row r="22" spans="1:12">
      <c r="A22" s="1" t="s">
        <v>18</v>
      </c>
      <c r="B22" t="s">
        <v>19</v>
      </c>
      <c r="C22" s="8">
        <v>5000</v>
      </c>
      <c r="D22" s="9">
        <f t="shared" ref="D22:L22" si="5">C22</f>
        <v>5000</v>
      </c>
      <c r="E22" s="9">
        <f t="shared" si="5"/>
        <v>5000</v>
      </c>
      <c r="F22" s="9">
        <f t="shared" si="5"/>
        <v>5000</v>
      </c>
      <c r="G22" s="9">
        <f t="shared" si="5"/>
        <v>5000</v>
      </c>
      <c r="H22" s="9">
        <f t="shared" si="5"/>
        <v>5000</v>
      </c>
      <c r="I22" s="9">
        <f t="shared" si="5"/>
        <v>5000</v>
      </c>
      <c r="J22" s="9">
        <f t="shared" si="5"/>
        <v>5000</v>
      </c>
      <c r="K22" s="9">
        <f t="shared" si="5"/>
        <v>5000</v>
      </c>
      <c r="L22" s="9">
        <f t="shared" si="5"/>
        <v>5000</v>
      </c>
    </row>
    <row r="23" spans="1:12">
      <c r="A23" s="1" t="s">
        <v>20</v>
      </c>
      <c r="B23" t="s">
        <v>19</v>
      </c>
      <c r="C23" s="8">
        <v>2000</v>
      </c>
      <c r="D23" s="9">
        <f t="shared" ref="D23:L23" si="6">C23</f>
        <v>2000</v>
      </c>
      <c r="E23" s="9">
        <f t="shared" si="6"/>
        <v>2000</v>
      </c>
      <c r="F23" s="9">
        <f t="shared" si="6"/>
        <v>2000</v>
      </c>
      <c r="G23" s="9">
        <f t="shared" si="6"/>
        <v>2000</v>
      </c>
      <c r="H23" s="9">
        <f t="shared" si="6"/>
        <v>2000</v>
      </c>
      <c r="I23" s="9">
        <f t="shared" si="6"/>
        <v>2000</v>
      </c>
      <c r="J23" s="9">
        <f t="shared" si="6"/>
        <v>2000</v>
      </c>
      <c r="K23" s="9">
        <f t="shared" si="6"/>
        <v>2000</v>
      </c>
      <c r="L23" s="9">
        <f t="shared" si="6"/>
        <v>2000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C13" sqref="C13"/>
    </sheetView>
  </sheetViews>
  <sheetFormatPr defaultColWidth="11" defaultRowHeight="15"/>
  <cols>
    <col min="1" max="1" width="13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40</v>
      </c>
      <c r="B2" t="s">
        <v>15</v>
      </c>
      <c r="C2" s="8">
        <v>0.06</v>
      </c>
      <c r="D2" s="9">
        <f t="shared" ref="D2:L2" si="0">C2</f>
        <v>0.06</v>
      </c>
      <c r="E2" s="9">
        <f t="shared" si="0"/>
        <v>0.06</v>
      </c>
      <c r="F2" s="9">
        <f t="shared" si="0"/>
        <v>0.06</v>
      </c>
      <c r="G2" s="9">
        <f t="shared" si="0"/>
        <v>0.06</v>
      </c>
      <c r="H2" s="9">
        <f t="shared" si="0"/>
        <v>0.06</v>
      </c>
      <c r="I2" s="9">
        <f t="shared" si="0"/>
        <v>0.06</v>
      </c>
      <c r="J2" s="9">
        <f t="shared" si="0"/>
        <v>0.06</v>
      </c>
      <c r="K2" s="9">
        <f t="shared" si="0"/>
        <v>0.06</v>
      </c>
      <c r="L2" s="9">
        <f t="shared" si="0"/>
        <v>0.06</v>
      </c>
    </row>
    <row r="3" spans="1:12">
      <c r="A3" s="1" t="s">
        <v>41</v>
      </c>
      <c r="B3" t="s">
        <v>42</v>
      </c>
      <c r="C3" s="8">
        <v>5</v>
      </c>
      <c r="D3" s="9">
        <f t="shared" ref="D3:L3" si="1">C3</f>
        <v>5</v>
      </c>
      <c r="E3" s="9">
        <f t="shared" si="1"/>
        <v>5</v>
      </c>
      <c r="F3" s="9">
        <f t="shared" si="1"/>
        <v>5</v>
      </c>
      <c r="G3" s="9">
        <f t="shared" si="1"/>
        <v>5</v>
      </c>
      <c r="H3" s="9">
        <f t="shared" si="1"/>
        <v>5</v>
      </c>
      <c r="I3" s="9">
        <f t="shared" si="1"/>
        <v>5</v>
      </c>
      <c r="J3" s="9">
        <f t="shared" si="1"/>
        <v>5</v>
      </c>
      <c r="K3" s="9">
        <f t="shared" si="1"/>
        <v>5</v>
      </c>
      <c r="L3" s="9">
        <f t="shared" si="1"/>
        <v>5</v>
      </c>
    </row>
    <row r="4" spans="1:12">
      <c r="A4" s="1" t="s">
        <v>43</v>
      </c>
      <c r="B4" t="s">
        <v>15</v>
      </c>
      <c r="C4" s="8">
        <v>0.8</v>
      </c>
      <c r="D4" s="9">
        <f t="shared" ref="D4:L4" si="2">C4</f>
        <v>0.8</v>
      </c>
      <c r="E4" s="9">
        <f t="shared" si="2"/>
        <v>0.8</v>
      </c>
      <c r="F4" s="9">
        <f t="shared" si="2"/>
        <v>0.8</v>
      </c>
      <c r="G4" s="9">
        <f t="shared" si="2"/>
        <v>0.8</v>
      </c>
      <c r="H4" s="9">
        <f t="shared" si="2"/>
        <v>0.8</v>
      </c>
      <c r="I4" s="9">
        <f t="shared" si="2"/>
        <v>0.8</v>
      </c>
      <c r="J4" s="9">
        <f t="shared" si="2"/>
        <v>0.8</v>
      </c>
      <c r="K4" s="9">
        <f t="shared" si="2"/>
        <v>0.8</v>
      </c>
      <c r="L4" s="9">
        <f t="shared" si="2"/>
        <v>0.8</v>
      </c>
    </row>
    <row r="5" spans="1:12">
      <c r="A5" s="1" t="s">
        <v>44</v>
      </c>
      <c r="B5" t="s">
        <v>45</v>
      </c>
      <c r="C5" s="8">
        <v>12</v>
      </c>
      <c r="D5" s="9">
        <f t="shared" ref="D5:L5" si="3">C5</f>
        <v>12</v>
      </c>
      <c r="E5" s="9">
        <f t="shared" si="3"/>
        <v>12</v>
      </c>
      <c r="F5" s="9">
        <f t="shared" si="3"/>
        <v>12</v>
      </c>
      <c r="G5" s="9">
        <f t="shared" si="3"/>
        <v>12</v>
      </c>
      <c r="H5" s="9">
        <f t="shared" si="3"/>
        <v>12</v>
      </c>
      <c r="I5" s="9">
        <f t="shared" si="3"/>
        <v>12</v>
      </c>
      <c r="J5" s="9">
        <f t="shared" si="3"/>
        <v>12</v>
      </c>
      <c r="K5" s="9">
        <f t="shared" si="3"/>
        <v>12</v>
      </c>
      <c r="L5" s="9">
        <f t="shared" si="3"/>
        <v>12</v>
      </c>
    </row>
    <row r="6" spans="1:12">
      <c r="A6" s="1" t="s">
        <v>46</v>
      </c>
      <c r="B6" t="s">
        <v>47</v>
      </c>
      <c r="C6" s="8">
        <v>1</v>
      </c>
      <c r="D6" s="9">
        <f t="shared" ref="D6:L6" si="4">C6</f>
        <v>1</v>
      </c>
      <c r="E6" s="9">
        <f t="shared" si="4"/>
        <v>1</v>
      </c>
      <c r="F6" s="9">
        <f t="shared" si="4"/>
        <v>1</v>
      </c>
      <c r="G6" s="9">
        <f t="shared" si="4"/>
        <v>1</v>
      </c>
      <c r="H6" s="9">
        <f t="shared" si="4"/>
        <v>1</v>
      </c>
      <c r="I6" s="9">
        <f t="shared" si="4"/>
        <v>1</v>
      </c>
      <c r="J6" s="9">
        <f t="shared" si="4"/>
        <v>1</v>
      </c>
      <c r="K6" s="9">
        <f t="shared" si="4"/>
        <v>1</v>
      </c>
      <c r="L6" s="9">
        <f t="shared" si="4"/>
        <v>1</v>
      </c>
    </row>
    <row r="7" spans="1:12">
      <c r="A7" s="1" t="s">
        <v>48</v>
      </c>
      <c r="B7" t="s">
        <v>49</v>
      </c>
      <c r="C7" s="8">
        <v>10000</v>
      </c>
      <c r="D7" s="9">
        <f t="shared" ref="D7:L7" si="5">C7</f>
        <v>10000</v>
      </c>
      <c r="E7" s="9">
        <f t="shared" si="5"/>
        <v>10000</v>
      </c>
      <c r="F7" s="9">
        <f t="shared" si="5"/>
        <v>10000</v>
      </c>
      <c r="G7" s="9">
        <f t="shared" si="5"/>
        <v>10000</v>
      </c>
      <c r="H7" s="9">
        <f t="shared" si="5"/>
        <v>10000</v>
      </c>
      <c r="I7" s="9">
        <f t="shared" si="5"/>
        <v>10000</v>
      </c>
      <c r="J7" s="9">
        <f t="shared" si="5"/>
        <v>10000</v>
      </c>
      <c r="K7" s="9">
        <f t="shared" si="5"/>
        <v>10000</v>
      </c>
      <c r="L7" s="9">
        <f t="shared" si="5"/>
        <v>10000</v>
      </c>
    </row>
    <row r="8" spans="1:12">
      <c r="A8" s="1" t="s">
        <v>50</v>
      </c>
      <c r="B8" t="s">
        <v>51</v>
      </c>
      <c r="C8" s="8">
        <v>80</v>
      </c>
      <c r="D8" s="9">
        <f t="shared" ref="D8:L8" si="6">C8</f>
        <v>80</v>
      </c>
      <c r="E8" s="9">
        <f t="shared" si="6"/>
        <v>80</v>
      </c>
      <c r="F8" s="9">
        <f t="shared" si="6"/>
        <v>80</v>
      </c>
      <c r="G8" s="9">
        <f t="shared" si="6"/>
        <v>80</v>
      </c>
      <c r="H8" s="9">
        <f t="shared" si="6"/>
        <v>80</v>
      </c>
      <c r="I8" s="9">
        <f t="shared" si="6"/>
        <v>80</v>
      </c>
      <c r="J8" s="9">
        <f t="shared" si="6"/>
        <v>80</v>
      </c>
      <c r="K8" s="9">
        <f t="shared" si="6"/>
        <v>80</v>
      </c>
      <c r="L8" s="9">
        <f t="shared" si="6"/>
        <v>80</v>
      </c>
    </row>
    <row r="9" spans="1:12">
      <c r="A9" s="1" t="s">
        <v>52</v>
      </c>
      <c r="B9" t="s">
        <v>17</v>
      </c>
      <c r="C9" s="8">
        <v>1.5</v>
      </c>
      <c r="D9" s="9">
        <f t="shared" ref="D9:L9" si="7">C9</f>
        <v>1.5</v>
      </c>
      <c r="E9" s="9">
        <f t="shared" si="7"/>
        <v>1.5</v>
      </c>
      <c r="F9" s="9">
        <f t="shared" si="7"/>
        <v>1.5</v>
      </c>
      <c r="G9" s="9">
        <f t="shared" si="7"/>
        <v>1.5</v>
      </c>
      <c r="H9" s="9">
        <f t="shared" si="7"/>
        <v>1.5</v>
      </c>
      <c r="I9" s="9">
        <f t="shared" si="7"/>
        <v>1.5</v>
      </c>
      <c r="J9" s="9">
        <f t="shared" si="7"/>
        <v>1.5</v>
      </c>
      <c r="K9" s="9">
        <f t="shared" si="7"/>
        <v>1.5</v>
      </c>
      <c r="L9" s="9">
        <f t="shared" si="7"/>
        <v>1.5</v>
      </c>
    </row>
    <row r="10" spans="1:12">
      <c r="A10" s="1" t="s">
        <v>53</v>
      </c>
      <c r="B10" t="s">
        <v>17</v>
      </c>
      <c r="C10" s="8">
        <v>0.12</v>
      </c>
      <c r="D10" s="9">
        <f t="shared" ref="D10:L10" si="8">C10</f>
        <v>0.12</v>
      </c>
      <c r="E10" s="9">
        <f t="shared" si="8"/>
        <v>0.12</v>
      </c>
      <c r="F10" s="9">
        <f t="shared" si="8"/>
        <v>0.12</v>
      </c>
      <c r="G10" s="9">
        <f t="shared" si="8"/>
        <v>0.12</v>
      </c>
      <c r="H10" s="9">
        <f t="shared" si="8"/>
        <v>0.12</v>
      </c>
      <c r="I10" s="9">
        <f t="shared" si="8"/>
        <v>0.12</v>
      </c>
      <c r="J10" s="9">
        <f t="shared" si="8"/>
        <v>0.12</v>
      </c>
      <c r="K10" s="9">
        <f t="shared" si="8"/>
        <v>0.12</v>
      </c>
      <c r="L10" s="9">
        <f t="shared" si="8"/>
        <v>0.12</v>
      </c>
    </row>
    <row r="11" spans="1:12">
      <c r="A11" s="1" t="s">
        <v>54</v>
      </c>
      <c r="B11" t="s">
        <v>55</v>
      </c>
      <c r="C11" s="10">
        <v>4.5</v>
      </c>
      <c r="D11" s="10">
        <v>4.5</v>
      </c>
      <c r="E11" s="10">
        <v>4.5</v>
      </c>
      <c r="F11" s="10">
        <v>4.5</v>
      </c>
      <c r="G11" s="10">
        <v>4.5</v>
      </c>
      <c r="H11" s="10">
        <v>4.5</v>
      </c>
      <c r="I11" s="10">
        <v>4.5</v>
      </c>
      <c r="J11" s="10">
        <v>4.5</v>
      </c>
      <c r="K11" s="10">
        <v>4.5</v>
      </c>
      <c r="L11" s="10">
        <v>4.5</v>
      </c>
    </row>
    <row r="12" spans="1:12">
      <c r="A12" s="11" t="s">
        <v>56</v>
      </c>
      <c r="B12" s="12" t="s">
        <v>57</v>
      </c>
      <c r="C12" s="13">
        <v>70</v>
      </c>
      <c r="D12" s="13">
        <f>C12</f>
        <v>70</v>
      </c>
      <c r="E12" s="13">
        <f t="shared" ref="E12:L12" si="9">D12</f>
        <v>70</v>
      </c>
      <c r="F12" s="13">
        <f t="shared" si="9"/>
        <v>70</v>
      </c>
      <c r="G12" s="13">
        <f t="shared" si="9"/>
        <v>70</v>
      </c>
      <c r="H12" s="13">
        <f t="shared" si="9"/>
        <v>70</v>
      </c>
      <c r="I12" s="13">
        <f t="shared" si="9"/>
        <v>70</v>
      </c>
      <c r="J12" s="13">
        <f t="shared" si="9"/>
        <v>70</v>
      </c>
      <c r="K12" s="13">
        <f t="shared" si="9"/>
        <v>70</v>
      </c>
      <c r="L12" s="13">
        <f t="shared" si="9"/>
        <v>70</v>
      </c>
    </row>
    <row r="13" spans="1:12">
      <c r="A13" s="11" t="s">
        <v>58</v>
      </c>
      <c r="B13" s="12" t="s">
        <v>59</v>
      </c>
      <c r="C13" s="13">
        <v>65</v>
      </c>
      <c r="D13" s="13">
        <f>C13</f>
        <v>65</v>
      </c>
      <c r="E13" s="13">
        <f t="shared" ref="E13:L13" si="10">D13</f>
        <v>65</v>
      </c>
      <c r="F13" s="13">
        <f t="shared" si="10"/>
        <v>65</v>
      </c>
      <c r="G13" s="13">
        <f t="shared" si="10"/>
        <v>65</v>
      </c>
      <c r="H13" s="13">
        <f t="shared" si="10"/>
        <v>65</v>
      </c>
      <c r="I13" s="13">
        <f t="shared" si="10"/>
        <v>65</v>
      </c>
      <c r="J13" s="13">
        <f t="shared" si="10"/>
        <v>65</v>
      </c>
      <c r="K13" s="13">
        <f t="shared" si="10"/>
        <v>65</v>
      </c>
      <c r="L13" s="13">
        <f t="shared" si="10"/>
        <v>65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B9" sqref="B9"/>
    </sheetView>
  </sheetViews>
  <sheetFormatPr defaultColWidth="11" defaultRowHeight="15"/>
  <cols>
    <col min="1" max="1" width="14" customWidth="1"/>
    <col min="3" max="3" width="12.6640625"/>
    <col min="7" max="7" width="11.6640625"/>
  </cols>
  <sheetData>
    <row r="1" ht="15.75" spans="1:1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2" t="s">
        <v>67</v>
      </c>
      <c r="I1" s="5" t="s">
        <v>68</v>
      </c>
      <c r="J1" s="5" t="s">
        <v>69</v>
      </c>
      <c r="K1" s="5" t="s">
        <v>70</v>
      </c>
    </row>
    <row r="2" ht="18.35" spans="1:11">
      <c r="A2" s="3" t="s">
        <v>71</v>
      </c>
      <c r="B2" s="3">
        <v>138.031</v>
      </c>
      <c r="C2" s="3">
        <f>D2/B2/K2</f>
        <v>4.34684962073737</v>
      </c>
      <c r="D2" s="3">
        <f t="shared" ref="D2:D11" si="0">MAX(I2:J2)</f>
        <v>600</v>
      </c>
      <c r="E2" s="3">
        <v>0</v>
      </c>
      <c r="F2" s="3" t="s">
        <v>72</v>
      </c>
      <c r="G2" s="3" t="s">
        <v>73</v>
      </c>
      <c r="H2" s="3">
        <v>1</v>
      </c>
      <c r="I2" s="6">
        <v>600</v>
      </c>
      <c r="J2" s="6">
        <v>600</v>
      </c>
      <c r="K2" s="3">
        <v>1</v>
      </c>
    </row>
    <row r="3" ht="18.35" spans="1:11">
      <c r="A3" s="3" t="s">
        <v>74</v>
      </c>
      <c r="B3" s="3">
        <v>1206.865</v>
      </c>
      <c r="C3" s="3">
        <f t="shared" ref="C3:C11" si="1">D3/B3/K3</f>
        <v>3.31437236144888</v>
      </c>
      <c r="D3" s="3">
        <f t="shared" si="0"/>
        <v>4000</v>
      </c>
      <c r="E3" s="3">
        <v>1</v>
      </c>
      <c r="F3" s="3" t="s">
        <v>72</v>
      </c>
      <c r="G3" s="3" t="s">
        <v>73</v>
      </c>
      <c r="H3" s="3">
        <v>1</v>
      </c>
      <c r="I3" s="6">
        <v>4000</v>
      </c>
      <c r="J3" s="6">
        <v>4000</v>
      </c>
      <c r="K3" s="3">
        <v>1</v>
      </c>
    </row>
    <row r="4" ht="18.35" spans="1:11">
      <c r="A4" s="3" t="s">
        <v>75</v>
      </c>
      <c r="B4" s="3">
        <v>794</v>
      </c>
      <c r="C4" s="3">
        <f t="shared" si="1"/>
        <v>3.27455919395466</v>
      </c>
      <c r="D4" s="3">
        <f t="shared" si="0"/>
        <v>2600</v>
      </c>
      <c r="E4" s="3">
        <v>0</v>
      </c>
      <c r="F4" s="3" t="s">
        <v>72</v>
      </c>
      <c r="G4" s="3" t="s">
        <v>73</v>
      </c>
      <c r="H4" s="3">
        <v>1</v>
      </c>
      <c r="I4" s="6">
        <v>2600</v>
      </c>
      <c r="J4" s="6">
        <v>2600</v>
      </c>
      <c r="K4" s="3">
        <v>1</v>
      </c>
    </row>
    <row r="5" ht="18.35" spans="1:11">
      <c r="A5" s="3" t="s">
        <v>76</v>
      </c>
      <c r="B5" s="3">
        <v>4164.711</v>
      </c>
      <c r="C5" s="3">
        <f t="shared" si="1"/>
        <v>3.24152144050331</v>
      </c>
      <c r="D5" s="3">
        <f t="shared" si="0"/>
        <v>13500</v>
      </c>
      <c r="E5" s="3">
        <v>2</v>
      </c>
      <c r="F5" s="3" t="s">
        <v>72</v>
      </c>
      <c r="G5" s="3" t="s">
        <v>73</v>
      </c>
      <c r="H5" s="3">
        <v>1</v>
      </c>
      <c r="I5" s="6">
        <v>13500</v>
      </c>
      <c r="J5" s="6">
        <v>13500</v>
      </c>
      <c r="K5" s="3">
        <v>1</v>
      </c>
    </row>
    <row r="6" ht="18.35" spans="1:11">
      <c r="A6" s="3" t="s">
        <v>77</v>
      </c>
      <c r="B6" s="3">
        <v>264.164</v>
      </c>
      <c r="C6" s="3">
        <f t="shared" si="1"/>
        <v>3.02842173801124</v>
      </c>
      <c r="D6" s="3">
        <f t="shared" si="0"/>
        <v>800</v>
      </c>
      <c r="E6" s="3">
        <v>5</v>
      </c>
      <c r="F6" s="3" t="s">
        <v>72</v>
      </c>
      <c r="G6" s="3" t="s">
        <v>73</v>
      </c>
      <c r="H6" s="3">
        <v>1</v>
      </c>
      <c r="I6" s="6">
        <v>800</v>
      </c>
      <c r="J6" s="6">
        <v>800</v>
      </c>
      <c r="K6" s="3">
        <v>1</v>
      </c>
    </row>
    <row r="7" ht="18.35" spans="1:11">
      <c r="A7" s="3" t="s">
        <v>78</v>
      </c>
      <c r="B7" s="3">
        <v>949.089</v>
      </c>
      <c r="C7" s="3">
        <f t="shared" si="1"/>
        <v>2.95019750518655</v>
      </c>
      <c r="D7" s="3">
        <f t="shared" si="0"/>
        <v>2800</v>
      </c>
      <c r="E7" s="3">
        <v>1</v>
      </c>
      <c r="F7" s="3" t="s">
        <v>72</v>
      </c>
      <c r="G7" s="3" t="s">
        <v>73</v>
      </c>
      <c r="H7" s="3">
        <v>1</v>
      </c>
      <c r="I7" s="6">
        <v>2800</v>
      </c>
      <c r="J7" s="6">
        <v>2800</v>
      </c>
      <c r="K7" s="3">
        <v>1</v>
      </c>
    </row>
    <row r="8" ht="18.35" spans="1:11">
      <c r="A8" s="3" t="s">
        <v>79</v>
      </c>
      <c r="B8" s="3">
        <v>2121.737</v>
      </c>
      <c r="C8" s="3">
        <f t="shared" si="1"/>
        <v>2.73360930218967</v>
      </c>
      <c r="D8" s="3">
        <f t="shared" si="0"/>
        <v>5800</v>
      </c>
      <c r="E8" s="3">
        <v>1</v>
      </c>
      <c r="F8" s="3" t="s">
        <v>72</v>
      </c>
      <c r="G8" s="3" t="s">
        <v>73</v>
      </c>
      <c r="H8" s="3">
        <v>1</v>
      </c>
      <c r="I8" s="6">
        <v>5800</v>
      </c>
      <c r="J8" s="6">
        <v>5800</v>
      </c>
      <c r="K8" s="3">
        <v>1</v>
      </c>
    </row>
    <row r="9" ht="18.35" spans="1:11">
      <c r="A9" s="3" t="s">
        <v>80</v>
      </c>
      <c r="B9" s="3">
        <v>1363.981</v>
      </c>
      <c r="C9" s="3">
        <f t="shared" si="1"/>
        <v>2.63933295258512</v>
      </c>
      <c r="D9" s="3">
        <f t="shared" si="0"/>
        <v>3600</v>
      </c>
      <c r="E9" s="3">
        <v>1</v>
      </c>
      <c r="F9" s="3" t="s">
        <v>72</v>
      </c>
      <c r="G9" s="3" t="s">
        <v>73</v>
      </c>
      <c r="H9" s="3">
        <v>1</v>
      </c>
      <c r="I9" s="6">
        <v>3600</v>
      </c>
      <c r="J9" s="6">
        <v>3600</v>
      </c>
      <c r="K9" s="3">
        <v>1</v>
      </c>
    </row>
    <row r="10" ht="18.35" spans="1:11">
      <c r="A10" s="3" t="s">
        <v>81</v>
      </c>
      <c r="B10" s="3">
        <v>271.347</v>
      </c>
      <c r="C10" s="3">
        <f t="shared" si="1"/>
        <v>2.5797226429627</v>
      </c>
      <c r="D10" s="3">
        <f t="shared" si="0"/>
        <v>700</v>
      </c>
      <c r="E10" s="3">
        <v>5</v>
      </c>
      <c r="F10" s="3" t="s">
        <v>72</v>
      </c>
      <c r="G10" s="3" t="s">
        <v>73</v>
      </c>
      <c r="H10" s="3">
        <v>1</v>
      </c>
      <c r="I10" s="6">
        <v>700</v>
      </c>
      <c r="J10" s="6">
        <v>700</v>
      </c>
      <c r="K10" s="3">
        <v>1</v>
      </c>
    </row>
    <row r="11" ht="17.6" spans="1:11">
      <c r="A11" s="3" t="s">
        <v>82</v>
      </c>
      <c r="B11" s="3">
        <v>591.854</v>
      </c>
      <c r="C11" s="3">
        <f t="shared" si="1"/>
        <v>2.53440882379776</v>
      </c>
      <c r="D11" s="3">
        <f t="shared" si="0"/>
        <v>1500</v>
      </c>
      <c r="E11" s="3">
        <v>5</v>
      </c>
      <c r="F11" s="3" t="s">
        <v>72</v>
      </c>
      <c r="G11" s="3" t="s">
        <v>73</v>
      </c>
      <c r="H11" s="3">
        <v>1</v>
      </c>
      <c r="I11" s="6">
        <v>1500</v>
      </c>
      <c r="J11" s="6">
        <v>1500</v>
      </c>
      <c r="K11" s="3">
        <v>1</v>
      </c>
    </row>
    <row r="12" spans="4:4">
      <c r="D12" s="4"/>
    </row>
    <row r="13" spans="4:4">
      <c r="D13" s="4"/>
    </row>
    <row r="14" spans="4:4">
      <c r="D14" s="4"/>
    </row>
    <row r="15" spans="4:4">
      <c r="D15" s="4"/>
    </row>
    <row r="16" spans="4:4">
      <c r="D16" s="4"/>
    </row>
    <row r="17" spans="4:4">
      <c r="D17" s="4"/>
    </row>
  </sheetData>
  <sortState ref="A2:H11">
    <sortCondition ref="C2:C11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</cp:lastModifiedBy>
  <dcterms:created xsi:type="dcterms:W3CDTF">2023-03-02T06:50:00Z</dcterms:created>
  <dcterms:modified xsi:type="dcterms:W3CDTF">2023-05-11T01:27:50Z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14CC3D1C3E6445ED898859BD681FE75A_13</vt:lpwstr>
  </property>
</Properties>
</file>