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e/Mygithub/Vehicle-LCA-economy/fuel/"/>
    </mc:Choice>
  </mc:AlternateContent>
  <xr:revisionPtr revIDLastSave="0" documentId="13_ncr:1_{EE912421-B449-994F-B4CE-6AF08D2B0755}" xr6:coauthVersionLast="47" xr6:coauthVersionMax="47" xr10:uidLastSave="{00000000-0000-0000-0000-000000000000}"/>
  <bookViews>
    <workbookView xWindow="0" yWindow="760" windowWidth="30240" windowHeight="17620" xr2:uid="{76CF22BB-F491-9D4A-9B43-CEA1793124E9}"/>
  </bookViews>
  <sheets>
    <sheet name="燃油汽车" sheetId="4" r:id="rId1"/>
    <sheet name="燃料电池汽车" sheetId="1" r:id="rId2"/>
    <sheet name="电动汽车" sheetId="2" r:id="rId3"/>
    <sheet name="其它参数" sheetId="3" r:id="rId4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C3" i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</calcChain>
</file>

<file path=xl/sharedStrings.xml><?xml version="1.0" encoding="utf-8"?>
<sst xmlns="http://schemas.openxmlformats.org/spreadsheetml/2006/main" count="26" uniqueCount="17">
  <si>
    <t>单位</t>
  </si>
  <si>
    <t>kgCO2/kg</t>
  </si>
  <si>
    <t>低碳氢</t>
    <phoneticPr fontId="1" type="noConversion"/>
  </si>
  <si>
    <t>绿氢</t>
    <phoneticPr fontId="1" type="noConversion"/>
  </si>
  <si>
    <t>电网电</t>
    <phoneticPr fontId="1" type="noConversion"/>
  </si>
  <si>
    <t>电网电制氢</t>
    <phoneticPr fontId="1" type="noConversion"/>
  </si>
  <si>
    <t>煤制氢</t>
    <phoneticPr fontId="1" type="noConversion"/>
  </si>
  <si>
    <t>天然气SMR</t>
    <phoneticPr fontId="1" type="noConversion"/>
  </si>
  <si>
    <t>煤制氢+ccus</t>
    <phoneticPr fontId="1" type="noConversion"/>
  </si>
  <si>
    <t>kgCO2/kWh</t>
  </si>
  <si>
    <t>电制氢能耗</t>
    <phoneticPr fontId="1" type="noConversion"/>
  </si>
  <si>
    <t>kWh/kgH2</t>
    <phoneticPr fontId="1" type="noConversion"/>
  </si>
  <si>
    <t>绿电</t>
    <phoneticPr fontId="1" type="noConversion"/>
  </si>
  <si>
    <t>kgCO2/kWh</t>
    <phoneticPr fontId="1" type="noConversion"/>
  </si>
  <si>
    <t>kgCO2/L</t>
  </si>
  <si>
    <t>柴油</t>
    <phoneticPr fontId="1" type="noConversion"/>
  </si>
  <si>
    <t>汽油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</si>
</sst>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rgb="FFEBB07A"/>
      <name val="Menlo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56A9-63B5-A445-BEEB-310E5C6E8702}">
  <dimension ref="A1:P3"/>
  <sheetViews>
    <sheetView tabSelected="1" workbookViewId="0">
      <selection activeCell="G14" sqref="G14"/>
    </sheetView>
  </sheetViews>
  <sheetFormatPr baseColWidth="10" defaultRowHeight="16"/>
  <sheetData>
    <row r="1" spans="1:16">
      <c r="B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15</v>
      </c>
      <c r="B2" s="3" t="s">
        <v>14</v>
      </c>
      <c r="C2" s="5">
        <v>2.63</v>
      </c>
      <c r="D2" s="5">
        <v>2.63</v>
      </c>
      <c r="E2" s="5">
        <v>2.63</v>
      </c>
      <c r="F2" s="5">
        <v>2.63</v>
      </c>
      <c r="G2" s="5">
        <v>2.63</v>
      </c>
      <c r="H2" s="5">
        <v>2.63</v>
      </c>
      <c r="I2" s="5">
        <v>2.63</v>
      </c>
      <c r="J2" s="5">
        <v>2.63</v>
      </c>
      <c r="K2" s="5">
        <v>2.63</v>
      </c>
      <c r="L2" s="5">
        <v>2.63</v>
      </c>
      <c r="M2" s="5">
        <v>2.63</v>
      </c>
      <c r="N2" s="5">
        <v>2.63</v>
      </c>
      <c r="O2" s="5">
        <v>2.63</v>
      </c>
      <c r="P2" s="5">
        <v>2.63</v>
      </c>
    </row>
    <row r="3" spans="1:16" ht="18">
      <c r="A3" t="s">
        <v>16</v>
      </c>
      <c r="B3" s="3" t="s">
        <v>14</v>
      </c>
      <c r="C3" s="6">
        <v>2.3610000000000002</v>
      </c>
      <c r="D3" s="6">
        <v>2.3610000000000002</v>
      </c>
      <c r="E3" s="6">
        <v>2.3610000000000002</v>
      </c>
      <c r="F3" s="6">
        <v>2.3610000000000002</v>
      </c>
      <c r="G3" s="6">
        <v>2.3610000000000002</v>
      </c>
      <c r="H3" s="6">
        <v>2.3610000000000002</v>
      </c>
      <c r="I3" s="6">
        <v>2.3610000000000002</v>
      </c>
      <c r="J3" s="6">
        <v>2.3610000000000002</v>
      </c>
      <c r="K3" s="6">
        <v>2.3610000000000002</v>
      </c>
      <c r="L3" s="6">
        <v>2.3610000000000002</v>
      </c>
      <c r="M3" s="6">
        <v>2.3610000000000002</v>
      </c>
      <c r="N3" s="6">
        <v>2.3610000000000002</v>
      </c>
      <c r="O3" s="6">
        <v>2.3610000000000002</v>
      </c>
      <c r="P3" s="6">
        <v>2.3610000000000002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680E-3D3C-544D-AE37-D9D3D9349E99}">
  <dimension ref="A1:P7"/>
  <sheetViews>
    <sheetView workbookViewId="0">
      <selection sqref="A1:XFD1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2</v>
      </c>
      <c r="B2" s="3" t="s">
        <v>1</v>
      </c>
      <c r="C2" s="4">
        <v>4.9000000000000004</v>
      </c>
      <c r="D2" s="4">
        <v>4.9000000000000004</v>
      </c>
      <c r="E2" s="4">
        <v>4.9000000000000004</v>
      </c>
      <c r="F2" s="4">
        <v>4.9000000000000004</v>
      </c>
      <c r="G2" s="4">
        <v>4.9000000000000004</v>
      </c>
      <c r="H2" s="4">
        <v>4.9000000000000004</v>
      </c>
      <c r="I2" s="4">
        <v>4.9000000000000004</v>
      </c>
      <c r="J2" s="4">
        <v>4.9000000000000004</v>
      </c>
      <c r="K2" s="4">
        <v>4.9000000000000004</v>
      </c>
      <c r="L2" s="4">
        <v>4.9000000000000004</v>
      </c>
      <c r="M2" s="4">
        <v>4.9000000000000004</v>
      </c>
      <c r="N2" s="4">
        <v>4.9000000000000004</v>
      </c>
      <c r="O2" s="4">
        <v>4.9000000000000004</v>
      </c>
      <c r="P2" s="4">
        <v>4.9000000000000004</v>
      </c>
    </row>
    <row r="3" spans="1:16">
      <c r="A3" t="s">
        <v>5</v>
      </c>
      <c r="B3" s="3" t="s">
        <v>1</v>
      </c>
      <c r="C3">
        <f>电动汽车!C2*其它参数!C2</f>
        <v>25.424999999999997</v>
      </c>
      <c r="D3">
        <f>电动汽车!D2*其它参数!D2</f>
        <v>25.364999999999998</v>
      </c>
      <c r="E3">
        <f>电动汽车!E2*其它参数!E2</f>
        <v>24.419999999999998</v>
      </c>
      <c r="F3">
        <f>电动汽车!F2*其它参数!F2</f>
        <v>23.49</v>
      </c>
      <c r="G3">
        <f>电动汽车!G2*其它参数!G2</f>
        <v>22.574999999999996</v>
      </c>
      <c r="H3">
        <f>电动汽车!H2*其它参数!H2</f>
        <v>21.674999999999997</v>
      </c>
      <c r="I3">
        <f>电动汽车!I2*其它参数!I2</f>
        <v>20.789999999999996</v>
      </c>
      <c r="J3">
        <f>电动汽车!J2*其它参数!J2</f>
        <v>19.919999999999995</v>
      </c>
      <c r="K3">
        <f>电动汽车!K2*其它参数!K2</f>
        <v>19.064999999999994</v>
      </c>
      <c r="L3">
        <f>电动汽车!L2*其它参数!L2</f>
        <v>18.224999999999994</v>
      </c>
      <c r="M3">
        <f>电动汽车!M2*其它参数!M2</f>
        <v>17.399999999999991</v>
      </c>
      <c r="N3">
        <f>电动汽车!N2*其它参数!N2</f>
        <v>16.589999999999993</v>
      </c>
      <c r="O3">
        <f>电动汽车!O2*其它参数!O2</f>
        <v>15.794999999999993</v>
      </c>
      <c r="P3">
        <f>电动汽车!P2*其它参数!P2</f>
        <v>15.014999999999992</v>
      </c>
    </row>
    <row r="4" spans="1:16">
      <c r="A4" t="s">
        <v>3</v>
      </c>
      <c r="B4" s="3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6</v>
      </c>
      <c r="B5" s="3" t="s">
        <v>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</row>
    <row r="6" spans="1:16">
      <c r="A6" t="s">
        <v>7</v>
      </c>
      <c r="B6" s="3" t="s">
        <v>1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</row>
    <row r="7" spans="1:16">
      <c r="A7" t="s">
        <v>8</v>
      </c>
      <c r="B7" s="3" t="s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E4D3-60BD-C14B-823B-225324A662FA}">
  <dimension ref="A1:P3"/>
  <sheetViews>
    <sheetView workbookViewId="0">
      <selection activeCell="B8" sqref="B8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4</v>
      </c>
      <c r="B2" s="3" t="s">
        <v>9</v>
      </c>
      <c r="C2">
        <v>0.56499999999999995</v>
      </c>
      <c r="D2">
        <v>0.56999999999999995</v>
      </c>
      <c r="E2">
        <f>D2-0.57/38</f>
        <v>0.55499999999999994</v>
      </c>
      <c r="F2">
        <f t="shared" ref="F2:P2" si="0">E2-0.57/38</f>
        <v>0.53999999999999992</v>
      </c>
      <c r="G2">
        <f t="shared" si="0"/>
        <v>0.52499999999999991</v>
      </c>
      <c r="H2">
        <f t="shared" si="0"/>
        <v>0.5099999999999999</v>
      </c>
      <c r="I2">
        <f t="shared" si="0"/>
        <v>0.49499999999999988</v>
      </c>
      <c r="J2">
        <f t="shared" si="0"/>
        <v>0.47999999999999987</v>
      </c>
      <c r="K2">
        <f t="shared" si="0"/>
        <v>0.46499999999999986</v>
      </c>
      <c r="L2">
        <f t="shared" si="0"/>
        <v>0.44999999999999984</v>
      </c>
      <c r="M2">
        <f t="shared" si="0"/>
        <v>0.43499999999999983</v>
      </c>
      <c r="N2">
        <f t="shared" si="0"/>
        <v>0.41999999999999982</v>
      </c>
      <c r="O2">
        <f t="shared" si="0"/>
        <v>0.4049999999999998</v>
      </c>
      <c r="P2">
        <f t="shared" si="0"/>
        <v>0.38999999999999979</v>
      </c>
    </row>
    <row r="3" spans="1:16">
      <c r="A3" t="s">
        <v>12</v>
      </c>
      <c r="B3" s="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C2C1-93CA-0D49-88CB-A5CDC452BAB7}">
  <dimension ref="A1:P2"/>
  <sheetViews>
    <sheetView workbookViewId="0">
      <selection activeCell="C2" sqref="C2:P2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t="s">
        <v>10</v>
      </c>
      <c r="B2" s="3" t="s">
        <v>11</v>
      </c>
      <c r="C2">
        <v>45</v>
      </c>
      <c r="D2">
        <v>44.5</v>
      </c>
      <c r="E2">
        <v>44</v>
      </c>
      <c r="F2">
        <v>43.5</v>
      </c>
      <c r="G2">
        <v>43</v>
      </c>
      <c r="H2">
        <v>42.5</v>
      </c>
      <c r="I2">
        <v>42</v>
      </c>
      <c r="J2">
        <v>41.5</v>
      </c>
      <c r="K2">
        <v>41</v>
      </c>
      <c r="L2">
        <v>40.5</v>
      </c>
      <c r="M2">
        <v>40</v>
      </c>
      <c r="N2">
        <v>39.5</v>
      </c>
      <c r="O2">
        <v>39</v>
      </c>
      <c r="P2">
        <v>38.5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燃油汽车</vt:lpstr>
      <vt:lpstr>燃料电池汽车</vt:lpstr>
      <vt:lpstr>电动汽车</vt:lpstr>
      <vt:lpstr>其它参数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王歌</dc:creator>
  <cp:lastModifiedBy>王歌</cp:lastModifiedBy>
  <dcterms:created xsi:type="dcterms:W3CDTF">2023-03-05T03:13:51Z</dcterms:created>
  <dcterms:modified xsi:type="dcterms:W3CDTF">2023-03-05T03:24:46Z</dcterms:modified>
</cp:coreProperties>
</file>