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30C4CA9D-8B9E-4DEF-BB11-C93C13E9B6BC}" xr6:coauthVersionLast="38" xr6:coauthVersionMax="40" xr10:uidLastSave="{00000000-0000-0000-0000-000000000000}"/>
  <bookViews>
    <workbookView xWindow="0" yWindow="0" windowWidth="15360" windowHeight="7440" activeTab="1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6" i="1" l="1"/>
  <c r="F116" i="1"/>
  <c r="I116" i="1" s="1"/>
  <c r="F115" i="1"/>
  <c r="H115" i="1" s="1"/>
  <c r="H114" i="1"/>
  <c r="F114" i="1"/>
  <c r="I114" i="1" s="1"/>
  <c r="F113" i="1"/>
  <c r="I113" i="1" s="1"/>
  <c r="H124" i="1"/>
  <c r="F124" i="1"/>
  <c r="I124" i="1" s="1"/>
  <c r="F123" i="1"/>
  <c r="I123" i="1" s="1"/>
  <c r="H122" i="1"/>
  <c r="F122" i="1"/>
  <c r="I122" i="1" s="1"/>
  <c r="F121" i="1"/>
  <c r="I121" i="1" s="1"/>
  <c r="H120" i="1"/>
  <c r="F120" i="1"/>
  <c r="I120" i="1" s="1"/>
  <c r="F119" i="1"/>
  <c r="I119" i="1" s="1"/>
  <c r="I118" i="1"/>
  <c r="H118" i="1"/>
  <c r="F118" i="1"/>
  <c r="F117" i="1"/>
  <c r="I117" i="1" s="1"/>
  <c r="F112" i="1"/>
  <c r="H112" i="1" s="1"/>
  <c r="H111" i="1"/>
  <c r="I111" i="1"/>
  <c r="F111" i="1"/>
  <c r="I115" i="1" l="1"/>
  <c r="H113" i="1"/>
  <c r="H123" i="1"/>
  <c r="H121" i="1"/>
  <c r="H119" i="1"/>
  <c r="H117" i="1"/>
  <c r="I112" i="1"/>
  <c r="F99" i="1"/>
  <c r="H99" i="1" s="1"/>
  <c r="H43" i="1"/>
  <c r="F43" i="1"/>
  <c r="I4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5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I99" i="1" l="1"/>
  <c r="I47" i="1"/>
  <c r="H47" i="1"/>
  <c r="I13" i="1"/>
  <c r="H13" i="1"/>
  <c r="I67" i="1" l="1"/>
  <c r="H67" i="1"/>
  <c r="I96" i="1" l="1"/>
  <c r="H96" i="1"/>
  <c r="I87" i="1" l="1"/>
  <c r="H87" i="1"/>
  <c r="I84" i="1"/>
  <c r="H84" i="1"/>
  <c r="I92" i="1" l="1"/>
  <c r="H92" i="1"/>
  <c r="I83" i="1" l="1"/>
  <c r="H83" i="1"/>
  <c r="I44" i="1" l="1"/>
  <c r="H44" i="1"/>
  <c r="I110" i="1" l="1"/>
  <c r="H110" i="1"/>
  <c r="I72" i="1"/>
  <c r="H72" i="1"/>
  <c r="I71" i="1"/>
  <c r="H71" i="1"/>
  <c r="I70" i="1"/>
  <c r="H7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8" i="1"/>
  <c r="H98" i="1"/>
  <c r="I97" i="1"/>
  <c r="H97" i="1"/>
  <c r="I95" i="1"/>
  <c r="H95" i="1"/>
  <c r="I94" i="1"/>
  <c r="H94" i="1"/>
  <c r="I93" i="1"/>
  <c r="H93" i="1"/>
  <c r="I69" i="1"/>
  <c r="H69" i="1"/>
  <c r="I68" i="1"/>
  <c r="H68" i="1"/>
  <c r="I66" i="1"/>
  <c r="H66" i="1"/>
  <c r="I91" i="1"/>
  <c r="H91" i="1"/>
  <c r="I90" i="1"/>
  <c r="H90" i="1"/>
  <c r="I89" i="1"/>
  <c r="H89" i="1"/>
  <c r="I88" i="1"/>
  <c r="H88" i="1"/>
  <c r="I85" i="1"/>
  <c r="H85" i="1"/>
  <c r="I86" i="1"/>
  <c r="H86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H65" i="1"/>
  <c r="I65" i="1"/>
  <c r="H64" i="1"/>
  <c r="I64" i="1"/>
  <c r="I63" i="1" l="1"/>
  <c r="H63" i="1"/>
  <c r="I58" i="1" l="1"/>
  <c r="H58" i="1"/>
  <c r="I62" i="1"/>
  <c r="H62" i="1"/>
  <c r="H38" i="1"/>
  <c r="I38" i="1"/>
  <c r="H37" i="1"/>
  <c r="I37" i="1"/>
  <c r="H36" i="1"/>
  <c r="I36" i="1"/>
  <c r="I35" i="1"/>
  <c r="H35" i="1"/>
  <c r="I34" i="1"/>
  <c r="H34" i="1"/>
  <c r="H33" i="1"/>
  <c r="I33" i="1"/>
  <c r="H32" i="1"/>
  <c r="I32" i="1"/>
  <c r="I53" i="1"/>
  <c r="H53" i="1"/>
  <c r="I52" i="1"/>
  <c r="H52" i="1"/>
  <c r="H51" i="1"/>
  <c r="I51" i="1"/>
  <c r="H50" i="1"/>
  <c r="I50" i="1"/>
  <c r="I61" i="1"/>
  <c r="H61" i="1"/>
  <c r="I60" i="1"/>
  <c r="H60" i="1"/>
  <c r="I59" i="1"/>
  <c r="H59" i="1"/>
  <c r="I57" i="1"/>
  <c r="H57" i="1"/>
  <c r="I56" i="1"/>
  <c r="H56" i="1"/>
  <c r="H55" i="1"/>
  <c r="I55" i="1"/>
  <c r="H54" i="1"/>
  <c r="I54" i="1"/>
  <c r="I17" i="1"/>
  <c r="H17" i="1"/>
  <c r="I42" i="1"/>
  <c r="H42" i="1"/>
  <c r="I41" i="1"/>
  <c r="H41" i="1"/>
  <c r="I40" i="1"/>
  <c r="H40" i="1"/>
  <c r="I39" i="1"/>
  <c r="H39" i="1"/>
  <c r="I18" i="1"/>
  <c r="H18" i="1"/>
  <c r="I7" i="1"/>
  <c r="H7" i="1"/>
  <c r="I16" i="1" l="1"/>
  <c r="H16" i="1"/>
  <c r="I15" i="1"/>
  <c r="H15" i="1"/>
  <c r="I11" i="1"/>
  <c r="H11" i="1"/>
  <c r="I46" i="1"/>
  <c r="H46" i="1"/>
  <c r="I30" i="1"/>
  <c r="H30" i="1"/>
  <c r="I27" i="1"/>
  <c r="H27" i="1"/>
  <c r="I24" i="1"/>
  <c r="H24" i="1"/>
  <c r="I21" i="1"/>
  <c r="H21" i="1"/>
  <c r="I48" i="1"/>
  <c r="H48" i="1"/>
  <c r="H49" i="1"/>
  <c r="I49" i="1"/>
  <c r="H45" i="1"/>
  <c r="I45" i="1"/>
  <c r="I31" i="1"/>
  <c r="H31" i="1"/>
  <c r="I29" i="1"/>
  <c r="H29" i="1"/>
  <c r="I28" i="1"/>
  <c r="H28" i="1"/>
  <c r="H26" i="1"/>
  <c r="I26" i="1"/>
  <c r="H14" i="1"/>
  <c r="I14" i="1"/>
  <c r="H12" i="1"/>
  <c r="I12" i="1"/>
  <c r="H25" i="1"/>
  <c r="I25" i="1"/>
  <c r="H23" i="1"/>
  <c r="I23" i="1"/>
  <c r="H22" i="1"/>
  <c r="I22" i="1"/>
  <c r="H20" i="1"/>
  <c r="I20" i="1"/>
  <c r="H19" i="1"/>
  <c r="I19" i="1"/>
  <c r="H5" i="1"/>
  <c r="I5" i="1"/>
  <c r="H6" i="1"/>
  <c r="I6" i="1"/>
  <c r="H8" i="1"/>
  <c r="I8" i="1"/>
  <c r="H9" i="1"/>
  <c r="I9" i="1"/>
  <c r="H10" i="1"/>
  <c r="I10" i="1"/>
  <c r="I4" i="1"/>
  <c r="H4" i="1" l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对于前面名字相同，后面带有不同数字的类型：数字越大，范围越大。一般0/1/2/3表示16位,4/5表示32位。在需要时可根据这个规律增加类型定义。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有可能参与相减计算的量，或者默认定义为有符号的；
对于确定不会为负，也不会参与运算，如系数，延时，累加等，定义为无符号的。</t>
        </r>
      </text>
    </comment>
    <comment ref="D1" authorId="0" shapeId="0" xr:uid="{C03C745D-0393-4637-ACEE-F5EDA350694D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一般16位，少部分情况考虑8位或32位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精度和范围决定用哪个数据类型；
尽量将Bias设为0，可以提高单片机计算速度</t>
        </r>
      </text>
    </comment>
    <comment ref="E2" authorId="0" shapeId="0" xr:uid="{A519413A-248C-4546-9457-FBB50656B62A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请在此指定数值类型的精度，以2的多少次方为单位</t>
        </r>
      </text>
    </comment>
    <comment ref="F2" authorId="0" shapeId="0" xr:uid="{75532B42-6E94-4983-A126-3756D9680896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根据前一列的值自动改变，不要在此列输入</t>
        </r>
      </text>
    </comment>
    <comment ref="G2" authorId="0" shapeId="0" xr:uid="{4CFB0C21-C1A6-408D-8D4F-72638B3083FB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Bias建议都设为0，可以减少CPU运算量</t>
        </r>
      </text>
    </comment>
  </commentList>
</comments>
</file>

<file path=xl/sharedStrings.xml><?xml version="1.0" encoding="utf-8"?>
<sst xmlns="http://schemas.openxmlformats.org/spreadsheetml/2006/main" count="343" uniqueCount="316">
  <si>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</si>
  <si>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</si>
  <si>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</si>
  <si>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</si>
  <si>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</si>
  <si>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</si>
  <si>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</si>
  <si>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</si>
  <si>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</si>
  <si>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</si>
  <si>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</si>
  <si>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</si>
  <si>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</si>
  <si>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</si>
  <si>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</si>
  <si>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</si>
  <si>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</si>
  <si>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</si>
  <si>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</si>
  <si>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</si>
  <si>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</si>
  <si>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</si>
  <si>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</si>
  <si>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</si>
  <si>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</si>
  <si>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</si>
  <si>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</si>
  <si>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</si>
  <si>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</si>
  <si>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</si>
  <si>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</si>
  <si>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</si>
  <si>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</si>
  <si>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Fac100</t>
    <phoneticPr fontId="1" type="noConversion"/>
  </si>
  <si>
    <t>atmospheric Temperature, K</t>
    <phoneticPr fontId="1" type="noConversion"/>
  </si>
  <si>
    <t>时间，天数</t>
    <phoneticPr fontId="1" type="noConversion"/>
  </si>
  <si>
    <t>时间，秒</t>
    <phoneticPr fontId="1" type="noConversion"/>
  </si>
  <si>
    <t>时间，秒，大范围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</si>
  <si>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</si>
  <si>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</si>
  <si>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</si>
  <si>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时间，微秒</t>
    <phoneticPr fontId="1" type="noConversion"/>
  </si>
  <si>
    <t>时间，微秒，大范围</t>
    <phoneticPr fontId="1" type="noConversion"/>
  </si>
  <si>
    <t>百分比，0~100, %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</si>
  <si>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</si>
  <si>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</si>
  <si>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</si>
  <si>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</si>
  <si>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</si>
  <si>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Fac10</t>
    <phoneticPr fontId="1" type="noConversion"/>
  </si>
  <si>
    <t>Effcy</t>
    <phoneticPr fontId="1" type="noConversion"/>
  </si>
  <si>
    <t>效率，大致范围0~100, %</t>
    <phoneticPr fontId="1" type="noConversion"/>
  </si>
  <si>
    <t>周期，秒</t>
    <phoneticPr fontId="1" type="noConversion"/>
  </si>
  <si>
    <t>RPM</t>
    <phoneticPr fontId="1" type="noConversion"/>
  </si>
  <si>
    <t>Angle</t>
    <phoneticPr fontId="1" type="noConversion"/>
  </si>
  <si>
    <t>Switch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</si>
  <si>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</si>
  <si>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</si>
  <si>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</si>
  <si>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</si>
  <si>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</si>
  <si>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</si>
  <si>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</si>
  <si>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</si>
  <si>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</si>
  <si>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TraGear</t>
    <phoneticPr fontId="1" type="noConversion"/>
  </si>
  <si>
    <t>uint8</t>
    <phoneticPr fontId="1" type="noConversion"/>
  </si>
  <si>
    <t>uint16</t>
    <phoneticPr fontId="1" type="noConversion"/>
  </si>
  <si>
    <t>State</t>
    <phoneticPr fontId="1" type="noConversion"/>
  </si>
  <si>
    <t>EnvT_C</t>
    <phoneticPr fontId="1" type="noConversion"/>
  </si>
  <si>
    <t>EnvT_K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</si>
  <si>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</si>
  <si>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</si>
  <si>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</si>
  <si>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周期，毫秒</t>
    <phoneticPr fontId="1" type="noConversion"/>
  </si>
  <si>
    <t>时间，毫秒</t>
  </si>
  <si>
    <t>质量，毫克</t>
    <phoneticPr fontId="1" type="noConversion"/>
  </si>
  <si>
    <t>质量，克</t>
    <phoneticPr fontId="1" type="noConversion"/>
  </si>
  <si>
    <t>质量，千克</t>
    <phoneticPr fontId="1" type="noConversion"/>
  </si>
  <si>
    <t>质量，毫克/冲程或每次喷射</t>
    <phoneticPr fontId="1" type="noConversion"/>
  </si>
  <si>
    <t>Current_mA2</t>
    <phoneticPr fontId="1" type="noConversion"/>
  </si>
  <si>
    <t>电流，毫安</t>
    <phoneticPr fontId="1" type="noConversion"/>
  </si>
  <si>
    <t>电流，安</t>
    <phoneticPr fontId="1" type="noConversion"/>
  </si>
  <si>
    <t>Count</t>
    <phoneticPr fontId="1" type="noConversion"/>
  </si>
  <si>
    <t>Count2</t>
    <phoneticPr fontId="1" type="noConversion"/>
  </si>
  <si>
    <t>uint32</t>
    <phoneticPr fontId="1" type="noConversion"/>
  </si>
  <si>
    <t>Count4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</si>
  <si>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</si>
  <si>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</si>
  <si>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</si>
  <si>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</si>
  <si>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</si>
  <si>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</si>
  <si>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</si>
  <si>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InjMass2</t>
    <phoneticPr fontId="1" type="noConversion"/>
  </si>
  <si>
    <t>Mass_g4</t>
    <phoneticPr fontId="1" type="noConversion"/>
  </si>
  <si>
    <t>质量，克，大范围</t>
    <phoneticPr fontId="1" type="noConversion"/>
  </si>
  <si>
    <t>Description</t>
    <phoneticPr fontId="9" type="noConversion"/>
  </si>
  <si>
    <t>无符号系数，大致范围0~100</t>
    <phoneticPr fontId="1" type="noConversion"/>
  </si>
  <si>
    <t>有符号系数，大致范围-30~30</t>
    <phoneticPr fontId="1" type="noConversion"/>
  </si>
  <si>
    <t>有符号系数，大致范围-100~100</t>
    <phoneticPr fontId="1" type="noConversion"/>
  </si>
  <si>
    <t>Fac_1</t>
    <phoneticPr fontId="1" type="noConversion"/>
  </si>
  <si>
    <t>Fac_10</t>
    <phoneticPr fontId="1" type="noConversion"/>
  </si>
  <si>
    <t>Fac_100</t>
    <phoneticPr fontId="1" type="noConversion"/>
  </si>
  <si>
    <t>Ratio_100</t>
    <phoneticPr fontId="1" type="noConversion"/>
  </si>
  <si>
    <t>Hours1</t>
    <phoneticPr fontId="1" type="noConversion"/>
  </si>
  <si>
    <t>Day1</t>
    <phoneticPr fontId="1" type="noConversion"/>
  </si>
  <si>
    <t>Seconds4</t>
    <phoneticPr fontId="1" type="noConversion"/>
  </si>
  <si>
    <t>Seconds1</t>
    <phoneticPr fontId="1" type="noConversion"/>
  </si>
  <si>
    <t>mSec1</t>
    <phoneticPr fontId="1" type="noConversion"/>
  </si>
  <si>
    <t>mSec4</t>
    <phoneticPr fontId="1" type="noConversion"/>
  </si>
  <si>
    <t>uSec1</t>
    <phoneticPr fontId="1" type="noConversion"/>
  </si>
  <si>
    <t>uSec4</t>
    <phoneticPr fontId="1" type="noConversion"/>
  </si>
  <si>
    <t>Delay_ms</t>
    <phoneticPr fontId="1" type="noConversion"/>
  </si>
  <si>
    <t>Delay_s</t>
    <phoneticPr fontId="1" type="noConversion"/>
  </si>
  <si>
    <t>Debncd_ms</t>
    <phoneticPr fontId="1" type="noConversion"/>
  </si>
  <si>
    <t>Debncd_s</t>
    <phoneticPr fontId="1" type="noConversion"/>
  </si>
  <si>
    <t>TON_ms</t>
    <phoneticPr fontId="1" type="noConversion"/>
  </si>
  <si>
    <t>TON_s</t>
    <phoneticPr fontId="1" type="noConversion"/>
  </si>
  <si>
    <t>TON_h</t>
    <phoneticPr fontId="1" type="noConversion"/>
  </si>
  <si>
    <t>Period_s1</t>
    <phoneticPr fontId="1" type="noConversion"/>
  </si>
  <si>
    <t>Period_ms1</t>
    <phoneticPr fontId="1" type="noConversion"/>
  </si>
  <si>
    <t>Volt_mV1</t>
    <phoneticPr fontId="1" type="noConversion"/>
  </si>
  <si>
    <t>Current_A1</t>
    <phoneticPr fontId="1" type="noConversion"/>
  </si>
  <si>
    <t>Mass_mg1</t>
    <phoneticPr fontId="1" type="noConversion"/>
  </si>
  <si>
    <t>Mass_g1</t>
    <phoneticPr fontId="1" type="noConversion"/>
  </si>
  <si>
    <t>Mass_kg1</t>
    <phoneticPr fontId="1" type="noConversion"/>
  </si>
  <si>
    <t>InjMass1</t>
    <phoneticPr fontId="1" type="noConversion"/>
  </si>
  <si>
    <t>质量流量，g/s</t>
    <phoneticPr fontId="1" type="noConversion"/>
  </si>
  <si>
    <t>质量流量，kg/h</t>
    <phoneticPr fontId="1" type="noConversion"/>
  </si>
  <si>
    <t>Length_m</t>
    <phoneticPr fontId="1" type="noConversion"/>
  </si>
  <si>
    <t>Length_mm</t>
    <phoneticPr fontId="1" type="noConversion"/>
  </si>
  <si>
    <t>Length_cm</t>
    <phoneticPr fontId="1" type="noConversion"/>
  </si>
  <si>
    <t>长度，米</t>
    <phoneticPr fontId="1" type="noConversion"/>
  </si>
  <si>
    <t>长度，毫米</t>
    <phoneticPr fontId="1" type="noConversion"/>
  </si>
  <si>
    <t>长度，厘米</t>
    <phoneticPr fontId="1" type="noConversion"/>
  </si>
  <si>
    <t>Vol_m3</t>
    <phoneticPr fontId="1" type="noConversion"/>
  </si>
  <si>
    <t>Vol_cm3</t>
    <phoneticPr fontId="1" type="noConversion"/>
  </si>
  <si>
    <t>Vol_L</t>
    <phoneticPr fontId="1" type="noConversion"/>
  </si>
  <si>
    <t>Vol_mL</t>
    <phoneticPr fontId="1" type="noConversion"/>
  </si>
  <si>
    <t>体积，立方米</t>
    <phoneticPr fontId="1" type="noConversion"/>
  </si>
  <si>
    <t>体积，立方厘米</t>
    <phoneticPr fontId="1" type="noConversion"/>
  </si>
  <si>
    <t>体积，升，立方分米</t>
    <phoneticPr fontId="1" type="noConversion"/>
  </si>
  <si>
    <t>体积，毫升，立方厘米</t>
    <phoneticPr fontId="1" type="noConversion"/>
  </si>
  <si>
    <t>Area_m2</t>
    <phoneticPr fontId="1" type="noConversion"/>
  </si>
  <si>
    <t>Area_mm2</t>
    <phoneticPr fontId="1" type="noConversion"/>
  </si>
  <si>
    <t>Area_cm2</t>
    <phoneticPr fontId="1" type="noConversion"/>
  </si>
  <si>
    <t>面积，平方米</t>
    <phoneticPr fontId="1" type="noConversion"/>
  </si>
  <si>
    <t>面积，平方毫米</t>
    <phoneticPr fontId="1" type="noConversion"/>
  </si>
  <si>
    <t>面积，平方厘米</t>
    <phoneticPr fontId="1" type="noConversion"/>
  </si>
  <si>
    <t>RPM_k</t>
    <phoneticPr fontId="1" type="noConversion"/>
  </si>
  <si>
    <t>转速，转每分钟</t>
    <phoneticPr fontId="1" type="noConversion"/>
  </si>
  <si>
    <t>转速，千转每分钟</t>
    <phoneticPr fontId="1" type="noConversion"/>
  </si>
  <si>
    <t>速度，米每秒</t>
    <phoneticPr fontId="1" type="noConversion"/>
  </si>
  <si>
    <t>速度，千米每小时</t>
    <phoneticPr fontId="1" type="noConversion"/>
  </si>
  <si>
    <t>Accel_ms2</t>
    <phoneticPr fontId="1" type="noConversion"/>
  </si>
  <si>
    <t>加速度，米每二次方秒</t>
    <phoneticPr fontId="1" type="noConversion"/>
  </si>
  <si>
    <t>Torq</t>
    <phoneticPr fontId="1" type="noConversion"/>
  </si>
  <si>
    <t>扭矩，NM</t>
    <phoneticPr fontId="1" type="noConversion"/>
  </si>
  <si>
    <t>mFlow_gps</t>
    <phoneticPr fontId="1" type="noConversion"/>
  </si>
  <si>
    <t>mFlow_kgph</t>
    <phoneticPr fontId="1" type="noConversion"/>
  </si>
  <si>
    <t>Density_kgpm3</t>
    <phoneticPr fontId="1" type="noConversion"/>
  </si>
  <si>
    <t>Density_gpcm3</t>
    <phoneticPr fontId="1" type="noConversion"/>
  </si>
  <si>
    <t>密度，kg/m3</t>
    <phoneticPr fontId="1" type="noConversion"/>
  </si>
  <si>
    <t>密度，g/cm3</t>
    <phoneticPr fontId="1" type="noConversion"/>
  </si>
  <si>
    <t>角度</t>
    <phoneticPr fontId="1" type="noConversion"/>
  </si>
  <si>
    <t>Angle_CA</t>
    <phoneticPr fontId="1" type="noConversion"/>
  </si>
  <si>
    <t>角度，曲轴角度</t>
    <phoneticPr fontId="1" type="noConversion"/>
  </si>
  <si>
    <t>Press_bar</t>
    <phoneticPr fontId="1" type="noConversion"/>
  </si>
  <si>
    <t>Press_kpa</t>
    <phoneticPr fontId="1" type="noConversion"/>
  </si>
  <si>
    <t>压强，bar</t>
    <phoneticPr fontId="1" type="noConversion"/>
  </si>
  <si>
    <t>压强，千帕</t>
    <phoneticPr fontId="1" type="noConversion"/>
  </si>
  <si>
    <t>Temp_C</t>
    <phoneticPr fontId="1" type="noConversion"/>
  </si>
  <si>
    <t>Temp_K</t>
    <phoneticPr fontId="1" type="noConversion"/>
  </si>
  <si>
    <t>温度，摄氏度</t>
    <phoneticPr fontId="1" type="noConversion"/>
  </si>
  <si>
    <t>温度，K</t>
    <phoneticPr fontId="1" type="noConversion"/>
  </si>
  <si>
    <t>Power_w</t>
    <phoneticPr fontId="1" type="noConversion"/>
  </si>
  <si>
    <t>Power_kw</t>
    <phoneticPr fontId="1" type="noConversion"/>
  </si>
  <si>
    <t>功率，瓦</t>
    <phoneticPr fontId="1" type="noConversion"/>
  </si>
  <si>
    <t>功率，千瓦</t>
    <phoneticPr fontId="1" type="noConversion"/>
  </si>
  <si>
    <t>Energy_J</t>
    <phoneticPr fontId="1" type="noConversion"/>
  </si>
  <si>
    <t>Energy_kJ</t>
    <phoneticPr fontId="1" type="noConversion"/>
  </si>
  <si>
    <t>能量，J</t>
    <phoneticPr fontId="1" type="noConversion"/>
  </si>
  <si>
    <t>能量，kJ</t>
    <phoneticPr fontId="1" type="noConversion"/>
  </si>
  <si>
    <t>Distance_m</t>
    <phoneticPr fontId="1" type="noConversion"/>
  </si>
  <si>
    <t>距离，里程，米</t>
    <phoneticPr fontId="1" type="noConversion"/>
  </si>
  <si>
    <t>距离，里程，千米</t>
    <phoneticPr fontId="1" type="noConversion"/>
  </si>
  <si>
    <t>Distance_km1</t>
    <phoneticPr fontId="1" type="noConversion"/>
  </si>
  <si>
    <t>Distance_km4</t>
    <phoneticPr fontId="1" type="noConversion"/>
  </si>
  <si>
    <t>距离，里程，千米，大范围</t>
    <phoneticPr fontId="1" type="noConversion"/>
  </si>
  <si>
    <t>Height_m</t>
    <phoneticPr fontId="1" type="noConversion"/>
  </si>
  <si>
    <t>Height_mm</t>
    <phoneticPr fontId="1" type="noConversion"/>
  </si>
  <si>
    <t>Height_cm</t>
    <phoneticPr fontId="1" type="noConversion"/>
  </si>
  <si>
    <t>Concen_ppm</t>
    <phoneticPr fontId="1" type="noConversion"/>
  </si>
  <si>
    <t>浓度，百分比</t>
    <phoneticPr fontId="1" type="noConversion"/>
  </si>
  <si>
    <t>浓度，1/10^6</t>
    <phoneticPr fontId="1" type="noConversion"/>
  </si>
  <si>
    <t>Concen_p</t>
    <phoneticPr fontId="1" type="noConversion"/>
  </si>
  <si>
    <t>周期，微秒</t>
    <phoneticPr fontId="1" type="noConversion"/>
  </si>
  <si>
    <t>ERPM</t>
    <phoneticPr fontId="1" type="noConversion"/>
  </si>
  <si>
    <t>发动机转速，转每分钟</t>
    <phoneticPr fontId="1" type="noConversion"/>
  </si>
  <si>
    <t>State2</t>
    <phoneticPr fontId="1" type="noConversion"/>
  </si>
  <si>
    <t>State4</t>
    <phoneticPr fontId="1" type="noConversion"/>
  </si>
  <si>
    <t>档位</t>
    <phoneticPr fontId="1" type="noConversion"/>
  </si>
  <si>
    <t>ECU针脚号</t>
    <phoneticPr fontId="1" type="noConversion"/>
  </si>
  <si>
    <t>故障号</t>
    <phoneticPr fontId="1" type="noConversion"/>
  </si>
  <si>
    <t>状态，每一位位代表不同的含义</t>
    <phoneticPr fontId="1" type="noConversion"/>
  </si>
  <si>
    <t>计数</t>
    <phoneticPr fontId="1" type="noConversion"/>
  </si>
  <si>
    <t>vFlow_m3ph</t>
    <phoneticPr fontId="1" type="noConversion"/>
  </si>
  <si>
    <t>体积流量，立方米每小时</t>
    <phoneticPr fontId="1" type="noConversion"/>
  </si>
  <si>
    <t>扭矩变化率，NM/s</t>
    <phoneticPr fontId="1" type="noConversion"/>
  </si>
  <si>
    <t>Torq_s</t>
    <phoneticPr fontId="1" type="noConversion"/>
  </si>
  <si>
    <t>RPM_s</t>
    <phoneticPr fontId="1" type="noConversion"/>
  </si>
  <si>
    <t>转速变化率，转每分钟每秒</t>
    <phoneticPr fontId="1" type="noConversion"/>
  </si>
  <si>
    <t>发动机转速变化率，转每分钟每秒</t>
    <phoneticPr fontId="1" type="noConversion"/>
  </si>
  <si>
    <t>ERPM_s</t>
    <phoneticPr fontId="1" type="noConversion"/>
  </si>
  <si>
    <t>V_mps</t>
    <phoneticPr fontId="1" type="noConversion"/>
  </si>
  <si>
    <t>V_kmph</t>
    <phoneticPr fontId="1" type="noConversion"/>
  </si>
  <si>
    <t>Press_bar1</t>
    <phoneticPr fontId="1" type="noConversion"/>
  </si>
  <si>
    <t>vFlow_mm3ps</t>
    <phoneticPr fontId="1" type="noConversion"/>
  </si>
  <si>
    <t>体积流量，立方豪米每秒</t>
    <phoneticPr fontId="1" type="noConversion"/>
  </si>
  <si>
    <t>Percent_s</t>
    <phoneticPr fontId="1" type="noConversion"/>
  </si>
  <si>
    <t>百分比变化率，0~100, %/s</t>
    <phoneticPr fontId="1" type="noConversion"/>
  </si>
  <si>
    <t>电压变化率，mV/s</t>
    <phoneticPr fontId="1" type="noConversion"/>
  </si>
  <si>
    <t>Ratio</t>
    <phoneticPr fontId="1" type="noConversion"/>
  </si>
  <si>
    <t>EpmSynState</t>
    <phoneticPr fontId="1" type="noConversion"/>
  </si>
  <si>
    <t>NO_SYNC(0)</t>
    <phoneticPr fontId="1" type="noConversion"/>
  </si>
  <si>
    <t>FULL_SYNC(10)</t>
    <phoneticPr fontId="1" type="noConversion"/>
  </si>
  <si>
    <t>CRS_SYNC(30)</t>
    <phoneticPr fontId="1" type="noConversion"/>
  </si>
  <si>
    <t>TraType</t>
    <phoneticPr fontId="1" type="noConversion"/>
  </si>
  <si>
    <t>TRA_MT(0)</t>
  </si>
  <si>
    <t>TRA_AT(1)</t>
  </si>
  <si>
    <t>TRA_DCT(4)</t>
    <phoneticPr fontId="1" type="noConversion"/>
  </si>
  <si>
    <t>HALF_SYNC(20)</t>
    <phoneticPr fontId="1" type="noConversion"/>
  </si>
  <si>
    <t>CAS_SYNC(40)</t>
    <phoneticPr fontId="1" type="noConversion"/>
  </si>
  <si>
    <t>TRA_CVT(3)</t>
    <phoneticPr fontId="1" type="noConversion"/>
  </si>
  <si>
    <t>TRA_AMT(2)</t>
    <phoneticPr fontId="1" type="noConversion"/>
  </si>
  <si>
    <t>PowerOFF(0)</t>
    <phoneticPr fontId="1" type="noConversion"/>
  </si>
  <si>
    <t>PowerON(2)</t>
    <phoneticPr fontId="1" type="noConversion"/>
  </si>
  <si>
    <t>PowerLatch(3)</t>
    <phoneticPr fontId="1" type="noConversion"/>
  </si>
  <si>
    <t>ECUPowerState</t>
    <phoneticPr fontId="1" type="noConversion"/>
  </si>
  <si>
    <t>Slop</t>
    <phoneticPr fontId="1" type="noConversion"/>
  </si>
  <si>
    <t>Slop（2^ ）</t>
    <phoneticPr fontId="1" type="noConversion"/>
  </si>
  <si>
    <t>无符号系数，大致范围0~60</t>
    <phoneticPr fontId="1" type="noConversion"/>
  </si>
  <si>
    <t>无符号系数，大致范围0~7</t>
    <phoneticPr fontId="1" type="noConversion"/>
  </si>
  <si>
    <t>有符号系数，大致范围-3~3</t>
    <phoneticPr fontId="1" type="noConversion"/>
  </si>
  <si>
    <t>占空比，-100~100, %</t>
    <phoneticPr fontId="1" type="noConversion"/>
  </si>
  <si>
    <t>时间，天数，稍大范围</t>
    <phoneticPr fontId="1" type="noConversion"/>
  </si>
  <si>
    <t>时间，小时，稍大范围</t>
    <phoneticPr fontId="1" type="noConversion"/>
  </si>
  <si>
    <t>时间，秒，稍大范围</t>
    <phoneticPr fontId="1" type="noConversion"/>
  </si>
  <si>
    <t>时间，毫秒，稍大范围</t>
    <phoneticPr fontId="1" type="noConversion"/>
  </si>
  <si>
    <t>时间，微秒，稍大范围</t>
    <phoneticPr fontId="1" type="noConversion"/>
  </si>
  <si>
    <t>Day2</t>
    <phoneticPr fontId="1" type="noConversion"/>
  </si>
  <si>
    <t>Hours2</t>
    <phoneticPr fontId="1" type="noConversion"/>
  </si>
  <si>
    <t>Seconds2</t>
    <phoneticPr fontId="1" type="noConversion"/>
  </si>
  <si>
    <t>mSec2</t>
    <phoneticPr fontId="1" type="noConversion"/>
  </si>
  <si>
    <t>uSec2</t>
    <phoneticPr fontId="1" type="noConversion"/>
  </si>
  <si>
    <t>Period_s2</t>
    <phoneticPr fontId="1" type="noConversion"/>
  </si>
  <si>
    <t>周期，秒，稍大范围</t>
    <phoneticPr fontId="1" type="noConversion"/>
  </si>
  <si>
    <t>周期，毫秒，稍大范围</t>
    <phoneticPr fontId="1" type="noConversion"/>
  </si>
  <si>
    <t>Period_ms2</t>
    <phoneticPr fontId="1" type="noConversion"/>
  </si>
  <si>
    <t>Period_us1</t>
    <phoneticPr fontId="1" type="noConversion"/>
  </si>
  <si>
    <t>Period_us2</t>
    <phoneticPr fontId="1" type="noConversion"/>
  </si>
  <si>
    <t>周期，微秒，稍大范围</t>
    <phoneticPr fontId="1" type="noConversion"/>
  </si>
  <si>
    <t>Volt_mV2</t>
    <phoneticPr fontId="1" type="noConversion"/>
  </si>
  <si>
    <t>电压，mV，稍大范围</t>
    <phoneticPr fontId="1" type="noConversion"/>
  </si>
  <si>
    <t>Volt_mV_s2</t>
    <phoneticPr fontId="1" type="noConversion"/>
  </si>
  <si>
    <t>电压，V，稍大范围</t>
    <phoneticPr fontId="1" type="noConversion"/>
  </si>
  <si>
    <t>Current_mA1</t>
    <phoneticPr fontId="1" type="noConversion"/>
  </si>
  <si>
    <t>电流，毫安，稍大范围</t>
    <phoneticPr fontId="1" type="noConversion"/>
  </si>
  <si>
    <t>Current_A2</t>
    <phoneticPr fontId="1" type="noConversion"/>
  </si>
  <si>
    <t>电流，安，稍大范围</t>
    <phoneticPr fontId="1" type="noConversion"/>
  </si>
  <si>
    <t>Mass_mg2</t>
    <phoneticPr fontId="1" type="noConversion"/>
  </si>
  <si>
    <t>质量，毫克，稍大范围</t>
    <phoneticPr fontId="1" type="noConversion"/>
  </si>
  <si>
    <t>Mass_g2</t>
    <phoneticPr fontId="1" type="noConversion"/>
  </si>
  <si>
    <t>质量，克，稍大范围</t>
    <phoneticPr fontId="1" type="noConversion"/>
  </si>
  <si>
    <t>质量，千克，稍大范围</t>
    <phoneticPr fontId="1" type="noConversion"/>
  </si>
  <si>
    <t>质量，毫克/冲程或每次喷射，稍大范围</t>
    <phoneticPr fontId="1" type="noConversion"/>
  </si>
  <si>
    <t>距离，里程，千米，稍大范围</t>
    <phoneticPr fontId="1" type="noConversion"/>
  </si>
  <si>
    <t>Mass_kg2</t>
    <phoneticPr fontId="1" type="noConversion"/>
  </si>
  <si>
    <t>质量，毫克/冲程或每次喷射，高精度</t>
    <phoneticPr fontId="1" type="noConversion"/>
  </si>
  <si>
    <t>Distance_km2</t>
    <phoneticPr fontId="1" type="noConversion"/>
  </si>
  <si>
    <t>Temp_kC</t>
    <phoneticPr fontId="1" type="noConversion"/>
  </si>
  <si>
    <t>温度，千摄氏度</t>
    <phoneticPr fontId="1" type="noConversion"/>
  </si>
  <si>
    <t>Warning：请不要在灰色背景区域输入</t>
    <phoneticPr fontId="1" type="noConversion"/>
  </si>
  <si>
    <t>Signed,16b，Acurrancy about 0.1</t>
    <phoneticPr fontId="1" type="noConversion"/>
  </si>
  <si>
    <t>UnSigned,16b，Acurrancy about 0.1</t>
    <phoneticPr fontId="1" type="noConversion"/>
  </si>
  <si>
    <t>Signed,16b，Acurrancy about 0.01</t>
    <phoneticPr fontId="1" type="noConversion"/>
  </si>
  <si>
    <t>UnSigned,16b，Acurrancy about 0.01</t>
    <phoneticPr fontId="1" type="noConversion"/>
  </si>
  <si>
    <t>Signed,32b，Acurrancy about 0.1</t>
    <phoneticPr fontId="1" type="noConversion"/>
  </si>
  <si>
    <t>UnSigned,32b，Acurrancy about 0.1</t>
    <phoneticPr fontId="1" type="noConversion"/>
  </si>
  <si>
    <t>Signed,32b，Acurrancy about 0.01</t>
    <phoneticPr fontId="1" type="noConversion"/>
  </si>
  <si>
    <t>UnSigned,32b，Acurrancy about 0.01</t>
    <phoneticPr fontId="1" type="noConversion"/>
  </si>
  <si>
    <t>Signed,32b，Acurrancy about 0.001</t>
    <phoneticPr fontId="1" type="noConversion"/>
  </si>
  <si>
    <t>UnSigned,32b，Acurrancy about 0.001</t>
    <phoneticPr fontId="1" type="noConversion"/>
  </si>
  <si>
    <t>Signed,32b，Acurrancy about 0.0001</t>
    <phoneticPr fontId="1" type="noConversion"/>
  </si>
  <si>
    <t>UnSigned,32b，Acurrancy about 0.0001</t>
    <phoneticPr fontId="1" type="noConversion"/>
  </si>
  <si>
    <t>Signed,16b，Acurrancy about 0.001</t>
    <phoneticPr fontId="1" type="noConversion"/>
  </si>
  <si>
    <t>UnSigned,16b，Acurrancy about 0.001</t>
    <phoneticPr fontId="1" type="noConversion"/>
  </si>
  <si>
    <t>s16Sp01R2h</t>
    <phoneticPr fontId="1" type="noConversion"/>
  </si>
  <si>
    <t>s16Sp1R4k</t>
    <phoneticPr fontId="1" type="noConversion"/>
  </si>
  <si>
    <t>u16Sp1R8k</t>
    <phoneticPr fontId="1" type="noConversion"/>
  </si>
  <si>
    <t>u16Sp01R5h</t>
    <phoneticPr fontId="1" type="noConversion"/>
  </si>
  <si>
    <t>s16Sp001R30</t>
    <phoneticPr fontId="1" type="noConversion"/>
  </si>
  <si>
    <t>u16Sp001R60</t>
    <phoneticPr fontId="1" type="noConversion"/>
  </si>
  <si>
    <t>s32Sp001R2M</t>
    <phoneticPr fontId="1" type="noConversion"/>
  </si>
  <si>
    <t>u32Sp001R2M</t>
    <phoneticPr fontId="1" type="noConversion"/>
  </si>
  <si>
    <t>s32Sp01R16M</t>
    <phoneticPr fontId="1" type="noConversion"/>
  </si>
  <si>
    <t>u32Sp01R30M</t>
    <phoneticPr fontId="1" type="noConversion"/>
  </si>
  <si>
    <t>s32Sp0001R260k</t>
    <phoneticPr fontId="1" type="noConversion"/>
  </si>
  <si>
    <t>u32Sp0001R520k</t>
    <phoneticPr fontId="1" type="noConversion"/>
  </si>
  <si>
    <t>s32Sp1R260M</t>
    <phoneticPr fontId="1" type="noConversion"/>
  </si>
  <si>
    <t>u32Sp1R530M</t>
    <phoneticPr fontId="1" type="noConversion"/>
  </si>
  <si>
    <t>Fault_ID</t>
    <phoneticPr fontId="1" type="noConversion"/>
  </si>
  <si>
    <t>Pin_ID</t>
    <phoneticPr fontId="1" type="noConversion"/>
  </si>
  <si>
    <t>Volt_V1</t>
    <phoneticPr fontId="1" type="noConversion"/>
  </si>
  <si>
    <t>Volt_V2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</si>
</sst>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C25" sqref="C25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20</v>
      </c>
      <c r="D1" s="6" t="s">
        <v>21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19" t="s">
        <v>16</v>
      </c>
      <c r="D8" s="19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90" zoomScaleNormal="90" workbookViewId="0">
      <pane ySplit="2" topLeftCell="A21" activePane="bottomLeft" state="frozen"/>
      <selection pane="bottomLeft" activeCell="L30" sqref="L30"/>
    </sheetView>
  </sheetViews>
  <sheetFormatPr defaultRowHeight="16.5"/>
  <cols>
    <col min="1" max="1" width="15.75" style="1" customWidth="1"/>
    <col min="2" max="2" width="33.25" style="1" customWidth="1"/>
    <col min="3" max="3" width="10.75" style="1" customWidth="1"/>
    <col min="4" max="4" width="11.75" style="1" customWidth="1"/>
    <col min="5" max="5" width="11.5" style="1" customWidth="1"/>
    <col min="6" max="6" width="13.625" style="1" customWidth="1"/>
    <col min="7" max="7" width="12.125" style="1" customWidth="1"/>
    <col min="8" max="8" width="14.875" style="1" customWidth="1"/>
    <col min="9" max="9" width="14.625" style="1" customWidth="1"/>
    <col min="10" max="16384" width="9" style="1"/>
  </cols>
  <sheetData>
    <row r="1" spans="1:10">
      <c r="A1" s="24" t="s">
        <v>25</v>
      </c>
      <c r="B1" s="20" t="s">
        <v>22</v>
      </c>
      <c r="C1" s="22" t="s">
        <v>19</v>
      </c>
      <c r="D1" s="22" t="s">
        <v>17</v>
      </c>
      <c r="E1" s="22" t="s">
        <v>28</v>
      </c>
      <c r="F1" s="22"/>
      <c r="G1" s="22"/>
      <c r="H1" s="22" t="s">
        <v>30</v>
      </c>
      <c r="I1" s="22"/>
    </row>
    <row r="2" spans="1:10">
      <c r="A2" s="21"/>
      <c r="B2" s="21"/>
      <c r="C2" s="23"/>
      <c r="D2" s="23"/>
      <c r="E2" s="6" t="s">
        <v>241</v>
      </c>
      <c r="F2" s="16" t="s">
        <v>240</v>
      </c>
      <c r="G2" s="18" t="s">
        <v>18</v>
      </c>
      <c r="H2" s="16" t="s">
        <v>20</v>
      </c>
      <c r="I2" s="16" t="s">
        <v>21</v>
      </c>
      <c r="J2" s="17" t="s">
        <v>283</v>
      </c>
    </row>
    <row r="3" spans="1:10">
      <c r="A3" s="1" t="s">
        <v>26</v>
      </c>
      <c r="B3" s="1" t="s">
        <v>27</v>
      </c>
      <c r="C3" s="1">
        <v>1</v>
      </c>
      <c r="D3" s="1">
        <v>16</v>
      </c>
      <c r="E3" s="1">
        <v>-7</v>
      </c>
      <c r="F3" s="1">
        <f>2^E3</f>
        <v>7.8125E-3</v>
      </c>
      <c r="G3" s="1">
        <v>0</v>
      </c>
      <c r="H3" s="1">
        <f t="shared" ref="H3:H34" si="0">IF(C3,F3*(-2^(D3-1))+G3,0)</f>
        <v>-256</v>
      </c>
      <c r="I3" s="1">
        <f t="shared" ref="I3:I34" si="1">IF(C3,F3*(2^(D3-1)-1)+G3,F3*(2^D3-1)+G3)</f>
        <v>255.9921875</v>
      </c>
    </row>
    <row r="4" spans="1:10">
      <c r="A4" s="1" t="s">
        <v>69</v>
      </c>
      <c r="B4" s="1" t="s">
        <v>29</v>
      </c>
      <c r="C4" s="1">
        <v>1</v>
      </c>
      <c r="D4" s="1">
        <v>16</v>
      </c>
      <c r="E4" s="1">
        <v>-7</v>
      </c>
      <c r="F4" s="1">
        <f t="shared" ref="F4:F68" si="2">2^E4</f>
        <v>7.8125E-3</v>
      </c>
      <c r="G4" s="1">
        <v>0</v>
      </c>
      <c r="H4" s="1">
        <f t="shared" si="0"/>
        <v>-256</v>
      </c>
      <c r="I4" s="1">
        <f t="shared" si="1"/>
        <v>255.9921875</v>
      </c>
    </row>
    <row r="5" spans="1:10">
      <c r="A5" s="1" t="s">
        <v>70</v>
      </c>
      <c r="B5" s="1" t="s">
        <v>34</v>
      </c>
      <c r="C5" s="1">
        <v>1</v>
      </c>
      <c r="D5" s="1">
        <v>16</v>
      </c>
      <c r="E5" s="1">
        <v>-6</v>
      </c>
      <c r="F5" s="1">
        <f t="shared" si="2"/>
        <v>1.5625E-2</v>
      </c>
      <c r="G5" s="1">
        <v>0</v>
      </c>
      <c r="H5" s="1">
        <f t="shared" si="0"/>
        <v>-512</v>
      </c>
      <c r="I5" s="1">
        <f t="shared" si="1"/>
        <v>511.984375</v>
      </c>
    </row>
    <row r="6" spans="1:10">
      <c r="A6" s="12" t="s">
        <v>32</v>
      </c>
      <c r="B6" s="12" t="s">
        <v>243</v>
      </c>
      <c r="C6" s="12">
        <v>0</v>
      </c>
      <c r="D6" s="12">
        <v>16</v>
      </c>
      <c r="E6" s="12">
        <v>-13</v>
      </c>
      <c r="F6" s="12">
        <f t="shared" si="2"/>
        <v>1.220703125E-4</v>
      </c>
      <c r="G6" s="12">
        <v>0</v>
      </c>
      <c r="H6" s="12">
        <f t="shared" si="0"/>
        <v>0</v>
      </c>
      <c r="I6" s="12">
        <f t="shared" si="1"/>
        <v>7.9998779296875</v>
      </c>
    </row>
    <row r="7" spans="1:10">
      <c r="A7" s="12" t="s">
        <v>49</v>
      </c>
      <c r="B7" s="12" t="s">
        <v>242</v>
      </c>
      <c r="C7" s="12">
        <v>0</v>
      </c>
      <c r="D7" s="12">
        <v>16</v>
      </c>
      <c r="E7" s="12">
        <v>-10</v>
      </c>
      <c r="F7" s="12">
        <f t="shared" si="2"/>
        <v>9.765625E-4</v>
      </c>
      <c r="G7" s="12">
        <v>0</v>
      </c>
      <c r="H7" s="12">
        <f t="shared" si="0"/>
        <v>0</v>
      </c>
      <c r="I7" s="12">
        <f t="shared" si="1"/>
        <v>63.9990234375</v>
      </c>
    </row>
    <row r="8" spans="1:10">
      <c r="A8" s="12" t="s">
        <v>33</v>
      </c>
      <c r="B8" s="12" t="s">
        <v>98</v>
      </c>
      <c r="C8" s="12">
        <v>0</v>
      </c>
      <c r="D8" s="12">
        <v>16</v>
      </c>
      <c r="E8" s="12">
        <v>-9</v>
      </c>
      <c r="F8" s="12">
        <f t="shared" si="2"/>
        <v>1.953125E-3</v>
      </c>
      <c r="G8" s="12">
        <v>0</v>
      </c>
      <c r="H8" s="12">
        <f t="shared" si="0"/>
        <v>0</v>
      </c>
      <c r="I8" s="12">
        <f t="shared" si="1"/>
        <v>127.998046875</v>
      </c>
    </row>
    <row r="9" spans="1:10">
      <c r="A9" s="12" t="s">
        <v>101</v>
      </c>
      <c r="B9" s="12" t="s">
        <v>244</v>
      </c>
      <c r="C9" s="12">
        <v>1</v>
      </c>
      <c r="D9" s="12">
        <v>16</v>
      </c>
      <c r="E9" s="12">
        <v>-13</v>
      </c>
      <c r="F9" s="12">
        <f t="shared" si="2"/>
        <v>1.220703125E-4</v>
      </c>
      <c r="G9" s="12">
        <v>0</v>
      </c>
      <c r="H9" s="12">
        <f t="shared" si="0"/>
        <v>-4</v>
      </c>
      <c r="I9" s="12">
        <f t="shared" si="1"/>
        <v>3.9998779296875</v>
      </c>
    </row>
    <row r="10" spans="1:10">
      <c r="A10" s="12" t="s">
        <v>102</v>
      </c>
      <c r="B10" s="12" t="s">
        <v>99</v>
      </c>
      <c r="C10" s="12">
        <v>1</v>
      </c>
      <c r="D10" s="12">
        <v>16</v>
      </c>
      <c r="E10" s="12">
        <v>-10</v>
      </c>
      <c r="F10" s="12">
        <f t="shared" si="2"/>
        <v>9.765625E-4</v>
      </c>
      <c r="G10" s="12">
        <v>0</v>
      </c>
      <c r="H10" s="12">
        <f t="shared" si="0"/>
        <v>-32</v>
      </c>
      <c r="I10" s="12">
        <f t="shared" si="1"/>
        <v>31.9990234375</v>
      </c>
    </row>
    <row r="11" spans="1:10">
      <c r="A11" s="12" t="s">
        <v>103</v>
      </c>
      <c r="B11" s="12" t="s">
        <v>100</v>
      </c>
      <c r="C11" s="12">
        <v>1</v>
      </c>
      <c r="D11" s="12">
        <v>16</v>
      </c>
      <c r="E11" s="12">
        <v>-8</v>
      </c>
      <c r="F11" s="12">
        <f t="shared" si="2"/>
        <v>3.90625E-3</v>
      </c>
      <c r="G11" s="12">
        <v>0</v>
      </c>
      <c r="H11" s="12">
        <f t="shared" si="0"/>
        <v>-128</v>
      </c>
      <c r="I11" s="12">
        <f t="shared" si="1"/>
        <v>127.99609375</v>
      </c>
    </row>
    <row r="12" spans="1:10">
      <c r="A12" s="12" t="s">
        <v>38</v>
      </c>
      <c r="B12" s="12" t="s">
        <v>43</v>
      </c>
      <c r="C12" s="12">
        <v>1</v>
      </c>
      <c r="D12" s="12">
        <v>16</v>
      </c>
      <c r="E12" s="12">
        <v>-8</v>
      </c>
      <c r="F12" s="12">
        <f t="shared" si="2"/>
        <v>3.90625E-3</v>
      </c>
      <c r="G12" s="12">
        <v>0</v>
      </c>
      <c r="H12" s="12">
        <f t="shared" si="0"/>
        <v>-128</v>
      </c>
      <c r="I12" s="12">
        <f t="shared" si="1"/>
        <v>127.99609375</v>
      </c>
    </row>
    <row r="13" spans="1:10">
      <c r="A13" s="12" t="s">
        <v>220</v>
      </c>
      <c r="B13" s="12" t="s">
        <v>221</v>
      </c>
      <c r="C13" s="12">
        <v>1</v>
      </c>
      <c r="D13" s="12">
        <v>16</v>
      </c>
      <c r="E13" s="12">
        <v>-6</v>
      </c>
      <c r="F13" s="12">
        <f t="shared" si="2"/>
        <v>1.5625E-2</v>
      </c>
      <c r="G13" s="12">
        <v>0</v>
      </c>
      <c r="H13" s="12">
        <f t="shared" si="0"/>
        <v>-512</v>
      </c>
      <c r="I13" s="12">
        <f t="shared" si="1"/>
        <v>511.984375</v>
      </c>
    </row>
    <row r="14" spans="1:10">
      <c r="A14" s="12" t="s">
        <v>39</v>
      </c>
      <c r="B14" s="12" t="s">
        <v>245</v>
      </c>
      <c r="C14" s="12">
        <v>1</v>
      </c>
      <c r="D14" s="12">
        <v>16</v>
      </c>
      <c r="E14" s="12">
        <v>-8</v>
      </c>
      <c r="F14" s="12">
        <f t="shared" si="2"/>
        <v>3.90625E-3</v>
      </c>
      <c r="G14" s="12">
        <v>0</v>
      </c>
      <c r="H14" s="12">
        <f t="shared" si="0"/>
        <v>-128</v>
      </c>
      <c r="I14" s="12">
        <f t="shared" si="1"/>
        <v>127.99609375</v>
      </c>
    </row>
    <row r="15" spans="1:10">
      <c r="A15" s="12" t="s">
        <v>223</v>
      </c>
      <c r="B15" s="12" t="s">
        <v>47</v>
      </c>
      <c r="C15" s="12">
        <v>0</v>
      </c>
      <c r="D15" s="12">
        <v>16</v>
      </c>
      <c r="E15" s="12">
        <v>-9</v>
      </c>
      <c r="F15" s="12">
        <f t="shared" si="2"/>
        <v>1.953125E-3</v>
      </c>
      <c r="G15" s="12">
        <v>0</v>
      </c>
      <c r="H15" s="12">
        <f t="shared" si="0"/>
        <v>0</v>
      </c>
      <c r="I15" s="12">
        <f t="shared" si="1"/>
        <v>127.998046875</v>
      </c>
    </row>
    <row r="16" spans="1:10">
      <c r="A16" s="12" t="s">
        <v>104</v>
      </c>
      <c r="B16" s="12" t="s">
        <v>48</v>
      </c>
      <c r="C16" s="12">
        <v>1</v>
      </c>
      <c r="D16" s="12">
        <v>16</v>
      </c>
      <c r="E16" s="12">
        <v>-8</v>
      </c>
      <c r="F16" s="12">
        <f t="shared" si="2"/>
        <v>3.90625E-3</v>
      </c>
      <c r="G16" s="12">
        <v>0</v>
      </c>
      <c r="H16" s="12">
        <f t="shared" si="0"/>
        <v>-128</v>
      </c>
      <c r="I16" s="12">
        <f t="shared" si="1"/>
        <v>127.99609375</v>
      </c>
    </row>
    <row r="17" spans="1:9">
      <c r="A17" s="12" t="s">
        <v>71</v>
      </c>
      <c r="B17" s="12" t="s">
        <v>72</v>
      </c>
      <c r="C17" s="12">
        <v>0</v>
      </c>
      <c r="D17" s="12">
        <v>16</v>
      </c>
      <c r="E17" s="12">
        <v>-9</v>
      </c>
      <c r="F17" s="12">
        <f t="shared" si="2"/>
        <v>1.953125E-3</v>
      </c>
      <c r="G17" s="12">
        <v>0</v>
      </c>
      <c r="H17" s="12">
        <f t="shared" si="0"/>
        <v>0</v>
      </c>
      <c r="I17" s="12">
        <f t="shared" si="1"/>
        <v>127.998046875</v>
      </c>
    </row>
    <row r="18" spans="1:9">
      <c r="A18" s="12" t="s">
        <v>50</v>
      </c>
      <c r="B18" s="12" t="s">
        <v>51</v>
      </c>
      <c r="C18" s="12">
        <v>1</v>
      </c>
      <c r="D18" s="12">
        <v>16</v>
      </c>
      <c r="E18" s="12">
        <v>-8</v>
      </c>
      <c r="F18" s="12">
        <f t="shared" si="2"/>
        <v>3.90625E-3</v>
      </c>
      <c r="G18" s="12">
        <v>0</v>
      </c>
      <c r="H18" s="12">
        <f t="shared" si="0"/>
        <v>-128</v>
      </c>
      <c r="I18" s="12">
        <f t="shared" si="1"/>
        <v>127.99609375</v>
      </c>
    </row>
    <row r="19" spans="1:9">
      <c r="A19" s="1" t="s">
        <v>106</v>
      </c>
      <c r="B19" s="1" t="s">
        <v>35</v>
      </c>
      <c r="C19" s="1">
        <v>1</v>
      </c>
      <c r="D19" s="1">
        <v>16</v>
      </c>
      <c r="E19" s="1">
        <v>-6</v>
      </c>
      <c r="F19" s="1">
        <f t="shared" si="2"/>
        <v>1.5625E-2</v>
      </c>
      <c r="G19" s="1">
        <v>0</v>
      </c>
      <c r="H19" s="1">
        <f t="shared" si="0"/>
        <v>-512</v>
      </c>
      <c r="I19" s="1">
        <f t="shared" si="1"/>
        <v>511.984375</v>
      </c>
    </row>
    <row r="20" spans="1:9">
      <c r="A20" s="1" t="s">
        <v>251</v>
      </c>
      <c r="B20" s="1" t="s">
        <v>246</v>
      </c>
      <c r="C20" s="1">
        <v>1</v>
      </c>
      <c r="D20" s="1">
        <v>16</v>
      </c>
      <c r="E20" s="1">
        <v>-4</v>
      </c>
      <c r="F20" s="1">
        <f t="shared" si="2"/>
        <v>6.25E-2</v>
      </c>
      <c r="G20" s="1">
        <v>0</v>
      </c>
      <c r="H20" s="1">
        <f t="shared" si="0"/>
        <v>-2048</v>
      </c>
      <c r="I20" s="1">
        <f t="shared" si="1"/>
        <v>2047.9375</v>
      </c>
    </row>
    <row r="21" spans="1:9">
      <c r="A21" s="1" t="s">
        <v>105</v>
      </c>
      <c r="B21" s="1" t="s">
        <v>46</v>
      </c>
      <c r="C21" s="1">
        <v>1</v>
      </c>
      <c r="D21" s="1">
        <v>16</v>
      </c>
      <c r="E21" s="1">
        <v>-6</v>
      </c>
      <c r="F21" s="1">
        <f t="shared" si="2"/>
        <v>1.5625E-2</v>
      </c>
      <c r="G21" s="1">
        <v>0</v>
      </c>
      <c r="H21" s="1">
        <f t="shared" si="0"/>
        <v>-512</v>
      </c>
      <c r="I21" s="1">
        <f t="shared" si="1"/>
        <v>511.984375</v>
      </c>
    </row>
    <row r="22" spans="1:9">
      <c r="A22" s="1" t="s">
        <v>252</v>
      </c>
      <c r="B22" s="1" t="s">
        <v>247</v>
      </c>
      <c r="C22" s="1">
        <v>1</v>
      </c>
      <c r="D22" s="1">
        <v>16</v>
      </c>
      <c r="E22" s="1">
        <v>-4</v>
      </c>
      <c r="F22" s="1">
        <f t="shared" si="2"/>
        <v>6.25E-2</v>
      </c>
      <c r="G22" s="1">
        <v>0</v>
      </c>
      <c r="H22" s="1">
        <f t="shared" si="0"/>
        <v>-2048</v>
      </c>
      <c r="I22" s="1">
        <f t="shared" si="1"/>
        <v>2047.9375</v>
      </c>
    </row>
    <row r="23" spans="1:9">
      <c r="A23" s="1" t="s">
        <v>108</v>
      </c>
      <c r="B23" s="1" t="s">
        <v>36</v>
      </c>
      <c r="C23" s="1">
        <v>1</v>
      </c>
      <c r="D23" s="1">
        <v>16</v>
      </c>
      <c r="E23" s="1">
        <v>-6</v>
      </c>
      <c r="F23" s="1">
        <f t="shared" si="2"/>
        <v>1.5625E-2</v>
      </c>
      <c r="G23" s="1">
        <v>0</v>
      </c>
      <c r="H23" s="1">
        <f t="shared" si="0"/>
        <v>-512</v>
      </c>
      <c r="I23" s="1">
        <f t="shared" si="1"/>
        <v>511.984375</v>
      </c>
    </row>
    <row r="24" spans="1:9">
      <c r="A24" s="1" t="s">
        <v>253</v>
      </c>
      <c r="B24" s="1" t="s">
        <v>248</v>
      </c>
      <c r="C24" s="1">
        <v>1</v>
      </c>
      <c r="D24" s="1">
        <v>16</v>
      </c>
      <c r="E24" s="1">
        <v>-4</v>
      </c>
      <c r="F24" s="1">
        <f t="shared" si="2"/>
        <v>6.25E-2</v>
      </c>
      <c r="G24" s="1">
        <v>0</v>
      </c>
      <c r="H24" s="1">
        <f t="shared" si="0"/>
        <v>-2048</v>
      </c>
      <c r="I24" s="1">
        <f t="shared" si="1"/>
        <v>2047.9375</v>
      </c>
    </row>
    <row r="25" spans="1:9">
      <c r="A25" s="1" t="s">
        <v>107</v>
      </c>
      <c r="B25" s="1" t="s">
        <v>37</v>
      </c>
      <c r="C25" s="1">
        <v>1</v>
      </c>
      <c r="D25" s="1">
        <v>32</v>
      </c>
      <c r="E25" s="1">
        <v>-4</v>
      </c>
      <c r="F25" s="1">
        <f t="shared" si="2"/>
        <v>6.25E-2</v>
      </c>
      <c r="G25" s="1">
        <v>0</v>
      </c>
      <c r="H25" s="1">
        <f t="shared" si="0"/>
        <v>-134217728</v>
      </c>
      <c r="I25" s="1">
        <f t="shared" si="1"/>
        <v>134217727.9375</v>
      </c>
    </row>
    <row r="26" spans="1:9">
      <c r="A26" s="1" t="s">
        <v>109</v>
      </c>
      <c r="B26" s="1" t="s">
        <v>75</v>
      </c>
      <c r="C26" s="1">
        <v>1</v>
      </c>
      <c r="D26" s="1">
        <v>16</v>
      </c>
      <c r="E26" s="1">
        <v>-6</v>
      </c>
      <c r="F26" s="1">
        <f t="shared" si="2"/>
        <v>1.5625E-2</v>
      </c>
      <c r="G26" s="1">
        <v>0</v>
      </c>
      <c r="H26" s="1">
        <f t="shared" si="0"/>
        <v>-512</v>
      </c>
      <c r="I26" s="1">
        <f t="shared" si="1"/>
        <v>511.984375</v>
      </c>
    </row>
    <row r="27" spans="1:9">
      <c r="A27" s="1" t="s">
        <v>254</v>
      </c>
      <c r="B27" s="1" t="s">
        <v>249</v>
      </c>
      <c r="C27" s="1">
        <v>1</v>
      </c>
      <c r="D27" s="1">
        <v>16</v>
      </c>
      <c r="E27" s="1">
        <v>-4</v>
      </c>
      <c r="F27" s="1">
        <f t="shared" si="2"/>
        <v>6.25E-2</v>
      </c>
      <c r="G27" s="1">
        <v>0</v>
      </c>
      <c r="H27" s="1">
        <f t="shared" si="0"/>
        <v>-2048</v>
      </c>
      <c r="I27" s="1">
        <f t="shared" si="1"/>
        <v>2047.9375</v>
      </c>
    </row>
    <row r="28" spans="1:9">
      <c r="A28" s="1" t="s">
        <v>110</v>
      </c>
      <c r="B28" s="1" t="s">
        <v>40</v>
      </c>
      <c r="C28" s="1">
        <v>1</v>
      </c>
      <c r="D28" s="1">
        <v>32</v>
      </c>
      <c r="E28" s="1">
        <v>-4</v>
      </c>
      <c r="F28" s="1">
        <f t="shared" si="2"/>
        <v>6.25E-2</v>
      </c>
      <c r="G28" s="1">
        <v>0</v>
      </c>
      <c r="H28" s="1">
        <f t="shared" si="0"/>
        <v>-134217728</v>
      </c>
      <c r="I28" s="1">
        <f t="shared" si="1"/>
        <v>134217727.9375</v>
      </c>
    </row>
    <row r="29" spans="1:9">
      <c r="A29" s="1" t="s">
        <v>111</v>
      </c>
      <c r="B29" s="1" t="s">
        <v>41</v>
      </c>
      <c r="C29" s="1">
        <v>1</v>
      </c>
      <c r="D29" s="1">
        <v>16</v>
      </c>
      <c r="E29" s="1">
        <v>-6</v>
      </c>
      <c r="F29" s="1">
        <f t="shared" si="2"/>
        <v>1.5625E-2</v>
      </c>
      <c r="G29" s="1">
        <v>0</v>
      </c>
      <c r="H29" s="1">
        <f t="shared" si="0"/>
        <v>-512</v>
      </c>
      <c r="I29" s="1">
        <f t="shared" si="1"/>
        <v>511.984375</v>
      </c>
    </row>
    <row r="30" spans="1:9">
      <c r="A30" s="1" t="s">
        <v>255</v>
      </c>
      <c r="B30" s="1" t="s">
        <v>250</v>
      </c>
      <c r="C30" s="1">
        <v>1</v>
      </c>
      <c r="D30" s="1">
        <v>16</v>
      </c>
      <c r="E30" s="1">
        <v>-4</v>
      </c>
      <c r="F30" s="1">
        <f t="shared" si="2"/>
        <v>6.25E-2</v>
      </c>
      <c r="G30" s="1">
        <v>0</v>
      </c>
      <c r="H30" s="1">
        <f t="shared" si="0"/>
        <v>-2048</v>
      </c>
      <c r="I30" s="1">
        <f t="shared" si="1"/>
        <v>2047.9375</v>
      </c>
    </row>
    <row r="31" spans="1:9">
      <c r="A31" s="1" t="s">
        <v>112</v>
      </c>
      <c r="B31" s="1" t="s">
        <v>42</v>
      </c>
      <c r="C31" s="1">
        <v>1</v>
      </c>
      <c r="D31" s="1">
        <v>32</v>
      </c>
      <c r="E31" s="1">
        <v>-4</v>
      </c>
      <c r="F31" s="1">
        <f t="shared" si="2"/>
        <v>6.25E-2</v>
      </c>
      <c r="G31" s="1">
        <v>0</v>
      </c>
      <c r="H31" s="1">
        <f t="shared" si="0"/>
        <v>-134217728</v>
      </c>
      <c r="I31" s="1">
        <f t="shared" si="1"/>
        <v>134217727.9375</v>
      </c>
    </row>
    <row r="32" spans="1:9">
      <c r="A32" s="14" t="s">
        <v>113</v>
      </c>
      <c r="B32" s="14" t="s">
        <v>87</v>
      </c>
      <c r="C32" s="14">
        <v>0</v>
      </c>
      <c r="D32" s="14">
        <v>16</v>
      </c>
      <c r="E32" s="14">
        <v>-6</v>
      </c>
      <c r="F32" s="14">
        <f t="shared" si="2"/>
        <v>1.5625E-2</v>
      </c>
      <c r="G32" s="14">
        <v>0</v>
      </c>
      <c r="H32" s="14">
        <f t="shared" si="0"/>
        <v>0</v>
      </c>
      <c r="I32" s="14">
        <f t="shared" si="1"/>
        <v>1023.984375</v>
      </c>
    </row>
    <row r="33" spans="1:9">
      <c r="A33" s="14" t="s">
        <v>114</v>
      </c>
      <c r="B33" s="14" t="s">
        <v>88</v>
      </c>
      <c r="C33" s="14">
        <v>0</v>
      </c>
      <c r="D33" s="14">
        <v>16</v>
      </c>
      <c r="E33" s="14">
        <v>-6</v>
      </c>
      <c r="F33" s="14">
        <f t="shared" si="2"/>
        <v>1.5625E-2</v>
      </c>
      <c r="G33" s="14">
        <v>0</v>
      </c>
      <c r="H33" s="14">
        <f t="shared" si="0"/>
        <v>0</v>
      </c>
      <c r="I33" s="14">
        <f t="shared" si="1"/>
        <v>1023.984375</v>
      </c>
    </row>
    <row r="34" spans="1:9">
      <c r="A34" s="14" t="s">
        <v>115</v>
      </c>
      <c r="B34" s="14" t="s">
        <v>89</v>
      </c>
      <c r="C34" s="14">
        <v>0</v>
      </c>
      <c r="D34" s="14">
        <v>16</v>
      </c>
      <c r="E34" s="14">
        <v>-6</v>
      </c>
      <c r="F34" s="14">
        <f t="shared" si="2"/>
        <v>1.5625E-2</v>
      </c>
      <c r="G34" s="14">
        <v>0</v>
      </c>
      <c r="H34" s="14">
        <f t="shared" si="0"/>
        <v>0</v>
      </c>
      <c r="I34" s="14">
        <f t="shared" si="1"/>
        <v>1023.984375</v>
      </c>
    </row>
    <row r="35" spans="1:9">
      <c r="A35" s="14" t="s">
        <v>116</v>
      </c>
      <c r="B35" s="14" t="s">
        <v>90</v>
      </c>
      <c r="C35" s="14">
        <v>0</v>
      </c>
      <c r="D35" s="14">
        <v>16</v>
      </c>
      <c r="E35" s="14">
        <v>-6</v>
      </c>
      <c r="F35" s="14">
        <f t="shared" si="2"/>
        <v>1.5625E-2</v>
      </c>
      <c r="G35" s="14">
        <v>0</v>
      </c>
      <c r="H35" s="14">
        <f t="shared" ref="H35:H66" si="3">IF(C35,F35*(-2^(D35-1))+G35,0)</f>
        <v>0</v>
      </c>
      <c r="I35" s="14">
        <f t="shared" ref="I35:I66" si="4">IF(C35,F35*(2^(D35-1)-1)+G35,F35*(2^D35-1)+G35)</f>
        <v>1023.984375</v>
      </c>
    </row>
    <row r="36" spans="1:9">
      <c r="A36" s="14" t="s">
        <v>117</v>
      </c>
      <c r="B36" s="14" t="s">
        <v>91</v>
      </c>
      <c r="C36" s="14">
        <v>0</v>
      </c>
      <c r="D36" s="14">
        <v>16</v>
      </c>
      <c r="E36" s="14">
        <v>-6</v>
      </c>
      <c r="F36" s="14">
        <f t="shared" si="2"/>
        <v>1.5625E-2</v>
      </c>
      <c r="G36" s="14">
        <v>0</v>
      </c>
      <c r="H36" s="14">
        <f t="shared" si="3"/>
        <v>0</v>
      </c>
      <c r="I36" s="14">
        <f t="shared" si="4"/>
        <v>1023.984375</v>
      </c>
    </row>
    <row r="37" spans="1:9">
      <c r="A37" s="14" t="s">
        <v>118</v>
      </c>
      <c r="B37" s="14" t="s">
        <v>92</v>
      </c>
      <c r="C37" s="14">
        <v>0</v>
      </c>
      <c r="D37" s="14">
        <v>16</v>
      </c>
      <c r="E37" s="14">
        <v>-6</v>
      </c>
      <c r="F37" s="14">
        <f t="shared" si="2"/>
        <v>1.5625E-2</v>
      </c>
      <c r="G37" s="14">
        <v>0</v>
      </c>
      <c r="H37" s="14">
        <f t="shared" si="3"/>
        <v>0</v>
      </c>
      <c r="I37" s="14">
        <f t="shared" si="4"/>
        <v>1023.984375</v>
      </c>
    </row>
    <row r="38" spans="1:9">
      <c r="A38" s="14" t="s">
        <v>119</v>
      </c>
      <c r="B38" s="14" t="s">
        <v>93</v>
      </c>
      <c r="C38" s="14">
        <v>0</v>
      </c>
      <c r="D38" s="14">
        <v>16</v>
      </c>
      <c r="E38" s="14">
        <v>-6</v>
      </c>
      <c r="F38" s="14">
        <f t="shared" si="2"/>
        <v>1.5625E-2</v>
      </c>
      <c r="G38" s="14">
        <v>0</v>
      </c>
      <c r="H38" s="14">
        <f t="shared" si="3"/>
        <v>0</v>
      </c>
      <c r="I38" s="14">
        <f t="shared" si="4"/>
        <v>1023.984375</v>
      </c>
    </row>
    <row r="39" spans="1:9">
      <c r="A39" s="1" t="s">
        <v>120</v>
      </c>
      <c r="B39" s="1" t="s">
        <v>52</v>
      </c>
      <c r="C39" s="1">
        <v>0</v>
      </c>
      <c r="D39" s="1">
        <v>16</v>
      </c>
      <c r="E39" s="1">
        <v>-6</v>
      </c>
      <c r="F39" s="1">
        <f t="shared" si="2"/>
        <v>1.5625E-2</v>
      </c>
      <c r="G39" s="1">
        <v>0</v>
      </c>
      <c r="H39" s="1">
        <f t="shared" si="3"/>
        <v>0</v>
      </c>
      <c r="I39" s="1">
        <f t="shared" si="4"/>
        <v>1023.984375</v>
      </c>
    </row>
    <row r="40" spans="1:9">
      <c r="A40" s="1" t="s">
        <v>256</v>
      </c>
      <c r="B40" s="1" t="s">
        <v>257</v>
      </c>
      <c r="C40" s="1">
        <v>0</v>
      </c>
      <c r="D40" s="1">
        <v>16</v>
      </c>
      <c r="E40" s="1">
        <v>-4</v>
      </c>
      <c r="F40" s="1">
        <f t="shared" si="2"/>
        <v>6.25E-2</v>
      </c>
      <c r="G40" s="1">
        <v>0</v>
      </c>
      <c r="H40" s="1">
        <f t="shared" si="3"/>
        <v>0</v>
      </c>
      <c r="I40" s="1">
        <f t="shared" si="4"/>
        <v>4095.9375</v>
      </c>
    </row>
    <row r="41" spans="1:9">
      <c r="A41" s="1" t="s">
        <v>121</v>
      </c>
      <c r="B41" s="1" t="s">
        <v>74</v>
      </c>
      <c r="C41" s="1">
        <v>0</v>
      </c>
      <c r="D41" s="1">
        <v>16</v>
      </c>
      <c r="E41" s="1">
        <v>-6</v>
      </c>
      <c r="F41" s="1">
        <f t="shared" si="2"/>
        <v>1.5625E-2</v>
      </c>
      <c r="G41" s="1">
        <v>0</v>
      </c>
      <c r="H41" s="1">
        <f t="shared" si="3"/>
        <v>0</v>
      </c>
      <c r="I41" s="1">
        <f t="shared" si="4"/>
        <v>1023.984375</v>
      </c>
    </row>
    <row r="42" spans="1:9">
      <c r="A42" s="1" t="s">
        <v>259</v>
      </c>
      <c r="B42" s="1" t="s">
        <v>258</v>
      </c>
      <c r="C42" s="1">
        <v>0</v>
      </c>
      <c r="D42" s="1">
        <v>16</v>
      </c>
      <c r="E42" s="1">
        <v>-4</v>
      </c>
      <c r="F42" s="1">
        <f t="shared" si="2"/>
        <v>6.25E-2</v>
      </c>
      <c r="G42" s="1">
        <v>0</v>
      </c>
      <c r="H42" s="1">
        <f t="shared" si="3"/>
        <v>0</v>
      </c>
      <c r="I42" s="1">
        <f t="shared" si="4"/>
        <v>4095.9375</v>
      </c>
    </row>
    <row r="43" spans="1:9">
      <c r="A43" s="1" t="s">
        <v>260</v>
      </c>
      <c r="B43" s="1" t="s">
        <v>197</v>
      </c>
      <c r="C43" s="1">
        <v>0</v>
      </c>
      <c r="D43" s="1">
        <v>16</v>
      </c>
      <c r="E43" s="1">
        <v>-6</v>
      </c>
      <c r="F43" s="1">
        <f t="shared" si="2"/>
        <v>1.5625E-2</v>
      </c>
      <c r="G43" s="1">
        <v>0</v>
      </c>
      <c r="H43" s="1">
        <f t="shared" si="3"/>
        <v>0</v>
      </c>
      <c r="I43" s="1">
        <f t="shared" si="4"/>
        <v>1023.984375</v>
      </c>
    </row>
    <row r="44" spans="1:9">
      <c r="A44" s="1" t="s">
        <v>261</v>
      </c>
      <c r="B44" s="1" t="s">
        <v>262</v>
      </c>
      <c r="C44" s="1">
        <v>0</v>
      </c>
      <c r="D44" s="1">
        <v>16</v>
      </c>
      <c r="E44" s="1">
        <v>-4</v>
      </c>
      <c r="F44" s="1">
        <f t="shared" si="2"/>
        <v>6.25E-2</v>
      </c>
      <c r="G44" s="1">
        <v>0</v>
      </c>
      <c r="H44" s="1">
        <f t="shared" si="3"/>
        <v>0</v>
      </c>
      <c r="I44" s="1">
        <f t="shared" si="4"/>
        <v>4095.9375</v>
      </c>
    </row>
    <row r="45" spans="1:9">
      <c r="A45" s="13" t="s">
        <v>122</v>
      </c>
      <c r="B45" s="13" t="s">
        <v>44</v>
      </c>
      <c r="C45" s="13">
        <v>1</v>
      </c>
      <c r="D45" s="13">
        <v>16</v>
      </c>
      <c r="E45" s="13">
        <v>-2</v>
      </c>
      <c r="F45" s="13">
        <f t="shared" si="2"/>
        <v>0.25</v>
      </c>
      <c r="G45" s="13">
        <v>0</v>
      </c>
      <c r="H45" s="13">
        <f t="shared" si="3"/>
        <v>-8192</v>
      </c>
      <c r="I45" s="13">
        <f t="shared" si="4"/>
        <v>8191.75</v>
      </c>
    </row>
    <row r="46" spans="1:9">
      <c r="A46" s="13" t="s">
        <v>263</v>
      </c>
      <c r="B46" s="13" t="s">
        <v>264</v>
      </c>
      <c r="C46" s="13">
        <v>1</v>
      </c>
      <c r="D46" s="13">
        <v>16</v>
      </c>
      <c r="E46" s="13">
        <v>0</v>
      </c>
      <c r="F46" s="13">
        <f t="shared" si="2"/>
        <v>1</v>
      </c>
      <c r="G46" s="13">
        <v>0</v>
      </c>
      <c r="H46" s="13">
        <f t="shared" si="3"/>
        <v>-32768</v>
      </c>
      <c r="I46" s="13">
        <f t="shared" si="4"/>
        <v>32767</v>
      </c>
    </row>
    <row r="47" spans="1:9">
      <c r="A47" s="13" t="s">
        <v>265</v>
      </c>
      <c r="B47" s="13" t="s">
        <v>222</v>
      </c>
      <c r="C47" s="13">
        <v>1</v>
      </c>
      <c r="D47" s="13">
        <v>16</v>
      </c>
      <c r="E47" s="13">
        <v>0</v>
      </c>
      <c r="F47" s="13">
        <f t="shared" si="2"/>
        <v>1</v>
      </c>
      <c r="G47" s="13">
        <v>0</v>
      </c>
      <c r="H47" s="13">
        <f t="shared" si="3"/>
        <v>-32768</v>
      </c>
      <c r="I47" s="13">
        <f t="shared" si="4"/>
        <v>32767</v>
      </c>
    </row>
    <row r="48" spans="1:9">
      <c r="A48" s="13" t="s">
        <v>314</v>
      </c>
      <c r="B48" s="13" t="s">
        <v>45</v>
      </c>
      <c r="C48" s="13">
        <v>1</v>
      </c>
      <c r="D48" s="13">
        <v>16</v>
      </c>
      <c r="E48" s="13">
        <v>-6</v>
      </c>
      <c r="F48" s="13">
        <f t="shared" si="2"/>
        <v>1.5625E-2</v>
      </c>
      <c r="G48" s="13">
        <v>0</v>
      </c>
      <c r="H48" s="13">
        <f t="shared" si="3"/>
        <v>-512</v>
      </c>
      <c r="I48" s="13">
        <f t="shared" si="4"/>
        <v>511.984375</v>
      </c>
    </row>
    <row r="49" spans="1:9">
      <c r="A49" s="13" t="s">
        <v>315</v>
      </c>
      <c r="B49" s="13" t="s">
        <v>266</v>
      </c>
      <c r="C49" s="13">
        <v>1</v>
      </c>
      <c r="D49" s="13">
        <v>16</v>
      </c>
      <c r="E49" s="13">
        <v>-4</v>
      </c>
      <c r="F49" s="13">
        <f t="shared" si="2"/>
        <v>6.25E-2</v>
      </c>
      <c r="G49" s="13">
        <v>0</v>
      </c>
      <c r="H49" s="13">
        <f t="shared" si="3"/>
        <v>-2048</v>
      </c>
      <c r="I49" s="13">
        <f t="shared" si="4"/>
        <v>2047.9375</v>
      </c>
    </row>
    <row r="50" spans="1:9">
      <c r="A50" s="13" t="s">
        <v>267</v>
      </c>
      <c r="B50" s="13" t="s">
        <v>81</v>
      </c>
      <c r="C50" s="13">
        <v>1</v>
      </c>
      <c r="D50" s="13">
        <v>16</v>
      </c>
      <c r="E50" s="13">
        <v>-2</v>
      </c>
      <c r="F50" s="13">
        <f t="shared" si="2"/>
        <v>0.25</v>
      </c>
      <c r="G50" s="13">
        <v>0</v>
      </c>
      <c r="H50" s="13">
        <f t="shared" si="3"/>
        <v>-8192</v>
      </c>
      <c r="I50" s="13">
        <f t="shared" si="4"/>
        <v>8191.75</v>
      </c>
    </row>
    <row r="51" spans="1:9">
      <c r="A51" s="13" t="s">
        <v>80</v>
      </c>
      <c r="B51" s="13" t="s">
        <v>268</v>
      </c>
      <c r="C51" s="13">
        <v>1</v>
      </c>
      <c r="D51" s="13">
        <v>16</v>
      </c>
      <c r="E51" s="13">
        <v>0</v>
      </c>
      <c r="F51" s="13">
        <f t="shared" si="2"/>
        <v>1</v>
      </c>
      <c r="G51" s="13">
        <v>0</v>
      </c>
      <c r="H51" s="13">
        <f t="shared" si="3"/>
        <v>-32768</v>
      </c>
      <c r="I51" s="13">
        <f t="shared" si="4"/>
        <v>32767</v>
      </c>
    </row>
    <row r="52" spans="1:9">
      <c r="A52" s="13" t="s">
        <v>123</v>
      </c>
      <c r="B52" s="13" t="s">
        <v>82</v>
      </c>
      <c r="C52" s="13">
        <v>1</v>
      </c>
      <c r="D52" s="13">
        <v>16</v>
      </c>
      <c r="E52" s="13">
        <v>-6</v>
      </c>
      <c r="F52" s="13">
        <f t="shared" si="2"/>
        <v>1.5625E-2</v>
      </c>
      <c r="G52" s="13">
        <v>0</v>
      </c>
      <c r="H52" s="13">
        <f t="shared" si="3"/>
        <v>-512</v>
      </c>
      <c r="I52" s="13">
        <f t="shared" si="4"/>
        <v>511.984375</v>
      </c>
    </row>
    <row r="53" spans="1:9">
      <c r="A53" s="13" t="s">
        <v>269</v>
      </c>
      <c r="B53" s="13" t="s">
        <v>270</v>
      </c>
      <c r="C53" s="13">
        <v>1</v>
      </c>
      <c r="D53" s="13">
        <v>16</v>
      </c>
      <c r="E53" s="13">
        <v>-4</v>
      </c>
      <c r="F53" s="13">
        <f t="shared" si="2"/>
        <v>6.25E-2</v>
      </c>
      <c r="G53" s="13">
        <v>0</v>
      </c>
      <c r="H53" s="13">
        <f t="shared" si="3"/>
        <v>-2048</v>
      </c>
      <c r="I53" s="13">
        <f t="shared" si="4"/>
        <v>2047.9375</v>
      </c>
    </row>
    <row r="54" spans="1:9">
      <c r="A54" s="1" t="s">
        <v>124</v>
      </c>
      <c r="B54" s="1" t="s">
        <v>76</v>
      </c>
      <c r="C54" s="1">
        <v>1</v>
      </c>
      <c r="D54" s="1">
        <v>16</v>
      </c>
      <c r="E54" s="1">
        <v>-4</v>
      </c>
      <c r="F54" s="1">
        <f t="shared" si="2"/>
        <v>6.25E-2</v>
      </c>
      <c r="G54" s="1">
        <v>0</v>
      </c>
      <c r="H54" s="1">
        <f t="shared" si="3"/>
        <v>-2048</v>
      </c>
      <c r="I54" s="1">
        <f t="shared" si="4"/>
        <v>2047.9375</v>
      </c>
    </row>
    <row r="55" spans="1:9">
      <c r="A55" s="1" t="s">
        <v>271</v>
      </c>
      <c r="B55" s="1" t="s">
        <v>272</v>
      </c>
      <c r="C55" s="1">
        <v>1</v>
      </c>
      <c r="D55" s="1">
        <v>16</v>
      </c>
      <c r="E55" s="1">
        <v>0</v>
      </c>
      <c r="F55" s="1">
        <f t="shared" si="2"/>
        <v>1</v>
      </c>
      <c r="G55" s="1">
        <v>0</v>
      </c>
      <c r="H55" s="1">
        <f t="shared" si="3"/>
        <v>-32768</v>
      </c>
      <c r="I55" s="1">
        <f t="shared" si="4"/>
        <v>32767</v>
      </c>
    </row>
    <row r="56" spans="1:9">
      <c r="A56" s="1" t="s">
        <v>125</v>
      </c>
      <c r="B56" s="1" t="s">
        <v>77</v>
      </c>
      <c r="C56" s="1">
        <v>1</v>
      </c>
      <c r="D56" s="1">
        <v>16</v>
      </c>
      <c r="E56" s="1">
        <v>-4</v>
      </c>
      <c r="F56" s="1">
        <f t="shared" si="2"/>
        <v>6.25E-2</v>
      </c>
      <c r="G56" s="1">
        <v>0</v>
      </c>
      <c r="H56" s="1">
        <f t="shared" si="3"/>
        <v>-2048</v>
      </c>
      <c r="I56" s="1">
        <f t="shared" si="4"/>
        <v>2047.9375</v>
      </c>
    </row>
    <row r="57" spans="1:9">
      <c r="A57" s="1" t="s">
        <v>273</v>
      </c>
      <c r="B57" s="1" t="s">
        <v>274</v>
      </c>
      <c r="C57" s="1">
        <v>1</v>
      </c>
      <c r="D57" s="1">
        <v>16</v>
      </c>
      <c r="E57" s="1">
        <v>0</v>
      </c>
      <c r="F57" s="1">
        <f t="shared" si="2"/>
        <v>1</v>
      </c>
      <c r="G57" s="1">
        <v>0</v>
      </c>
      <c r="H57" s="1">
        <f t="shared" si="3"/>
        <v>-32768</v>
      </c>
      <c r="I57" s="1">
        <f t="shared" si="4"/>
        <v>32767</v>
      </c>
    </row>
    <row r="58" spans="1:9">
      <c r="A58" s="1" t="s">
        <v>95</v>
      </c>
      <c r="B58" s="1" t="s">
        <v>96</v>
      </c>
      <c r="C58" s="1">
        <v>1</v>
      </c>
      <c r="D58" s="1">
        <v>32</v>
      </c>
      <c r="E58" s="1">
        <v>-6</v>
      </c>
      <c r="F58" s="1">
        <f t="shared" si="2"/>
        <v>1.5625E-2</v>
      </c>
      <c r="G58" s="1">
        <v>0</v>
      </c>
      <c r="H58" s="1">
        <f t="shared" si="3"/>
        <v>-33554432</v>
      </c>
      <c r="I58" s="1">
        <f t="shared" si="4"/>
        <v>33554431.984375</v>
      </c>
    </row>
    <row r="59" spans="1:9">
      <c r="A59" s="1" t="s">
        <v>126</v>
      </c>
      <c r="B59" s="1" t="s">
        <v>78</v>
      </c>
      <c r="C59" s="1">
        <v>1</v>
      </c>
      <c r="D59" s="1">
        <v>16</v>
      </c>
      <c r="E59" s="1">
        <v>-6</v>
      </c>
      <c r="F59" s="1">
        <f t="shared" si="2"/>
        <v>1.5625E-2</v>
      </c>
      <c r="G59" s="1">
        <v>0</v>
      </c>
      <c r="H59" s="1">
        <f t="shared" si="3"/>
        <v>-512</v>
      </c>
      <c r="I59" s="1">
        <f t="shared" si="4"/>
        <v>511.984375</v>
      </c>
    </row>
    <row r="60" spans="1:9">
      <c r="A60" s="1" t="s">
        <v>278</v>
      </c>
      <c r="B60" s="1" t="s">
        <v>275</v>
      </c>
      <c r="C60" s="1">
        <v>1</v>
      </c>
      <c r="D60" s="1">
        <v>16</v>
      </c>
      <c r="E60" s="1">
        <v>-4</v>
      </c>
      <c r="F60" s="1">
        <f t="shared" si="2"/>
        <v>6.25E-2</v>
      </c>
      <c r="G60" s="1">
        <v>0</v>
      </c>
      <c r="H60" s="1">
        <f t="shared" si="3"/>
        <v>-2048</v>
      </c>
      <c r="I60" s="1">
        <f t="shared" si="4"/>
        <v>2047.9375</v>
      </c>
    </row>
    <row r="61" spans="1:9">
      <c r="A61" s="1" t="s">
        <v>73</v>
      </c>
      <c r="B61" s="1" t="s">
        <v>279</v>
      </c>
      <c r="C61" s="1">
        <v>1</v>
      </c>
      <c r="D61" s="1">
        <v>16</v>
      </c>
      <c r="E61" s="1">
        <v>-6</v>
      </c>
      <c r="F61" s="1">
        <f t="shared" si="2"/>
        <v>1.5625E-2</v>
      </c>
      <c r="G61" s="1">
        <v>0</v>
      </c>
      <c r="H61" s="1">
        <f t="shared" si="3"/>
        <v>-512</v>
      </c>
      <c r="I61" s="1">
        <f t="shared" si="4"/>
        <v>511.984375</v>
      </c>
    </row>
    <row r="62" spans="1:9">
      <c r="A62" s="1" t="s">
        <v>127</v>
      </c>
      <c r="B62" s="1" t="s">
        <v>79</v>
      </c>
      <c r="C62" s="1">
        <v>1</v>
      </c>
      <c r="D62" s="1">
        <v>16</v>
      </c>
      <c r="E62" s="1">
        <v>-4</v>
      </c>
      <c r="F62" s="1">
        <f t="shared" si="2"/>
        <v>6.25E-2</v>
      </c>
      <c r="G62" s="1">
        <v>0</v>
      </c>
      <c r="H62" s="1">
        <f t="shared" si="3"/>
        <v>-2048</v>
      </c>
      <c r="I62" s="1">
        <f t="shared" si="4"/>
        <v>2047.9375</v>
      </c>
    </row>
    <row r="63" spans="1:9">
      <c r="A63" s="1" t="s">
        <v>94</v>
      </c>
      <c r="B63" s="1" t="s">
        <v>276</v>
      </c>
      <c r="C63" s="1">
        <v>1</v>
      </c>
      <c r="D63" s="1">
        <v>16</v>
      </c>
      <c r="E63" s="1">
        <v>0</v>
      </c>
      <c r="F63" s="1">
        <f t="shared" si="2"/>
        <v>1</v>
      </c>
      <c r="G63" s="1">
        <v>0</v>
      </c>
      <c r="H63" s="1">
        <f t="shared" si="3"/>
        <v>-32768</v>
      </c>
      <c r="I63" s="1">
        <f t="shared" si="4"/>
        <v>32767</v>
      </c>
    </row>
    <row r="64" spans="1:9">
      <c r="A64" s="1" t="s">
        <v>159</v>
      </c>
      <c r="B64" s="1" t="s">
        <v>128</v>
      </c>
      <c r="C64" s="1">
        <v>1</v>
      </c>
      <c r="D64" s="1">
        <v>16</v>
      </c>
      <c r="E64" s="1">
        <v>-6</v>
      </c>
      <c r="F64" s="1">
        <f t="shared" si="2"/>
        <v>1.5625E-2</v>
      </c>
      <c r="G64" s="1">
        <v>0</v>
      </c>
      <c r="H64" s="1">
        <f t="shared" si="3"/>
        <v>-512</v>
      </c>
      <c r="I64" s="1">
        <f t="shared" si="4"/>
        <v>511.984375</v>
      </c>
    </row>
    <row r="65" spans="1:9">
      <c r="A65" s="1" t="s">
        <v>160</v>
      </c>
      <c r="B65" s="1" t="s">
        <v>129</v>
      </c>
      <c r="C65" s="1">
        <v>1</v>
      </c>
      <c r="D65" s="1">
        <v>16</v>
      </c>
      <c r="E65" s="1">
        <v>-4</v>
      </c>
      <c r="F65" s="1">
        <f t="shared" si="2"/>
        <v>6.25E-2</v>
      </c>
      <c r="G65" s="1">
        <v>0</v>
      </c>
      <c r="H65" s="1">
        <f t="shared" si="3"/>
        <v>-2048</v>
      </c>
      <c r="I65" s="1">
        <f t="shared" si="4"/>
        <v>2047.9375</v>
      </c>
    </row>
    <row r="66" spans="1:9">
      <c r="A66" s="1" t="s">
        <v>207</v>
      </c>
      <c r="B66" s="1" t="s">
        <v>208</v>
      </c>
      <c r="C66" s="1">
        <v>1</v>
      </c>
      <c r="D66" s="1">
        <v>16</v>
      </c>
      <c r="E66" s="1">
        <v>-4</v>
      </c>
      <c r="F66" s="1">
        <f t="shared" si="2"/>
        <v>6.25E-2</v>
      </c>
      <c r="G66" s="1">
        <v>0</v>
      </c>
      <c r="H66" s="1">
        <f t="shared" si="3"/>
        <v>-2048</v>
      </c>
      <c r="I66" s="1">
        <f t="shared" si="4"/>
        <v>2047.9375</v>
      </c>
    </row>
    <row r="67" spans="1:9">
      <c r="A67" s="1" t="s">
        <v>218</v>
      </c>
      <c r="B67" s="1" t="s">
        <v>219</v>
      </c>
      <c r="C67" s="1">
        <v>1</v>
      </c>
      <c r="D67" s="1">
        <v>16</v>
      </c>
      <c r="E67" s="1">
        <v>0</v>
      </c>
      <c r="F67" s="1">
        <f t="shared" si="2"/>
        <v>1</v>
      </c>
      <c r="G67" s="1">
        <v>0</v>
      </c>
      <c r="H67" s="1">
        <f t="shared" ref="H67:H98" si="5">IF(C67,F67*(-2^(D67-1))+G67,0)</f>
        <v>-32768</v>
      </c>
      <c r="I67" s="1">
        <f t="shared" ref="I67:I98" si="6">IF(C67,F67*(2^(D67-1)-1)+G67,F67*(2^D67-1)+G67)</f>
        <v>32767</v>
      </c>
    </row>
    <row r="68" spans="1:9">
      <c r="A68" s="1" t="s">
        <v>161</v>
      </c>
      <c r="B68" s="1" t="s">
        <v>163</v>
      </c>
      <c r="C68" s="1">
        <v>1</v>
      </c>
      <c r="D68" s="1">
        <v>16</v>
      </c>
      <c r="E68" s="1">
        <v>-4</v>
      </c>
      <c r="F68" s="1">
        <f t="shared" si="2"/>
        <v>6.25E-2</v>
      </c>
      <c r="G68" s="1">
        <v>0</v>
      </c>
      <c r="H68" s="1">
        <f t="shared" si="5"/>
        <v>-2048</v>
      </c>
      <c r="I68" s="1">
        <f t="shared" si="6"/>
        <v>2047.9375</v>
      </c>
    </row>
    <row r="69" spans="1:9">
      <c r="A69" s="1" t="s">
        <v>162</v>
      </c>
      <c r="B69" s="1" t="s">
        <v>164</v>
      </c>
      <c r="C69" s="1">
        <v>1</v>
      </c>
      <c r="D69" s="1">
        <v>16</v>
      </c>
      <c r="E69" s="1">
        <v>-4</v>
      </c>
      <c r="F69" s="1">
        <f t="shared" ref="F69:F111" si="7">2^E69</f>
        <v>6.25E-2</v>
      </c>
      <c r="G69" s="1">
        <v>0</v>
      </c>
      <c r="H69" s="1">
        <f t="shared" si="5"/>
        <v>-2048</v>
      </c>
      <c r="I69" s="1">
        <f t="shared" si="6"/>
        <v>2047.9375</v>
      </c>
    </row>
    <row r="70" spans="1:9">
      <c r="A70" s="1" t="s">
        <v>130</v>
      </c>
      <c r="B70" s="1" t="s">
        <v>133</v>
      </c>
      <c r="C70" s="1">
        <v>1</v>
      </c>
      <c r="D70" s="1">
        <v>16</v>
      </c>
      <c r="E70" s="1">
        <v>-6</v>
      </c>
      <c r="F70" s="1">
        <f t="shared" si="7"/>
        <v>1.5625E-2</v>
      </c>
      <c r="G70" s="1">
        <v>0</v>
      </c>
      <c r="H70" s="1">
        <f t="shared" si="5"/>
        <v>-512</v>
      </c>
      <c r="I70" s="1">
        <f t="shared" si="6"/>
        <v>511.984375</v>
      </c>
    </row>
    <row r="71" spans="1:9">
      <c r="A71" s="1" t="s">
        <v>131</v>
      </c>
      <c r="B71" s="1" t="s">
        <v>134</v>
      </c>
      <c r="C71" s="1">
        <v>1</v>
      </c>
      <c r="D71" s="1">
        <v>16</v>
      </c>
      <c r="E71" s="1">
        <v>-6</v>
      </c>
      <c r="F71" s="1">
        <f t="shared" si="7"/>
        <v>1.5625E-2</v>
      </c>
      <c r="G71" s="1">
        <v>0</v>
      </c>
      <c r="H71" s="1">
        <f t="shared" si="5"/>
        <v>-512</v>
      </c>
      <c r="I71" s="1">
        <f t="shared" si="6"/>
        <v>511.984375</v>
      </c>
    </row>
    <row r="72" spans="1:9">
      <c r="A72" s="1" t="s">
        <v>132</v>
      </c>
      <c r="B72" s="1" t="s">
        <v>135</v>
      </c>
      <c r="C72" s="1">
        <v>1</v>
      </c>
      <c r="D72" s="1">
        <v>16</v>
      </c>
      <c r="E72" s="1">
        <v>-6</v>
      </c>
      <c r="F72" s="1">
        <f t="shared" si="7"/>
        <v>1.5625E-2</v>
      </c>
      <c r="G72" s="1">
        <v>0</v>
      </c>
      <c r="H72" s="1">
        <f t="shared" si="5"/>
        <v>-512</v>
      </c>
      <c r="I72" s="1">
        <f t="shared" si="6"/>
        <v>511.984375</v>
      </c>
    </row>
    <row r="73" spans="1:9">
      <c r="A73" s="1" t="s">
        <v>190</v>
      </c>
      <c r="B73" s="1" t="s">
        <v>133</v>
      </c>
      <c r="C73" s="1">
        <v>1</v>
      </c>
      <c r="D73" s="1">
        <v>16</v>
      </c>
      <c r="E73" s="1">
        <v>-6</v>
      </c>
      <c r="F73" s="1">
        <f t="shared" si="7"/>
        <v>1.5625E-2</v>
      </c>
      <c r="G73" s="1">
        <v>0</v>
      </c>
      <c r="H73" s="1">
        <f t="shared" si="5"/>
        <v>-512</v>
      </c>
      <c r="I73" s="1">
        <f t="shared" si="6"/>
        <v>511.984375</v>
      </c>
    </row>
    <row r="74" spans="1:9">
      <c r="A74" s="1" t="s">
        <v>191</v>
      </c>
      <c r="B74" s="1" t="s">
        <v>134</v>
      </c>
      <c r="C74" s="1">
        <v>1</v>
      </c>
      <c r="D74" s="1">
        <v>16</v>
      </c>
      <c r="E74" s="1">
        <v>-6</v>
      </c>
      <c r="F74" s="1">
        <f t="shared" si="7"/>
        <v>1.5625E-2</v>
      </c>
      <c r="G74" s="1">
        <v>0</v>
      </c>
      <c r="H74" s="1">
        <f t="shared" si="5"/>
        <v>-512</v>
      </c>
      <c r="I74" s="1">
        <f t="shared" si="6"/>
        <v>511.984375</v>
      </c>
    </row>
    <row r="75" spans="1:9">
      <c r="A75" s="1" t="s">
        <v>192</v>
      </c>
      <c r="B75" s="1" t="s">
        <v>135</v>
      </c>
      <c r="C75" s="1">
        <v>1</v>
      </c>
      <c r="D75" s="1">
        <v>16</v>
      </c>
      <c r="E75" s="1">
        <v>-6</v>
      </c>
      <c r="F75" s="1">
        <f t="shared" si="7"/>
        <v>1.5625E-2</v>
      </c>
      <c r="G75" s="1">
        <v>0</v>
      </c>
      <c r="H75" s="1">
        <f t="shared" si="5"/>
        <v>-512</v>
      </c>
      <c r="I75" s="1">
        <f t="shared" si="6"/>
        <v>511.984375</v>
      </c>
    </row>
    <row r="76" spans="1:9">
      <c r="A76" s="1" t="s">
        <v>136</v>
      </c>
      <c r="B76" s="1" t="s">
        <v>140</v>
      </c>
      <c r="C76" s="1">
        <v>1</v>
      </c>
      <c r="D76" s="1">
        <v>16</v>
      </c>
      <c r="E76" s="1">
        <v>-6</v>
      </c>
      <c r="F76" s="1">
        <f t="shared" si="7"/>
        <v>1.5625E-2</v>
      </c>
      <c r="G76" s="1">
        <v>0</v>
      </c>
      <c r="H76" s="1">
        <f t="shared" si="5"/>
        <v>-512</v>
      </c>
      <c r="I76" s="1">
        <f t="shared" si="6"/>
        <v>511.984375</v>
      </c>
    </row>
    <row r="77" spans="1:9">
      <c r="A77" s="1" t="s">
        <v>137</v>
      </c>
      <c r="B77" s="1" t="s">
        <v>141</v>
      </c>
      <c r="C77" s="1">
        <v>1</v>
      </c>
      <c r="D77" s="1">
        <v>16</v>
      </c>
      <c r="E77" s="1">
        <v>-6</v>
      </c>
      <c r="F77" s="1">
        <f t="shared" si="7"/>
        <v>1.5625E-2</v>
      </c>
      <c r="G77" s="1">
        <v>0</v>
      </c>
      <c r="H77" s="1">
        <f t="shared" si="5"/>
        <v>-512</v>
      </c>
      <c r="I77" s="1">
        <f t="shared" si="6"/>
        <v>511.984375</v>
      </c>
    </row>
    <row r="78" spans="1:9">
      <c r="A78" s="1" t="s">
        <v>138</v>
      </c>
      <c r="B78" s="1" t="s">
        <v>142</v>
      </c>
      <c r="C78" s="1">
        <v>1</v>
      </c>
      <c r="D78" s="1">
        <v>16</v>
      </c>
      <c r="E78" s="1">
        <v>-6</v>
      </c>
      <c r="F78" s="1">
        <f t="shared" si="7"/>
        <v>1.5625E-2</v>
      </c>
      <c r="G78" s="1">
        <v>0</v>
      </c>
      <c r="H78" s="1">
        <f t="shared" si="5"/>
        <v>-512</v>
      </c>
      <c r="I78" s="1">
        <f t="shared" si="6"/>
        <v>511.984375</v>
      </c>
    </row>
    <row r="79" spans="1:9">
      <c r="A79" s="1" t="s">
        <v>139</v>
      </c>
      <c r="B79" s="1" t="s">
        <v>143</v>
      </c>
      <c r="C79" s="1">
        <v>1</v>
      </c>
      <c r="D79" s="1">
        <v>16</v>
      </c>
      <c r="E79" s="1">
        <v>-6</v>
      </c>
      <c r="F79" s="1">
        <f t="shared" si="7"/>
        <v>1.5625E-2</v>
      </c>
      <c r="G79" s="1">
        <v>0</v>
      </c>
      <c r="H79" s="1">
        <f t="shared" si="5"/>
        <v>-512</v>
      </c>
      <c r="I79" s="1">
        <f t="shared" si="6"/>
        <v>511.984375</v>
      </c>
    </row>
    <row r="80" spans="1:9">
      <c r="A80" s="1" t="s">
        <v>144</v>
      </c>
      <c r="B80" s="1" t="s">
        <v>147</v>
      </c>
      <c r="C80" s="1">
        <v>1</v>
      </c>
      <c r="D80" s="1">
        <v>16</v>
      </c>
      <c r="E80" s="1">
        <v>-6</v>
      </c>
      <c r="F80" s="1">
        <f t="shared" si="7"/>
        <v>1.5625E-2</v>
      </c>
      <c r="G80" s="1">
        <v>0</v>
      </c>
      <c r="H80" s="1">
        <f t="shared" si="5"/>
        <v>-512</v>
      </c>
      <c r="I80" s="1">
        <f t="shared" si="6"/>
        <v>511.984375</v>
      </c>
    </row>
    <row r="81" spans="1:9">
      <c r="A81" s="1" t="s">
        <v>145</v>
      </c>
      <c r="B81" s="1" t="s">
        <v>148</v>
      </c>
      <c r="C81" s="1">
        <v>1</v>
      </c>
      <c r="D81" s="1">
        <v>16</v>
      </c>
      <c r="E81" s="1">
        <v>-6</v>
      </c>
      <c r="F81" s="1">
        <f t="shared" si="7"/>
        <v>1.5625E-2</v>
      </c>
      <c r="G81" s="1">
        <v>0</v>
      </c>
      <c r="H81" s="1">
        <f t="shared" si="5"/>
        <v>-512</v>
      </c>
      <c r="I81" s="1">
        <f t="shared" si="6"/>
        <v>511.984375</v>
      </c>
    </row>
    <row r="82" spans="1:9">
      <c r="A82" s="1" t="s">
        <v>146</v>
      </c>
      <c r="B82" s="1" t="s">
        <v>149</v>
      </c>
      <c r="C82" s="1">
        <v>1</v>
      </c>
      <c r="D82" s="1">
        <v>16</v>
      </c>
      <c r="E82" s="1">
        <v>-6</v>
      </c>
      <c r="F82" s="1">
        <f t="shared" si="7"/>
        <v>1.5625E-2</v>
      </c>
      <c r="G82" s="1">
        <v>0</v>
      </c>
      <c r="H82" s="1">
        <f t="shared" si="5"/>
        <v>-512</v>
      </c>
      <c r="I82" s="1">
        <f t="shared" si="6"/>
        <v>511.984375</v>
      </c>
    </row>
    <row r="83" spans="1:9">
      <c r="A83" s="1" t="s">
        <v>53</v>
      </c>
      <c r="B83" s="1" t="s">
        <v>151</v>
      </c>
      <c r="C83" s="1">
        <v>1</v>
      </c>
      <c r="D83" s="1">
        <v>16</v>
      </c>
      <c r="E83" s="1">
        <v>-4</v>
      </c>
      <c r="F83" s="1">
        <f t="shared" si="7"/>
        <v>6.25E-2</v>
      </c>
      <c r="G83" s="1">
        <v>0</v>
      </c>
      <c r="H83" s="1">
        <f t="shared" si="5"/>
        <v>-2048</v>
      </c>
      <c r="I83" s="1">
        <f t="shared" si="6"/>
        <v>2047.9375</v>
      </c>
    </row>
    <row r="84" spans="1:9">
      <c r="A84" s="1" t="s">
        <v>211</v>
      </c>
      <c r="B84" s="1" t="s">
        <v>212</v>
      </c>
      <c r="C84" s="1">
        <v>1</v>
      </c>
      <c r="D84" s="1">
        <v>16</v>
      </c>
      <c r="E84" s="1">
        <v>-4</v>
      </c>
      <c r="F84" s="1">
        <f t="shared" si="7"/>
        <v>6.25E-2</v>
      </c>
      <c r="G84" s="1">
        <v>0</v>
      </c>
      <c r="H84" s="1">
        <f t="shared" si="5"/>
        <v>-2048</v>
      </c>
      <c r="I84" s="1">
        <f t="shared" si="6"/>
        <v>2047.9375</v>
      </c>
    </row>
    <row r="85" spans="1:9">
      <c r="A85" s="1" t="s">
        <v>150</v>
      </c>
      <c r="B85" s="1" t="s">
        <v>152</v>
      </c>
      <c r="C85" s="1">
        <v>1</v>
      </c>
      <c r="D85" s="1">
        <v>16</v>
      </c>
      <c r="E85" s="1">
        <v>-6</v>
      </c>
      <c r="F85" s="1">
        <f>2^E85</f>
        <v>1.5625E-2</v>
      </c>
      <c r="G85" s="1">
        <v>0</v>
      </c>
      <c r="H85" s="1">
        <f t="shared" si="5"/>
        <v>-512</v>
      </c>
      <c r="I85" s="1">
        <f t="shared" si="6"/>
        <v>511.984375</v>
      </c>
    </row>
    <row r="86" spans="1:9">
      <c r="A86" s="1" t="s">
        <v>198</v>
      </c>
      <c r="B86" s="1" t="s">
        <v>199</v>
      </c>
      <c r="C86" s="1">
        <v>1</v>
      </c>
      <c r="D86" s="1">
        <v>16</v>
      </c>
      <c r="E86" s="1">
        <v>-1</v>
      </c>
      <c r="F86" s="1">
        <f t="shared" si="7"/>
        <v>0.5</v>
      </c>
      <c r="G86" s="1">
        <v>0</v>
      </c>
      <c r="H86" s="1">
        <f t="shared" si="5"/>
        <v>-16384</v>
      </c>
      <c r="I86" s="1">
        <f t="shared" si="6"/>
        <v>16383.5</v>
      </c>
    </row>
    <row r="87" spans="1:9">
      <c r="A87" s="1" t="s">
        <v>214</v>
      </c>
      <c r="B87" s="1" t="s">
        <v>213</v>
      </c>
      <c r="C87" s="1">
        <v>1</v>
      </c>
      <c r="D87" s="1">
        <v>16</v>
      </c>
      <c r="E87" s="1">
        <v>-1</v>
      </c>
      <c r="F87" s="1">
        <f t="shared" si="7"/>
        <v>0.5</v>
      </c>
      <c r="G87" s="1">
        <v>0</v>
      </c>
      <c r="H87" s="1">
        <f t="shared" si="5"/>
        <v>-16384</v>
      </c>
      <c r="I87" s="1">
        <f t="shared" si="6"/>
        <v>16383.5</v>
      </c>
    </row>
    <row r="88" spans="1:9">
      <c r="A88" s="1" t="s">
        <v>215</v>
      </c>
      <c r="B88" s="1" t="s">
        <v>153</v>
      </c>
      <c r="C88" s="1">
        <v>1</v>
      </c>
      <c r="D88" s="1">
        <v>16</v>
      </c>
      <c r="E88" s="1">
        <v>-6</v>
      </c>
      <c r="F88" s="1">
        <f t="shared" si="7"/>
        <v>1.5625E-2</v>
      </c>
      <c r="G88" s="1">
        <v>0</v>
      </c>
      <c r="H88" s="1">
        <f t="shared" si="5"/>
        <v>-512</v>
      </c>
      <c r="I88" s="1">
        <f t="shared" si="6"/>
        <v>511.984375</v>
      </c>
    </row>
    <row r="89" spans="1:9">
      <c r="A89" s="1" t="s">
        <v>216</v>
      </c>
      <c r="B89" s="1" t="s">
        <v>154</v>
      </c>
      <c r="C89" s="1">
        <v>1</v>
      </c>
      <c r="D89" s="1">
        <v>16</v>
      </c>
      <c r="E89" s="1">
        <v>-6</v>
      </c>
      <c r="F89" s="1">
        <f t="shared" si="7"/>
        <v>1.5625E-2</v>
      </c>
      <c r="G89" s="1">
        <v>0</v>
      </c>
      <c r="H89" s="1">
        <f t="shared" si="5"/>
        <v>-512</v>
      </c>
      <c r="I89" s="1">
        <f t="shared" si="6"/>
        <v>511.984375</v>
      </c>
    </row>
    <row r="90" spans="1:9">
      <c r="A90" s="1" t="s">
        <v>155</v>
      </c>
      <c r="B90" s="1" t="s">
        <v>156</v>
      </c>
      <c r="C90" s="1">
        <v>1</v>
      </c>
      <c r="D90" s="1">
        <v>16</v>
      </c>
      <c r="E90" s="1">
        <v>-6</v>
      </c>
      <c r="F90" s="1">
        <f t="shared" si="7"/>
        <v>1.5625E-2</v>
      </c>
      <c r="G90" s="1">
        <v>0</v>
      </c>
      <c r="H90" s="1">
        <f t="shared" si="5"/>
        <v>-512</v>
      </c>
      <c r="I90" s="1">
        <f t="shared" si="6"/>
        <v>511.984375</v>
      </c>
    </row>
    <row r="91" spans="1:9">
      <c r="A91" s="1" t="s">
        <v>157</v>
      </c>
      <c r="B91" s="1" t="s">
        <v>158</v>
      </c>
      <c r="C91" s="1">
        <v>1</v>
      </c>
      <c r="D91" s="1">
        <v>16</v>
      </c>
      <c r="E91" s="1">
        <v>-3</v>
      </c>
      <c r="F91" s="1">
        <f t="shared" si="7"/>
        <v>0.125</v>
      </c>
      <c r="G91" s="1">
        <v>0</v>
      </c>
      <c r="H91" s="1">
        <f t="shared" si="5"/>
        <v>-4096</v>
      </c>
      <c r="I91" s="1">
        <f t="shared" si="6"/>
        <v>4095.875</v>
      </c>
    </row>
    <row r="92" spans="1:9">
      <c r="A92" s="1" t="s">
        <v>210</v>
      </c>
      <c r="B92" s="1" t="s">
        <v>209</v>
      </c>
      <c r="C92" s="1">
        <v>1</v>
      </c>
      <c r="D92" s="1">
        <v>16</v>
      </c>
      <c r="E92" s="1">
        <v>-3</v>
      </c>
      <c r="F92" s="1">
        <f t="shared" si="7"/>
        <v>0.125</v>
      </c>
      <c r="G92" s="1">
        <v>0</v>
      </c>
      <c r="H92" s="1">
        <f t="shared" si="5"/>
        <v>-4096</v>
      </c>
      <c r="I92" s="1">
        <f t="shared" si="6"/>
        <v>4095.875</v>
      </c>
    </row>
    <row r="93" spans="1:9">
      <c r="A93" s="1" t="s">
        <v>54</v>
      </c>
      <c r="B93" s="1" t="s">
        <v>165</v>
      </c>
      <c r="C93" s="1">
        <v>1</v>
      </c>
      <c r="D93" s="1">
        <v>16</v>
      </c>
      <c r="E93" s="1">
        <v>-6</v>
      </c>
      <c r="F93" s="1">
        <f t="shared" si="7"/>
        <v>1.5625E-2</v>
      </c>
      <c r="G93" s="1">
        <v>0</v>
      </c>
      <c r="H93" s="1">
        <f t="shared" si="5"/>
        <v>-512</v>
      </c>
      <c r="I93" s="1">
        <f t="shared" si="6"/>
        <v>511.984375</v>
      </c>
    </row>
    <row r="94" spans="1:9">
      <c r="A94" s="1" t="s">
        <v>166</v>
      </c>
      <c r="B94" s="1" t="s">
        <v>167</v>
      </c>
      <c r="C94" s="1">
        <v>1</v>
      </c>
      <c r="D94" s="1">
        <v>16</v>
      </c>
      <c r="E94" s="1">
        <v>-5</v>
      </c>
      <c r="F94" s="1">
        <f t="shared" si="7"/>
        <v>3.125E-2</v>
      </c>
      <c r="G94" s="1">
        <v>0</v>
      </c>
      <c r="H94" s="1">
        <f t="shared" si="5"/>
        <v>-1024</v>
      </c>
      <c r="I94" s="1">
        <f t="shared" si="6"/>
        <v>1023.96875</v>
      </c>
    </row>
    <row r="95" spans="1:9">
      <c r="A95" s="1" t="s">
        <v>168</v>
      </c>
      <c r="B95" s="1" t="s">
        <v>170</v>
      </c>
      <c r="C95" s="1">
        <v>1</v>
      </c>
      <c r="D95" s="1">
        <v>16</v>
      </c>
      <c r="E95" s="1">
        <v>-6</v>
      </c>
      <c r="F95" s="1">
        <f t="shared" si="7"/>
        <v>1.5625E-2</v>
      </c>
      <c r="G95" s="1">
        <v>0</v>
      </c>
      <c r="H95" s="1">
        <f t="shared" si="5"/>
        <v>-512</v>
      </c>
      <c r="I95" s="1">
        <f t="shared" si="6"/>
        <v>511.984375</v>
      </c>
    </row>
    <row r="96" spans="1:9">
      <c r="A96" s="1" t="s">
        <v>217</v>
      </c>
      <c r="B96" s="1" t="s">
        <v>170</v>
      </c>
      <c r="C96" s="1">
        <v>1</v>
      </c>
      <c r="D96" s="1">
        <v>16</v>
      </c>
      <c r="E96" s="1">
        <v>-4</v>
      </c>
      <c r="F96" s="1">
        <f t="shared" si="7"/>
        <v>6.25E-2</v>
      </c>
      <c r="G96" s="1">
        <v>0</v>
      </c>
      <c r="H96" s="1">
        <f t="shared" si="5"/>
        <v>-2048</v>
      </c>
      <c r="I96" s="1">
        <f t="shared" si="6"/>
        <v>2047.9375</v>
      </c>
    </row>
    <row r="97" spans="1:9">
      <c r="A97" s="1" t="s">
        <v>169</v>
      </c>
      <c r="B97" s="1" t="s">
        <v>171</v>
      </c>
      <c r="C97" s="1">
        <v>1</v>
      </c>
      <c r="D97" s="1">
        <v>16</v>
      </c>
      <c r="E97" s="1">
        <v>-4</v>
      </c>
      <c r="F97" s="1">
        <f t="shared" si="7"/>
        <v>6.25E-2</v>
      </c>
      <c r="G97" s="1">
        <v>0</v>
      </c>
      <c r="H97" s="1">
        <f t="shared" si="5"/>
        <v>-2048</v>
      </c>
      <c r="I97" s="1">
        <f t="shared" si="6"/>
        <v>2047.9375</v>
      </c>
    </row>
    <row r="98" spans="1:9">
      <c r="A98" s="1" t="s">
        <v>172</v>
      </c>
      <c r="B98" s="1" t="s">
        <v>174</v>
      </c>
      <c r="C98" s="1">
        <v>1</v>
      </c>
      <c r="D98" s="1">
        <v>16</v>
      </c>
      <c r="E98" s="1">
        <v>-4</v>
      </c>
      <c r="F98" s="1">
        <f t="shared" si="7"/>
        <v>6.25E-2</v>
      </c>
      <c r="G98" s="1">
        <v>0</v>
      </c>
      <c r="H98" s="1">
        <f t="shared" si="5"/>
        <v>-2048</v>
      </c>
      <c r="I98" s="1">
        <f t="shared" si="6"/>
        <v>2047.9375</v>
      </c>
    </row>
    <row r="99" spans="1:9">
      <c r="A99" s="1" t="s">
        <v>281</v>
      </c>
      <c r="B99" s="1" t="s">
        <v>282</v>
      </c>
      <c r="C99" s="1">
        <v>1</v>
      </c>
      <c r="D99" s="1">
        <v>16</v>
      </c>
      <c r="E99" s="1">
        <v>-6</v>
      </c>
      <c r="F99" s="1">
        <f t="shared" si="7"/>
        <v>1.5625E-2</v>
      </c>
      <c r="G99" s="1">
        <v>0</v>
      </c>
      <c r="H99" s="1">
        <f t="shared" ref="H99:H111" si="8">IF(C99,F99*(-2^(D99-1))+G99,0)</f>
        <v>-512</v>
      </c>
      <c r="I99" s="1">
        <f t="shared" ref="I99:I111" si="9">IF(C99,F99*(2^(D99-1)-1)+G99,F99*(2^D99-1)+G99)</f>
        <v>511.984375</v>
      </c>
    </row>
    <row r="100" spans="1:9">
      <c r="A100" s="1" t="s">
        <v>173</v>
      </c>
      <c r="B100" s="1" t="s">
        <v>175</v>
      </c>
      <c r="C100" s="1">
        <v>1</v>
      </c>
      <c r="D100" s="1">
        <v>16</v>
      </c>
      <c r="E100" s="1">
        <v>-4</v>
      </c>
      <c r="F100" s="1">
        <f t="shared" si="7"/>
        <v>6.25E-2</v>
      </c>
      <c r="G100" s="1">
        <v>0</v>
      </c>
      <c r="H100" s="1">
        <f t="shared" si="8"/>
        <v>-2048</v>
      </c>
      <c r="I100" s="1">
        <f t="shared" si="9"/>
        <v>2047.9375</v>
      </c>
    </row>
    <row r="101" spans="1:9">
      <c r="A101" s="1" t="s">
        <v>176</v>
      </c>
      <c r="B101" s="1" t="s">
        <v>178</v>
      </c>
      <c r="C101" s="1">
        <v>1</v>
      </c>
      <c r="D101" s="1">
        <v>16</v>
      </c>
      <c r="E101" s="1">
        <v>-6</v>
      </c>
      <c r="F101" s="1">
        <f t="shared" si="7"/>
        <v>1.5625E-2</v>
      </c>
      <c r="G101" s="1">
        <v>0</v>
      </c>
      <c r="H101" s="1">
        <f t="shared" si="8"/>
        <v>-512</v>
      </c>
      <c r="I101" s="1">
        <f t="shared" si="9"/>
        <v>511.984375</v>
      </c>
    </row>
    <row r="102" spans="1:9">
      <c r="A102" s="1" t="s">
        <v>177</v>
      </c>
      <c r="B102" s="1" t="s">
        <v>179</v>
      </c>
      <c r="C102" s="1">
        <v>1</v>
      </c>
      <c r="D102" s="1">
        <v>16</v>
      </c>
      <c r="E102" s="1">
        <v>-6</v>
      </c>
      <c r="F102" s="1">
        <f t="shared" si="7"/>
        <v>1.5625E-2</v>
      </c>
      <c r="G102" s="1">
        <v>0</v>
      </c>
      <c r="H102" s="1">
        <f t="shared" si="8"/>
        <v>-512</v>
      </c>
      <c r="I102" s="1">
        <f t="shared" si="9"/>
        <v>511.984375</v>
      </c>
    </row>
    <row r="103" spans="1:9">
      <c r="A103" s="1" t="s">
        <v>180</v>
      </c>
      <c r="B103" s="1" t="s">
        <v>182</v>
      </c>
      <c r="C103" s="1">
        <v>1</v>
      </c>
      <c r="D103" s="1">
        <v>16</v>
      </c>
      <c r="E103" s="1">
        <v>-6</v>
      </c>
      <c r="F103" s="1">
        <f t="shared" si="7"/>
        <v>1.5625E-2</v>
      </c>
      <c r="G103" s="1">
        <v>0</v>
      </c>
      <c r="H103" s="1">
        <f t="shared" si="8"/>
        <v>-512</v>
      </c>
      <c r="I103" s="1">
        <f t="shared" si="9"/>
        <v>511.984375</v>
      </c>
    </row>
    <row r="104" spans="1:9">
      <c r="A104" s="1" t="s">
        <v>181</v>
      </c>
      <c r="B104" s="1" t="s">
        <v>183</v>
      </c>
      <c r="C104" s="1">
        <v>1</v>
      </c>
      <c r="D104" s="1">
        <v>16</v>
      </c>
      <c r="E104" s="1">
        <v>-6</v>
      </c>
      <c r="F104" s="1">
        <f t="shared" si="7"/>
        <v>1.5625E-2</v>
      </c>
      <c r="G104" s="1">
        <v>0</v>
      </c>
      <c r="H104" s="1">
        <f t="shared" si="8"/>
        <v>-512</v>
      </c>
      <c r="I104" s="1">
        <f t="shared" si="9"/>
        <v>511.984375</v>
      </c>
    </row>
    <row r="105" spans="1:9">
      <c r="A105" s="1" t="s">
        <v>184</v>
      </c>
      <c r="B105" s="1" t="s">
        <v>185</v>
      </c>
      <c r="C105" s="1">
        <v>1</v>
      </c>
      <c r="D105" s="1">
        <v>16</v>
      </c>
      <c r="E105" s="1">
        <v>-6</v>
      </c>
      <c r="F105" s="1">
        <f t="shared" si="7"/>
        <v>1.5625E-2</v>
      </c>
      <c r="G105" s="1">
        <v>0</v>
      </c>
      <c r="H105" s="1">
        <f t="shared" si="8"/>
        <v>-512</v>
      </c>
      <c r="I105" s="1">
        <f t="shared" si="9"/>
        <v>511.984375</v>
      </c>
    </row>
    <row r="106" spans="1:9">
      <c r="A106" s="1" t="s">
        <v>187</v>
      </c>
      <c r="B106" s="1" t="s">
        <v>186</v>
      </c>
      <c r="C106" s="1">
        <v>1</v>
      </c>
      <c r="D106" s="1">
        <v>16</v>
      </c>
      <c r="E106" s="1">
        <v>-6</v>
      </c>
      <c r="F106" s="1">
        <f t="shared" si="7"/>
        <v>1.5625E-2</v>
      </c>
      <c r="G106" s="1">
        <v>0</v>
      </c>
      <c r="H106" s="1">
        <f t="shared" si="8"/>
        <v>-512</v>
      </c>
      <c r="I106" s="1">
        <f t="shared" si="9"/>
        <v>511.984375</v>
      </c>
    </row>
    <row r="107" spans="1:9">
      <c r="A107" s="1" t="s">
        <v>280</v>
      </c>
      <c r="B107" s="1" t="s">
        <v>277</v>
      </c>
      <c r="C107" s="1">
        <v>1</v>
      </c>
      <c r="D107" s="1">
        <v>16</v>
      </c>
      <c r="E107" s="1">
        <v>-4</v>
      </c>
      <c r="F107" s="1">
        <f t="shared" si="7"/>
        <v>6.25E-2</v>
      </c>
      <c r="G107" s="1">
        <v>0</v>
      </c>
      <c r="H107" s="1">
        <f t="shared" si="8"/>
        <v>-2048</v>
      </c>
      <c r="I107" s="1">
        <f t="shared" si="9"/>
        <v>2047.9375</v>
      </c>
    </row>
    <row r="108" spans="1:9">
      <c r="A108" s="1" t="s">
        <v>188</v>
      </c>
      <c r="B108" s="1" t="s">
        <v>189</v>
      </c>
      <c r="C108" s="1">
        <v>1</v>
      </c>
      <c r="D108" s="1">
        <v>32</v>
      </c>
      <c r="E108" s="1">
        <v>-4</v>
      </c>
      <c r="F108" s="1">
        <f t="shared" si="7"/>
        <v>6.25E-2</v>
      </c>
      <c r="G108" s="1">
        <v>0</v>
      </c>
      <c r="H108" s="1">
        <f t="shared" si="8"/>
        <v>-134217728</v>
      </c>
      <c r="I108" s="1">
        <f t="shared" si="9"/>
        <v>134217727.9375</v>
      </c>
    </row>
    <row r="109" spans="1:9">
      <c r="A109" s="1" t="s">
        <v>196</v>
      </c>
      <c r="B109" s="1" t="s">
        <v>194</v>
      </c>
      <c r="C109" s="1">
        <v>1</v>
      </c>
      <c r="D109" s="1">
        <v>16</v>
      </c>
      <c r="E109" s="1">
        <v>-6</v>
      </c>
      <c r="F109" s="1">
        <f t="shared" si="7"/>
        <v>1.5625E-2</v>
      </c>
      <c r="G109" s="1">
        <v>0</v>
      </c>
      <c r="H109" s="1">
        <f t="shared" si="8"/>
        <v>-512</v>
      </c>
      <c r="I109" s="1">
        <f t="shared" si="9"/>
        <v>511.984375</v>
      </c>
    </row>
    <row r="110" spans="1:9">
      <c r="A110" s="1" t="s">
        <v>193</v>
      </c>
      <c r="B110" s="1" t="s">
        <v>195</v>
      </c>
      <c r="C110" s="1">
        <v>1</v>
      </c>
      <c r="D110" s="1">
        <v>16</v>
      </c>
      <c r="E110" s="1">
        <v>-4</v>
      </c>
      <c r="F110" s="1">
        <f t="shared" si="7"/>
        <v>6.25E-2</v>
      </c>
      <c r="G110" s="1">
        <v>0</v>
      </c>
      <c r="H110" s="1">
        <f t="shared" si="8"/>
        <v>-2048</v>
      </c>
      <c r="I110" s="1">
        <f t="shared" si="9"/>
        <v>2047.9375</v>
      </c>
    </row>
    <row r="111" spans="1:9">
      <c r="A111" s="12" t="s">
        <v>299</v>
      </c>
      <c r="B111" s="12" t="s">
        <v>284</v>
      </c>
      <c r="C111" s="12">
        <v>1</v>
      </c>
      <c r="D111" s="12">
        <v>16</v>
      </c>
      <c r="E111" s="12">
        <v>-3</v>
      </c>
      <c r="F111" s="12">
        <f t="shared" si="7"/>
        <v>0.125</v>
      </c>
      <c r="G111" s="12">
        <v>0</v>
      </c>
      <c r="H111" s="12">
        <f t="shared" si="8"/>
        <v>-4096</v>
      </c>
      <c r="I111" s="12">
        <f t="shared" si="9"/>
        <v>4095.875</v>
      </c>
    </row>
    <row r="112" spans="1:9">
      <c r="A112" s="12" t="s">
        <v>300</v>
      </c>
      <c r="B112" s="12" t="s">
        <v>285</v>
      </c>
      <c r="C112" s="12">
        <v>0</v>
      </c>
      <c r="D112" s="12">
        <v>16</v>
      </c>
      <c r="E112" s="12">
        <v>-3</v>
      </c>
      <c r="F112" s="12">
        <f t="shared" ref="F112:F117" si="10">2^E112</f>
        <v>0.125</v>
      </c>
      <c r="G112" s="12">
        <v>0</v>
      </c>
      <c r="H112" s="12">
        <f t="shared" ref="H112:H117" si="11">IF(C112,F112*(-2^(D112-1))+G112,0)</f>
        <v>0</v>
      </c>
      <c r="I112" s="12">
        <f t="shared" ref="I112:I117" si="12">IF(C112,F112*(2^(D112-1)-1)+G112,F112*(2^D112-1)+G112)</f>
        <v>8191.875</v>
      </c>
    </row>
    <row r="113" spans="1:9">
      <c r="A113" s="12" t="s">
        <v>298</v>
      </c>
      <c r="B113" s="12" t="s">
        <v>286</v>
      </c>
      <c r="C113" s="12">
        <v>1</v>
      </c>
      <c r="D113" s="12">
        <v>16</v>
      </c>
      <c r="E113" s="12">
        <v>-7</v>
      </c>
      <c r="F113" s="12">
        <f t="shared" si="10"/>
        <v>7.8125E-3</v>
      </c>
      <c r="G113" s="12">
        <v>0</v>
      </c>
      <c r="H113" s="12">
        <f t="shared" si="11"/>
        <v>-256</v>
      </c>
      <c r="I113" s="12">
        <f t="shared" si="12"/>
        <v>255.9921875</v>
      </c>
    </row>
    <row r="114" spans="1:9">
      <c r="A114" s="12" t="s">
        <v>301</v>
      </c>
      <c r="B114" s="12" t="s">
        <v>287</v>
      </c>
      <c r="C114" s="12">
        <v>0</v>
      </c>
      <c r="D114" s="12">
        <v>16</v>
      </c>
      <c r="E114" s="12">
        <v>-7</v>
      </c>
      <c r="F114" s="12">
        <f t="shared" ref="F114:F115" si="13">2^E114</f>
        <v>7.8125E-3</v>
      </c>
      <c r="G114" s="12">
        <v>0</v>
      </c>
      <c r="H114" s="12">
        <f t="shared" ref="H114:H115" si="14">IF(C114,F114*(-2^(D114-1))+G114,0)</f>
        <v>0</v>
      </c>
      <c r="I114" s="12">
        <f t="shared" ref="I114:I115" si="15">IF(C114,F114*(2^(D114-1)-1)+G114,F114*(2^D114-1)+G114)</f>
        <v>511.9921875</v>
      </c>
    </row>
    <row r="115" spans="1:9">
      <c r="A115" s="12" t="s">
        <v>302</v>
      </c>
      <c r="B115" s="12" t="s">
        <v>296</v>
      </c>
      <c r="C115" s="12">
        <v>1</v>
      </c>
      <c r="D115" s="12">
        <v>16</v>
      </c>
      <c r="E115" s="12">
        <v>-10</v>
      </c>
      <c r="F115" s="12">
        <f t="shared" si="13"/>
        <v>9.765625E-4</v>
      </c>
      <c r="G115" s="12">
        <v>0</v>
      </c>
      <c r="H115" s="12">
        <f t="shared" si="14"/>
        <v>-32</v>
      </c>
      <c r="I115" s="12">
        <f t="shared" si="15"/>
        <v>31.9990234375</v>
      </c>
    </row>
    <row r="116" spans="1:9">
      <c r="A116" s="12" t="s">
        <v>303</v>
      </c>
      <c r="B116" s="12" t="s">
        <v>297</v>
      </c>
      <c r="C116" s="12">
        <v>0</v>
      </c>
      <c r="D116" s="12">
        <v>16</v>
      </c>
      <c r="E116" s="12">
        <v>-10</v>
      </c>
      <c r="F116" s="12">
        <f t="shared" ref="F116" si="16">2^E116</f>
        <v>9.765625E-4</v>
      </c>
      <c r="G116" s="12">
        <v>0</v>
      </c>
      <c r="H116" s="12">
        <f t="shared" ref="H116" si="17">IF(C116,F116*(-2^(D116-1))+G116,0)</f>
        <v>0</v>
      </c>
      <c r="I116" s="12">
        <f t="shared" ref="I116" si="18">IF(C116,F116*(2^(D116-1)-1)+G116,F116*(2^D116-1)+G116)</f>
        <v>63.9990234375</v>
      </c>
    </row>
    <row r="117" spans="1:9">
      <c r="A117" s="12" t="s">
        <v>310</v>
      </c>
      <c r="B117" s="12" t="s">
        <v>288</v>
      </c>
      <c r="C117" s="12">
        <v>1</v>
      </c>
      <c r="D117" s="12">
        <v>32</v>
      </c>
      <c r="E117" s="12">
        <v>-3</v>
      </c>
      <c r="F117" s="12">
        <f t="shared" si="10"/>
        <v>0.125</v>
      </c>
      <c r="G117" s="12">
        <v>0</v>
      </c>
      <c r="H117" s="12">
        <f t="shared" si="11"/>
        <v>-268435456</v>
      </c>
      <c r="I117" s="12">
        <f t="shared" si="12"/>
        <v>268435455.875</v>
      </c>
    </row>
    <row r="118" spans="1:9">
      <c r="A118" s="12" t="s">
        <v>311</v>
      </c>
      <c r="B118" s="12" t="s">
        <v>289</v>
      </c>
      <c r="C118" s="12">
        <v>0</v>
      </c>
      <c r="D118" s="12">
        <v>32</v>
      </c>
      <c r="E118" s="12">
        <v>-3</v>
      </c>
      <c r="F118" s="12">
        <f t="shared" ref="F118:F119" si="19">2^E118</f>
        <v>0.125</v>
      </c>
      <c r="G118" s="12">
        <v>0</v>
      </c>
      <c r="H118" s="12">
        <f t="shared" ref="H118:H119" si="20">IF(C118,F118*(-2^(D118-1))+G118,0)</f>
        <v>0</v>
      </c>
      <c r="I118" s="12">
        <f t="shared" ref="I118:I119" si="21">IF(C118,F118*(2^(D118-1)-1)+G118,F118*(2^D118-1)+G118)</f>
        <v>536870911.875</v>
      </c>
    </row>
    <row r="119" spans="1:9">
      <c r="A119" s="12" t="s">
        <v>306</v>
      </c>
      <c r="B119" s="12" t="s">
        <v>290</v>
      </c>
      <c r="C119" s="12">
        <v>1</v>
      </c>
      <c r="D119" s="12">
        <v>32</v>
      </c>
      <c r="E119" s="12">
        <v>-7</v>
      </c>
      <c r="F119" s="12">
        <f t="shared" si="19"/>
        <v>7.8125E-3</v>
      </c>
      <c r="G119" s="12">
        <v>0</v>
      </c>
      <c r="H119" s="12">
        <f t="shared" si="20"/>
        <v>-16777216</v>
      </c>
      <c r="I119" s="12">
        <f t="shared" si="21"/>
        <v>16777215.9921875</v>
      </c>
    </row>
    <row r="120" spans="1:9">
      <c r="A120" s="12" t="s">
        <v>307</v>
      </c>
      <c r="B120" s="12" t="s">
        <v>291</v>
      </c>
      <c r="C120" s="12">
        <v>0</v>
      </c>
      <c r="D120" s="12">
        <v>32</v>
      </c>
      <c r="E120" s="12">
        <v>-7</v>
      </c>
      <c r="F120" s="12">
        <f t="shared" ref="F120:F122" si="22">2^E120</f>
        <v>7.8125E-3</v>
      </c>
      <c r="G120" s="12">
        <v>0</v>
      </c>
      <c r="H120" s="12">
        <f t="shared" ref="H120:H122" si="23">IF(C120,F120*(-2^(D120-1))+G120,0)</f>
        <v>0</v>
      </c>
      <c r="I120" s="12">
        <f t="shared" ref="I120:I122" si="24">IF(C120,F120*(2^(D120-1)-1)+G120,F120*(2^D120-1)+G120)</f>
        <v>33554431.9921875</v>
      </c>
    </row>
    <row r="121" spans="1:9">
      <c r="A121" s="12" t="s">
        <v>304</v>
      </c>
      <c r="B121" s="12" t="s">
        <v>292</v>
      </c>
      <c r="C121" s="12">
        <v>1</v>
      </c>
      <c r="D121" s="12">
        <v>32</v>
      </c>
      <c r="E121" s="12">
        <v>-10</v>
      </c>
      <c r="F121" s="12">
        <f t="shared" si="22"/>
        <v>9.765625E-4</v>
      </c>
      <c r="G121" s="12">
        <v>0</v>
      </c>
      <c r="H121" s="12">
        <f t="shared" si="23"/>
        <v>-2097152</v>
      </c>
      <c r="I121" s="12">
        <f t="shared" si="24"/>
        <v>2097151.9990234375</v>
      </c>
    </row>
    <row r="122" spans="1:9">
      <c r="A122" s="12" t="s">
        <v>305</v>
      </c>
      <c r="B122" s="12" t="s">
        <v>293</v>
      </c>
      <c r="C122" s="12">
        <v>0</v>
      </c>
      <c r="D122" s="12">
        <v>32</v>
      </c>
      <c r="E122" s="12">
        <v>-10</v>
      </c>
      <c r="F122" s="12">
        <f t="shared" si="22"/>
        <v>9.765625E-4</v>
      </c>
      <c r="G122" s="12">
        <v>0</v>
      </c>
      <c r="H122" s="12">
        <f t="shared" si="23"/>
        <v>0</v>
      </c>
      <c r="I122" s="12">
        <f t="shared" si="24"/>
        <v>4194303.9990234375</v>
      </c>
    </row>
    <row r="123" spans="1:9">
      <c r="A123" s="12" t="s">
        <v>308</v>
      </c>
      <c r="B123" s="12" t="s">
        <v>294</v>
      </c>
      <c r="C123" s="12">
        <v>1</v>
      </c>
      <c r="D123" s="12">
        <v>32</v>
      </c>
      <c r="E123" s="12">
        <v>-13</v>
      </c>
      <c r="F123" s="12">
        <f t="shared" ref="F123:F124" si="25">2^E123</f>
        <v>1.220703125E-4</v>
      </c>
      <c r="G123" s="12">
        <v>0</v>
      </c>
      <c r="H123" s="12">
        <f t="shared" ref="H123:H124" si="26">IF(C123,F123*(-2^(D123-1))+G123,0)</f>
        <v>-262144</v>
      </c>
      <c r="I123" s="12">
        <f t="shared" ref="I123:I124" si="27">IF(C123,F123*(2^(D123-1)-1)+G123,F123*(2^D123-1)+G123)</f>
        <v>262143.99987792969</v>
      </c>
    </row>
    <row r="124" spans="1:9">
      <c r="A124" s="12" t="s">
        <v>309</v>
      </c>
      <c r="B124" s="12" t="s">
        <v>295</v>
      </c>
      <c r="C124" s="12">
        <v>0</v>
      </c>
      <c r="D124" s="12">
        <v>32</v>
      </c>
      <c r="E124" s="12">
        <v>-13</v>
      </c>
      <c r="F124" s="12">
        <f t="shared" si="25"/>
        <v>1.220703125E-4</v>
      </c>
      <c r="G124" s="12">
        <v>0</v>
      </c>
      <c r="H124" s="12">
        <f t="shared" si="26"/>
        <v>0</v>
      </c>
      <c r="I124" s="12">
        <f t="shared" si="27"/>
        <v>524287.99987792969</v>
      </c>
    </row>
  </sheetData>
  <mergeCells count="6">
    <mergeCell ref="B1:B2"/>
    <mergeCell ref="E1:G1"/>
    <mergeCell ref="D1:D2"/>
    <mergeCell ref="H1:I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9" sqref="B19"/>
    </sheetView>
  </sheetViews>
  <sheetFormatPr defaultRowHeight="16.5"/>
  <cols>
    <col min="1" max="1" width="18.125" style="2" customWidth="1"/>
    <col min="2" max="2" width="20" style="2" bestFit="1" customWidth="1"/>
    <col min="3" max="4" width="21.125" style="2" bestFit="1" customWidth="1"/>
    <col min="5" max="5" width="21.625" style="2" bestFit="1" customWidth="1"/>
    <col min="6" max="6" width="14.625" style="2" customWidth="1"/>
    <col min="7" max="14" width="8.375" style="2" bestFit="1" customWidth="1"/>
    <col min="15" max="16384" width="9" style="2"/>
  </cols>
  <sheetData>
    <row r="1" spans="1:14" ht="29.25" customHeight="1">
      <c r="A1" s="11" t="s">
        <v>24</v>
      </c>
      <c r="B1" s="11" t="s">
        <v>31</v>
      </c>
      <c r="C1" s="11" t="s">
        <v>23</v>
      </c>
      <c r="D1" s="11" t="s">
        <v>23</v>
      </c>
      <c r="E1" s="11" t="s">
        <v>23</v>
      </c>
      <c r="F1" s="11" t="s">
        <v>23</v>
      </c>
      <c r="G1" s="11" t="s">
        <v>23</v>
      </c>
      <c r="H1" s="11" t="s">
        <v>23</v>
      </c>
      <c r="I1" s="11" t="s">
        <v>23</v>
      </c>
      <c r="J1" s="11" t="s">
        <v>23</v>
      </c>
      <c r="K1" s="11" t="s">
        <v>23</v>
      </c>
      <c r="L1" s="11" t="s">
        <v>23</v>
      </c>
      <c r="M1" s="11" t="s">
        <v>23</v>
      </c>
      <c r="N1" s="11" t="s">
        <v>23</v>
      </c>
    </row>
    <row r="2" spans="1:14">
      <c r="A2" s="8" t="s">
        <v>55</v>
      </c>
      <c r="B2" s="9" t="s">
        <v>56</v>
      </c>
      <c r="C2" s="9" t="s">
        <v>57</v>
      </c>
      <c r="D2" s="8"/>
      <c r="E2" s="8"/>
    </row>
    <row r="3" spans="1:14">
      <c r="A3" s="2" t="s">
        <v>58</v>
      </c>
      <c r="B3" s="2" t="s">
        <v>59</v>
      </c>
      <c r="C3" s="2" t="s">
        <v>60</v>
      </c>
      <c r="D3" s="2" t="s">
        <v>61</v>
      </c>
      <c r="E3" s="2" t="s">
        <v>62</v>
      </c>
    </row>
    <row r="4" spans="1:14">
      <c r="A4" s="2" t="s">
        <v>239</v>
      </c>
      <c r="B4" s="2" t="s">
        <v>236</v>
      </c>
      <c r="C4" s="2" t="s">
        <v>237</v>
      </c>
      <c r="D4" s="2" t="s">
        <v>238</v>
      </c>
    </row>
    <row r="5" spans="1:14">
      <c r="A5" s="2" t="s">
        <v>224</v>
      </c>
      <c r="B5" s="15" t="s">
        <v>225</v>
      </c>
      <c r="C5" s="15" t="s">
        <v>226</v>
      </c>
      <c r="D5" s="2" t="s">
        <v>232</v>
      </c>
      <c r="E5" s="15" t="s">
        <v>227</v>
      </c>
      <c r="F5" s="15" t="s">
        <v>233</v>
      </c>
    </row>
    <row r="6" spans="1:14">
      <c r="A6" s="2" t="s">
        <v>228</v>
      </c>
      <c r="B6" s="2" t="s">
        <v>229</v>
      </c>
      <c r="C6" s="2" t="s">
        <v>230</v>
      </c>
      <c r="D6" s="2" t="s">
        <v>235</v>
      </c>
      <c r="E6" s="2" t="s">
        <v>234</v>
      </c>
      <c r="F6" s="2" t="s">
        <v>231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14" sqref="C14"/>
    </sheetView>
  </sheetViews>
  <sheetFormatPr defaultRowHeight="16.5"/>
  <cols>
    <col min="1" max="1" width="15.125" style="1" customWidth="1"/>
    <col min="2" max="2" width="14.625" style="1" customWidth="1"/>
    <col min="3" max="3" width="26.875" style="1" customWidth="1"/>
    <col min="4" max="16384" width="9" style="1"/>
  </cols>
  <sheetData>
    <row r="1" spans="1:3">
      <c r="A1" s="10" t="s">
        <v>63</v>
      </c>
      <c r="B1" s="10" t="s">
        <v>64</v>
      </c>
      <c r="C1" s="10" t="s">
        <v>97</v>
      </c>
    </row>
    <row r="2" spans="1:3">
      <c r="A2" s="1" t="s">
        <v>65</v>
      </c>
      <c r="B2" s="1" t="s">
        <v>66</v>
      </c>
      <c r="C2" s="1" t="s">
        <v>202</v>
      </c>
    </row>
    <row r="3" spans="1:3">
      <c r="A3" s="9" t="s">
        <v>313</v>
      </c>
      <c r="B3" s="9" t="s">
        <v>4</v>
      </c>
      <c r="C3" s="1" t="s">
        <v>203</v>
      </c>
    </row>
    <row r="4" spans="1:3">
      <c r="A4" s="1" t="s">
        <v>312</v>
      </c>
      <c r="B4" s="1" t="s">
        <v>67</v>
      </c>
      <c r="C4" s="1" t="s">
        <v>204</v>
      </c>
    </row>
    <row r="5" spans="1:3">
      <c r="A5" s="1" t="s">
        <v>68</v>
      </c>
      <c r="B5" s="1" t="s">
        <v>66</v>
      </c>
      <c r="C5" s="1" t="s">
        <v>205</v>
      </c>
    </row>
    <row r="6" spans="1:3">
      <c r="A6" s="1" t="s">
        <v>200</v>
      </c>
      <c r="B6" s="1" t="s">
        <v>67</v>
      </c>
      <c r="C6" s="1" t="s">
        <v>205</v>
      </c>
    </row>
    <row r="7" spans="1:3">
      <c r="A7" s="1" t="s">
        <v>201</v>
      </c>
      <c r="B7" s="1" t="s">
        <v>85</v>
      </c>
      <c r="C7" s="1" t="s">
        <v>205</v>
      </c>
    </row>
    <row r="8" spans="1:3">
      <c r="A8" s="1" t="s">
        <v>83</v>
      </c>
      <c r="B8" s="1" t="s">
        <v>66</v>
      </c>
      <c r="C8" s="1" t="s">
        <v>206</v>
      </c>
    </row>
    <row r="9" spans="1:3">
      <c r="A9" s="1" t="s">
        <v>84</v>
      </c>
      <c r="B9" s="1" t="s">
        <v>67</v>
      </c>
      <c r="C9" s="1" t="s">
        <v>206</v>
      </c>
    </row>
    <row r="10" spans="1:3">
      <c r="A10" s="1" t="s">
        <v>86</v>
      </c>
      <c r="B10" s="1" t="s">
        <v>85</v>
      </c>
      <c r="C10" s="1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2021-04-14T07:16:30Z</dcterms:modified>
</cp:coreProperties>
</file>