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EEF564DA-0A8B-4614-8FD2-7507D30E6FCE}" xr6:coauthVersionLast="38" xr6:coauthVersionMax="40" xr10:uidLastSave="{00000000-0000-0000-0000-000000000000}"/>
  <bookViews>
    <workbookView xWindow="0" yWindow="0" windowWidth="15360" windowHeight="7440" activeTab="1" xr2:uid="{00000000-000D-0000-FFFF-FFFF00000000}"/>
  </bookViews>
  <sheets>
    <sheet name="Built-in" sheetId="4" r:id="rId1"/>
    <sheet name="Fixed-Point" sheetId="1" r:id="rId2"/>
    <sheet name="Enumeration" sheetId="2" r:id="rId3"/>
    <sheet name="Alia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6" i="1" l="1"/>
  <c r="G46" i="1"/>
  <c r="H13" i="1"/>
  <c r="G13" i="1"/>
  <c r="H66" i="1" l="1"/>
  <c r="G66" i="1"/>
  <c r="H95" i="1" l="1"/>
  <c r="G95" i="1"/>
  <c r="H85" i="1" l="1"/>
  <c r="G85" i="1"/>
  <c r="H83" i="1"/>
  <c r="G83" i="1"/>
  <c r="H91" i="1" l="1"/>
  <c r="G91" i="1"/>
  <c r="H82" i="1" l="1"/>
  <c r="G82" i="1"/>
  <c r="H43" i="1" l="1"/>
  <c r="G43" i="1"/>
  <c r="H108" i="1" l="1"/>
  <c r="G108" i="1"/>
  <c r="H71" i="1"/>
  <c r="G71" i="1"/>
  <c r="H70" i="1"/>
  <c r="G70" i="1"/>
  <c r="H69" i="1"/>
  <c r="G69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4" i="1"/>
  <c r="G94" i="1"/>
  <c r="H93" i="1"/>
  <c r="G93" i="1"/>
  <c r="H92" i="1"/>
  <c r="G92" i="1"/>
  <c r="H68" i="1"/>
  <c r="G68" i="1"/>
  <c r="H67" i="1"/>
  <c r="G67" i="1"/>
  <c r="H65" i="1"/>
  <c r="G65" i="1"/>
  <c r="H90" i="1"/>
  <c r="G90" i="1"/>
  <c r="H89" i="1"/>
  <c r="G89" i="1"/>
  <c r="H88" i="1"/>
  <c r="G88" i="1"/>
  <c r="H87" i="1"/>
  <c r="G87" i="1"/>
  <c r="H86" i="1"/>
  <c r="G86" i="1"/>
  <c r="H84" i="1"/>
  <c r="G84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G64" i="1"/>
  <c r="H64" i="1"/>
  <c r="G63" i="1"/>
  <c r="H63" i="1"/>
  <c r="H62" i="1" l="1"/>
  <c r="G62" i="1"/>
  <c r="H57" i="1" l="1"/>
  <c r="G57" i="1"/>
  <c r="H61" i="1"/>
  <c r="G61" i="1"/>
  <c r="G38" i="1"/>
  <c r="H38" i="1"/>
  <c r="G37" i="1"/>
  <c r="H37" i="1"/>
  <c r="G36" i="1"/>
  <c r="H36" i="1"/>
  <c r="H35" i="1"/>
  <c r="G35" i="1"/>
  <c r="H34" i="1"/>
  <c r="G34" i="1"/>
  <c r="G33" i="1"/>
  <c r="H33" i="1"/>
  <c r="G32" i="1"/>
  <c r="H32" i="1"/>
  <c r="H52" i="1"/>
  <c r="G52" i="1"/>
  <c r="H51" i="1"/>
  <c r="G51" i="1"/>
  <c r="G50" i="1"/>
  <c r="H50" i="1"/>
  <c r="G49" i="1"/>
  <c r="H49" i="1"/>
  <c r="H60" i="1"/>
  <c r="G60" i="1"/>
  <c r="H59" i="1"/>
  <c r="G59" i="1"/>
  <c r="H58" i="1"/>
  <c r="G58" i="1"/>
  <c r="H56" i="1"/>
  <c r="G56" i="1"/>
  <c r="H55" i="1"/>
  <c r="G55" i="1"/>
  <c r="G54" i="1"/>
  <c r="H54" i="1"/>
  <c r="G53" i="1"/>
  <c r="H53" i="1"/>
  <c r="H17" i="1"/>
  <c r="G17" i="1"/>
  <c r="H42" i="1"/>
  <c r="G42" i="1"/>
  <c r="H41" i="1"/>
  <c r="G41" i="1"/>
  <c r="H40" i="1"/>
  <c r="G40" i="1"/>
  <c r="H39" i="1"/>
  <c r="G39" i="1"/>
  <c r="H18" i="1"/>
  <c r="G18" i="1"/>
  <c r="H7" i="1"/>
  <c r="G7" i="1"/>
  <c r="H16" i="1" l="1"/>
  <c r="G16" i="1"/>
  <c r="H15" i="1"/>
  <c r="G15" i="1"/>
  <c r="H11" i="1"/>
  <c r="G11" i="1"/>
  <c r="H45" i="1"/>
  <c r="G45" i="1"/>
  <c r="H30" i="1"/>
  <c r="G30" i="1"/>
  <c r="H27" i="1"/>
  <c r="G27" i="1"/>
  <c r="H24" i="1"/>
  <c r="G24" i="1"/>
  <c r="H21" i="1"/>
  <c r="G21" i="1"/>
  <c r="H47" i="1"/>
  <c r="G47" i="1"/>
  <c r="G48" i="1"/>
  <c r="H48" i="1"/>
  <c r="G44" i="1"/>
  <c r="H44" i="1"/>
  <c r="H31" i="1"/>
  <c r="G31" i="1"/>
  <c r="H29" i="1"/>
  <c r="G29" i="1"/>
  <c r="H28" i="1"/>
  <c r="G28" i="1"/>
  <c r="G26" i="1"/>
  <c r="H26" i="1"/>
  <c r="G14" i="1"/>
  <c r="H14" i="1"/>
  <c r="G12" i="1"/>
  <c r="H12" i="1"/>
  <c r="G25" i="1"/>
  <c r="H25" i="1"/>
  <c r="G23" i="1"/>
  <c r="H23" i="1"/>
  <c r="G22" i="1"/>
  <c r="H22" i="1"/>
  <c r="G20" i="1"/>
  <c r="H20" i="1"/>
  <c r="G19" i="1"/>
  <c r="H19" i="1"/>
  <c r="G5" i="1"/>
  <c r="H5" i="1"/>
  <c r="G6" i="1"/>
  <c r="H6" i="1"/>
  <c r="G8" i="1"/>
  <c r="H8" i="1"/>
  <c r="G9" i="1"/>
  <c r="H9" i="1"/>
  <c r="G10" i="1"/>
  <c r="H10" i="1"/>
  <c r="H4" i="1"/>
  <c r="G4" i="1" l="1"/>
  <c r="H3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周厅琳</author>
  </authors>
  <commentList>
    <comment ref="A1" authorId="0" shapeId="0" xr:uid="{5BE224F8-92DB-4CD2-A47A-05AA3F7A4EE8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对于前面名字相同，后面带有不同数字的类型：数字越大，范围越大。一般0/1表示8位，2/3表示16位,4/5表示32位。在需要时可根据这个规律增加类型定义。</t>
        </r>
      </text>
    </comment>
    <comment ref="C1" authorId="0" shapeId="0" xr:uid="{F8F73156-C1D8-493E-BD1E-FE5AD872F9C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Signed:1
Unsigned:0
有可能参与相减计算的量，或者默认定义为有符号的；
对于确定不会为负，也不会参与运算，如系数，延时，累加等，定义为无符号的。</t>
        </r>
      </text>
    </comment>
    <comment ref="D1" authorId="0" shapeId="0" xr:uid="{C03C745D-0393-4637-ACEE-F5EDA350694D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一般16位，少部分情况考虑8位或32位</t>
        </r>
      </text>
    </comment>
    <comment ref="E1" authorId="0" shapeId="0" xr:uid="{EEFFB5B6-EA0F-4248-B210-277F75C1E8D3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real world value = (slope * integer) + bias
在bias等于0的情况下，slope就是精度（分辨率）；
精度和范围决定用哪个数据类型</t>
        </r>
      </text>
    </comment>
    <comment ref="F2" authorId="0" shapeId="0" xr:uid="{4CFB0C21-C1A6-408D-8D4F-72638B3083FB}">
      <text>
        <r>
          <rPr>
            <b/>
            <sz val="9"/>
            <color indexed="81"/>
            <rFont val="宋体"/>
            <family val="3"/>
            <charset val="134"/>
          </rPr>
          <t>周厅琳:</t>
        </r>
        <r>
          <rPr>
            <sz val="9"/>
            <color indexed="81"/>
            <rFont val="宋体"/>
            <family val="3"/>
            <charset val="134"/>
          </rPr>
          <t xml:space="preserve">
Bias一般都设为0，可以减少CPU运算量</t>
        </r>
      </text>
    </comment>
  </commentList>
</comments>
</file>

<file path=xl/sharedStrings.xml><?xml version="1.0" encoding="utf-8"?>
<sst xmlns="http://schemas.openxmlformats.org/spreadsheetml/2006/main" count="309" uniqueCount="282">
  <si>
    <t>Name</t>
  </si>
  <si>
    <t>int8</t>
  </si>
  <si>
    <t>uint8</t>
  </si>
  <si>
    <t>int16</t>
  </si>
  <si>
    <t>uint16</t>
  </si>
  <si>
    <t>int32</t>
  </si>
  <si>
    <t>uint32</t>
  </si>
  <si>
    <t>Description</t>
  </si>
  <si>
    <t>Unsigned 16-bit integer</t>
  </si>
  <si>
    <t>Signed 32-bit integer</t>
  </si>
  <si>
    <t>Unsigned 32-bit integer</t>
  </si>
  <si>
    <t>boolean</t>
    <phoneticPr fontId="1" type="noConversion"/>
  </si>
  <si>
    <t>Signed 16-bit integer</t>
    <phoneticPr fontId="1" type="noConversion"/>
  </si>
  <si>
    <t>Unsigned 8-bit integer</t>
    <phoneticPr fontId="1" type="noConversion"/>
  </si>
  <si>
    <t>Signed 8-bit integer</t>
    <phoneticPr fontId="1" type="noConversion"/>
  </si>
  <si>
    <t>logical value</t>
    <phoneticPr fontId="1" type="noConversion"/>
  </si>
  <si>
    <t>true ,false</t>
    <phoneticPr fontId="1" type="noConversion"/>
  </si>
  <si>
    <t>word length</t>
    <phoneticPr fontId="1" type="noConversion"/>
  </si>
  <si>
    <t>Bias</t>
    <phoneticPr fontId="1" type="noConversion"/>
  </si>
  <si>
    <t>Slop</t>
    <phoneticPr fontId="1" type="noConversion"/>
  </si>
  <si>
    <t>Signedness</t>
    <phoneticPr fontId="1" type="noConversion"/>
  </si>
  <si>
    <t>Min</t>
    <phoneticPr fontId="1" type="noConversion"/>
  </si>
  <si>
    <t>Max</t>
    <phoneticPr fontId="1" type="noConversion"/>
  </si>
  <si>
    <t>Description</t>
    <phoneticPr fontId="1" type="noConversion"/>
  </si>
  <si>
    <t>Elements</t>
  </si>
  <si>
    <t>Name</t>
    <phoneticPr fontId="1" type="noConversion"/>
  </si>
  <si>
    <t>Name</t>
    <phoneticPr fontId="1" type="noConversion"/>
  </si>
  <si>
    <t>EnvP</t>
    <phoneticPr fontId="1" type="noConversion"/>
  </si>
  <si>
    <t>atmospheric pressure, kpa</t>
    <phoneticPr fontId="1" type="noConversion"/>
  </si>
  <si>
    <t>Slope and Bias</t>
    <phoneticPr fontId="1" type="noConversion"/>
  </si>
  <si>
    <t>atmospheric Temperature, ℃</t>
    <phoneticPr fontId="1" type="noConversion"/>
  </si>
  <si>
    <t>DataType Range</t>
    <phoneticPr fontId="1" type="noConversion"/>
  </si>
  <si>
    <t>Elements</t>
    <phoneticPr fontId="1" type="noConversion"/>
  </si>
  <si>
    <t>Fac1</t>
    <phoneticPr fontId="1" type="noConversion"/>
  </si>
  <si>
    <t>Fac100</t>
    <phoneticPr fontId="1" type="noConversion"/>
  </si>
  <si>
    <t>atmospheric Temperature, K</t>
    <phoneticPr fontId="1" type="noConversion"/>
  </si>
  <si>
    <t>时间，天数</t>
    <phoneticPr fontId="1" type="noConversion"/>
  </si>
  <si>
    <t>时间，小时，分辨率0.1</t>
    <phoneticPr fontId="1" type="noConversion"/>
  </si>
  <si>
    <t>时间，秒，分辨率0.1</t>
    <phoneticPr fontId="1" type="noConversion"/>
  </si>
  <si>
    <t>时间，秒</t>
    <phoneticPr fontId="1" type="noConversion"/>
  </si>
  <si>
    <t>时间，秒，大范围</t>
    <phoneticPr fontId="1" type="noConversion"/>
  </si>
  <si>
    <t>Percent</t>
    <phoneticPr fontId="1" type="noConversion"/>
  </si>
  <si>
    <t>DutyCycle</t>
    <phoneticPr fontId="1" type="noConversion"/>
  </si>
  <si>
    <t>时间，毫秒，大范围</t>
    <phoneticPr fontId="1" type="noConversion"/>
  </si>
  <si>
    <t>时间，微秒</t>
    <phoneticPr fontId="1" type="noConversion"/>
  </si>
  <si>
    <t>时间，微秒，大范围</t>
    <phoneticPr fontId="1" type="noConversion"/>
  </si>
  <si>
    <t>百分比，0~100, %</t>
    <phoneticPr fontId="1" type="noConversion"/>
  </si>
  <si>
    <t>占空比，0~100, %</t>
    <phoneticPr fontId="1" type="noConversion"/>
  </si>
  <si>
    <t>VoltV</t>
    <phoneticPr fontId="1" type="noConversion"/>
  </si>
  <si>
    <t>电压，mV</t>
    <phoneticPr fontId="1" type="noConversion"/>
  </si>
  <si>
    <t>电压，V</t>
    <phoneticPr fontId="1" type="noConversion"/>
  </si>
  <si>
    <t>时间，小时</t>
    <phoneticPr fontId="1" type="noConversion"/>
  </si>
  <si>
    <t>时间，微秒，分辨率0.1</t>
    <phoneticPr fontId="1" type="noConversion"/>
  </si>
  <si>
    <t>比值，大致范围0~100, %</t>
    <phoneticPr fontId="1" type="noConversion"/>
  </si>
  <si>
    <t>比值，大致范围-100~100, %</t>
    <phoneticPr fontId="1" type="noConversion"/>
  </si>
  <si>
    <t>Fac10</t>
    <phoneticPr fontId="1" type="noConversion"/>
  </si>
  <si>
    <t>Volt_mV</t>
    <phoneticPr fontId="1" type="noConversion"/>
  </si>
  <si>
    <t>Effcy</t>
    <phoneticPr fontId="1" type="noConversion"/>
  </si>
  <si>
    <t>效率，大致范围0~100, %</t>
    <phoneticPr fontId="1" type="noConversion"/>
  </si>
  <si>
    <t>Mass_g</t>
    <phoneticPr fontId="1" type="noConversion"/>
  </si>
  <si>
    <t>Mass_kg</t>
    <phoneticPr fontId="1" type="noConversion"/>
  </si>
  <si>
    <t>周期，秒</t>
    <phoneticPr fontId="1" type="noConversion"/>
  </si>
  <si>
    <t>周期，秒，分辨率0.1</t>
    <phoneticPr fontId="1" type="noConversion"/>
  </si>
  <si>
    <t>RPM</t>
    <phoneticPr fontId="1" type="noConversion"/>
  </si>
  <si>
    <t>Angle</t>
    <phoneticPr fontId="1" type="noConversion"/>
  </si>
  <si>
    <t>Switch</t>
    <phoneticPr fontId="1" type="noConversion"/>
  </si>
  <si>
    <t>OFF(0)</t>
  </si>
  <si>
    <t>ON(1)</t>
  </si>
  <si>
    <t>EngState</t>
    <phoneticPr fontId="1" type="noConversion"/>
  </si>
  <si>
    <t>STOPPED(0)</t>
    <phoneticPr fontId="1" type="noConversion"/>
  </si>
  <si>
    <t>CRANKING(1)</t>
    <phoneticPr fontId="1" type="noConversion"/>
  </si>
  <si>
    <t>RUNNING(2)</t>
    <phoneticPr fontId="1" type="noConversion"/>
  </si>
  <si>
    <t>STOPPING(3)</t>
    <phoneticPr fontId="1" type="noConversion"/>
  </si>
  <si>
    <t>AliasName</t>
    <phoneticPr fontId="9" type="noConversion"/>
  </si>
  <si>
    <t>BaseType</t>
    <phoneticPr fontId="9" type="noConversion"/>
  </si>
  <si>
    <t>TraGear</t>
    <phoneticPr fontId="1" type="noConversion"/>
  </si>
  <si>
    <t>uint8</t>
    <phoneticPr fontId="1" type="noConversion"/>
  </si>
  <si>
    <t>uint16</t>
    <phoneticPr fontId="1" type="noConversion"/>
  </si>
  <si>
    <t>State</t>
    <phoneticPr fontId="1" type="noConversion"/>
  </si>
  <si>
    <t>EnvT_C</t>
    <phoneticPr fontId="1" type="noConversion"/>
  </si>
  <si>
    <t>EnvT_K</t>
    <phoneticPr fontId="1" type="noConversion"/>
  </si>
  <si>
    <t>Rate</t>
    <phoneticPr fontId="1" type="noConversion"/>
  </si>
  <si>
    <t>负载率，大致范围0~100, %</t>
    <phoneticPr fontId="1" type="noConversion"/>
  </si>
  <si>
    <t>InjMass</t>
    <phoneticPr fontId="1" type="noConversion"/>
  </si>
  <si>
    <t>周期，毫秒</t>
    <phoneticPr fontId="1" type="noConversion"/>
  </si>
  <si>
    <t>周期，毫秒，分辨率0.1</t>
    <phoneticPr fontId="1" type="noConversion"/>
  </si>
  <si>
    <t>时间，毫秒</t>
  </si>
  <si>
    <t>时间，毫秒，分辨率0.1</t>
  </si>
  <si>
    <t>Mass_mg</t>
    <phoneticPr fontId="1" type="noConversion"/>
  </si>
  <si>
    <t>质量，毫克</t>
    <phoneticPr fontId="1" type="noConversion"/>
  </si>
  <si>
    <t>质量，毫克，分辨率0.1</t>
    <phoneticPr fontId="1" type="noConversion"/>
  </si>
  <si>
    <t>质量，克</t>
    <phoneticPr fontId="1" type="noConversion"/>
  </si>
  <si>
    <t>质量，克，分辨率0.1</t>
    <phoneticPr fontId="1" type="noConversion"/>
  </si>
  <si>
    <t>质量，千克</t>
    <phoneticPr fontId="1" type="noConversion"/>
  </si>
  <si>
    <t>质量，千克，分辨率0.1</t>
    <phoneticPr fontId="1" type="noConversion"/>
  </si>
  <si>
    <t>质量，毫克/冲程或每次喷射</t>
    <phoneticPr fontId="1" type="noConversion"/>
  </si>
  <si>
    <t>Current_mA</t>
    <phoneticPr fontId="1" type="noConversion"/>
  </si>
  <si>
    <t>Current_mA2</t>
    <phoneticPr fontId="1" type="noConversion"/>
  </si>
  <si>
    <t>Current_A</t>
    <phoneticPr fontId="1" type="noConversion"/>
  </si>
  <si>
    <t>电流，毫安</t>
    <phoneticPr fontId="1" type="noConversion"/>
  </si>
  <si>
    <t>电流，安</t>
    <phoneticPr fontId="1" type="noConversion"/>
  </si>
  <si>
    <t>电流，毫安，分辨率0.1</t>
    <phoneticPr fontId="1" type="noConversion"/>
  </si>
  <si>
    <t>电流，安，分辨率0.1</t>
    <phoneticPr fontId="1" type="noConversion"/>
  </si>
  <si>
    <t>Count</t>
    <phoneticPr fontId="1" type="noConversion"/>
  </si>
  <si>
    <t>Count2</t>
    <phoneticPr fontId="1" type="noConversion"/>
  </si>
  <si>
    <t>uint32</t>
    <phoneticPr fontId="1" type="noConversion"/>
  </si>
  <si>
    <t>Count4</t>
    <phoneticPr fontId="1" type="noConversion"/>
  </si>
  <si>
    <t>延迟时间，毫秒</t>
    <phoneticPr fontId="1" type="noConversion"/>
  </si>
  <si>
    <t>延迟时间，秒</t>
    <phoneticPr fontId="1" type="noConversion"/>
  </si>
  <si>
    <t>去抖时间，毫秒</t>
    <phoneticPr fontId="1" type="noConversion"/>
  </si>
  <si>
    <t>去抖时间，秒</t>
    <phoneticPr fontId="1" type="noConversion"/>
  </si>
  <si>
    <t>累计时间，毫秒</t>
    <phoneticPr fontId="1" type="noConversion"/>
  </si>
  <si>
    <t>累计时间，秒</t>
    <phoneticPr fontId="1" type="noConversion"/>
  </si>
  <si>
    <t>累计时间，小时</t>
    <phoneticPr fontId="1" type="noConversion"/>
  </si>
  <si>
    <t>InjMass2</t>
    <phoneticPr fontId="1" type="noConversion"/>
  </si>
  <si>
    <t>质量，毫克/冲程或每次喷射，分辨率0.1</t>
    <phoneticPr fontId="1" type="noConversion"/>
  </si>
  <si>
    <t>Mass_g4</t>
    <phoneticPr fontId="1" type="noConversion"/>
  </si>
  <si>
    <t>质量，克，大范围</t>
    <phoneticPr fontId="1" type="noConversion"/>
  </si>
  <si>
    <t>Description</t>
    <phoneticPr fontId="9" type="noConversion"/>
  </si>
  <si>
    <t>无符号系数，大致范围0~50</t>
    <phoneticPr fontId="1" type="noConversion"/>
  </si>
  <si>
    <t>无符号系数，大致范围0~100</t>
    <phoneticPr fontId="1" type="noConversion"/>
  </si>
  <si>
    <t>有符号系数，大致范围-1~1</t>
    <phoneticPr fontId="1" type="noConversion"/>
  </si>
  <si>
    <t>有符号系数，大致范围-30~30</t>
    <phoneticPr fontId="1" type="noConversion"/>
  </si>
  <si>
    <t>有符号系数，大致范围-100~100</t>
    <phoneticPr fontId="1" type="noConversion"/>
  </si>
  <si>
    <t>Fac_1</t>
    <phoneticPr fontId="1" type="noConversion"/>
  </si>
  <si>
    <t>Fac_10</t>
    <phoneticPr fontId="1" type="noConversion"/>
  </si>
  <si>
    <t>Fac_100</t>
    <phoneticPr fontId="1" type="noConversion"/>
  </si>
  <si>
    <t>Ratio_100</t>
    <phoneticPr fontId="1" type="noConversion"/>
  </si>
  <si>
    <t>Day</t>
    <phoneticPr fontId="1" type="noConversion"/>
  </si>
  <si>
    <t>Hours</t>
    <phoneticPr fontId="1" type="noConversion"/>
  </si>
  <si>
    <t>无符号系数，大致范围0~5</t>
    <phoneticPr fontId="1" type="noConversion"/>
  </si>
  <si>
    <t>Hours1</t>
    <phoneticPr fontId="1" type="noConversion"/>
  </si>
  <si>
    <t>Day1</t>
    <phoneticPr fontId="1" type="noConversion"/>
  </si>
  <si>
    <t>Seconds</t>
    <phoneticPr fontId="1" type="noConversion"/>
  </si>
  <si>
    <t>Seconds4</t>
    <phoneticPr fontId="1" type="noConversion"/>
  </si>
  <si>
    <t>Seconds1</t>
    <phoneticPr fontId="1" type="noConversion"/>
  </si>
  <si>
    <t>mSec</t>
    <phoneticPr fontId="1" type="noConversion"/>
  </si>
  <si>
    <t>mSec1</t>
    <phoneticPr fontId="1" type="noConversion"/>
  </si>
  <si>
    <t>mSec4</t>
    <phoneticPr fontId="1" type="noConversion"/>
  </si>
  <si>
    <t>uSec</t>
    <phoneticPr fontId="1" type="noConversion"/>
  </si>
  <si>
    <t>uSec1</t>
    <phoneticPr fontId="1" type="noConversion"/>
  </si>
  <si>
    <t>uSec4</t>
    <phoneticPr fontId="1" type="noConversion"/>
  </si>
  <si>
    <t>时间，天数，分辨率0.1</t>
    <phoneticPr fontId="1" type="noConversion"/>
  </si>
  <si>
    <t>Delay_ms</t>
    <phoneticPr fontId="1" type="noConversion"/>
  </si>
  <si>
    <t>Delay_s</t>
    <phoneticPr fontId="1" type="noConversion"/>
  </si>
  <si>
    <t>Debncd_ms</t>
    <phoneticPr fontId="1" type="noConversion"/>
  </si>
  <si>
    <t>Debncd_s</t>
    <phoneticPr fontId="1" type="noConversion"/>
  </si>
  <si>
    <t>TON_ms</t>
    <phoneticPr fontId="1" type="noConversion"/>
  </si>
  <si>
    <t>TON_s</t>
    <phoneticPr fontId="1" type="noConversion"/>
  </si>
  <si>
    <t>TON_h</t>
    <phoneticPr fontId="1" type="noConversion"/>
  </si>
  <si>
    <t>Period_s</t>
    <phoneticPr fontId="1" type="noConversion"/>
  </si>
  <si>
    <t>Period_s1</t>
    <phoneticPr fontId="1" type="noConversion"/>
  </si>
  <si>
    <t>Period_ms</t>
    <phoneticPr fontId="1" type="noConversion"/>
  </si>
  <si>
    <t>Period_ms1</t>
    <phoneticPr fontId="1" type="noConversion"/>
  </si>
  <si>
    <t>电压，mV，分辨率0.1</t>
    <phoneticPr fontId="1" type="noConversion"/>
  </si>
  <si>
    <t>Volt_mV1</t>
    <phoneticPr fontId="1" type="noConversion"/>
  </si>
  <si>
    <t>电压，V，分辨率0.1</t>
    <phoneticPr fontId="1" type="noConversion"/>
  </si>
  <si>
    <t>VoltV1</t>
    <phoneticPr fontId="1" type="noConversion"/>
  </si>
  <si>
    <t>Current_A1</t>
    <phoneticPr fontId="1" type="noConversion"/>
  </si>
  <si>
    <t>Mass_mg1</t>
    <phoneticPr fontId="1" type="noConversion"/>
  </si>
  <si>
    <t>Mass_g1</t>
    <phoneticPr fontId="1" type="noConversion"/>
  </si>
  <si>
    <t>Mass_kg1</t>
    <phoneticPr fontId="1" type="noConversion"/>
  </si>
  <si>
    <t>InjMass1</t>
    <phoneticPr fontId="1" type="noConversion"/>
  </si>
  <si>
    <t>质量，毫克/冲程或每次喷射，分辨率1</t>
    <phoneticPr fontId="1" type="noConversion"/>
  </si>
  <si>
    <t>质量流量，g/s</t>
    <phoneticPr fontId="1" type="noConversion"/>
  </si>
  <si>
    <t>质量流量，kg/h</t>
    <phoneticPr fontId="1" type="noConversion"/>
  </si>
  <si>
    <t>Length_m</t>
    <phoneticPr fontId="1" type="noConversion"/>
  </si>
  <si>
    <t>Length_mm</t>
    <phoneticPr fontId="1" type="noConversion"/>
  </si>
  <si>
    <t>Length_cm</t>
    <phoneticPr fontId="1" type="noConversion"/>
  </si>
  <si>
    <t>长度，米</t>
    <phoneticPr fontId="1" type="noConversion"/>
  </si>
  <si>
    <t>长度，毫米</t>
    <phoneticPr fontId="1" type="noConversion"/>
  </si>
  <si>
    <t>长度，厘米</t>
    <phoneticPr fontId="1" type="noConversion"/>
  </si>
  <si>
    <t>Vol_m3</t>
    <phoneticPr fontId="1" type="noConversion"/>
  </si>
  <si>
    <t>Vol_cm3</t>
    <phoneticPr fontId="1" type="noConversion"/>
  </si>
  <si>
    <t>Vol_L</t>
    <phoneticPr fontId="1" type="noConversion"/>
  </si>
  <si>
    <t>Vol_mL</t>
    <phoneticPr fontId="1" type="noConversion"/>
  </si>
  <si>
    <t>体积，立方米</t>
    <phoneticPr fontId="1" type="noConversion"/>
  </si>
  <si>
    <t>体积，立方厘米</t>
    <phoneticPr fontId="1" type="noConversion"/>
  </si>
  <si>
    <t>体积，升，立方分米</t>
    <phoneticPr fontId="1" type="noConversion"/>
  </si>
  <si>
    <t>体积，毫升，立方厘米</t>
    <phoneticPr fontId="1" type="noConversion"/>
  </si>
  <si>
    <t>Area_m2</t>
    <phoneticPr fontId="1" type="noConversion"/>
  </si>
  <si>
    <t>Area_mm2</t>
    <phoneticPr fontId="1" type="noConversion"/>
  </si>
  <si>
    <t>Area_cm2</t>
    <phoneticPr fontId="1" type="noConversion"/>
  </si>
  <si>
    <t>面积，平方米</t>
    <phoneticPr fontId="1" type="noConversion"/>
  </si>
  <si>
    <t>面积，平方毫米</t>
    <phoneticPr fontId="1" type="noConversion"/>
  </si>
  <si>
    <t>面积，平方厘米</t>
    <phoneticPr fontId="1" type="noConversion"/>
  </si>
  <si>
    <t>RPM_k</t>
    <phoneticPr fontId="1" type="noConversion"/>
  </si>
  <si>
    <t>转速，转每分钟</t>
    <phoneticPr fontId="1" type="noConversion"/>
  </si>
  <si>
    <t>转速，千转每分钟</t>
    <phoneticPr fontId="1" type="noConversion"/>
  </si>
  <si>
    <t>速度，米每秒</t>
    <phoneticPr fontId="1" type="noConversion"/>
  </si>
  <si>
    <t>速度，千米每小时</t>
    <phoneticPr fontId="1" type="noConversion"/>
  </si>
  <si>
    <t>Accel_ms2</t>
    <phoneticPr fontId="1" type="noConversion"/>
  </si>
  <si>
    <t>加速度，米每二次方秒</t>
    <phoneticPr fontId="1" type="noConversion"/>
  </si>
  <si>
    <t>Torq</t>
    <phoneticPr fontId="1" type="noConversion"/>
  </si>
  <si>
    <t>扭矩，NM</t>
    <phoneticPr fontId="1" type="noConversion"/>
  </si>
  <si>
    <t>mFlow_gps</t>
    <phoneticPr fontId="1" type="noConversion"/>
  </si>
  <si>
    <t>mFlow_kgph</t>
    <phoneticPr fontId="1" type="noConversion"/>
  </si>
  <si>
    <t>Density_kgpm3</t>
    <phoneticPr fontId="1" type="noConversion"/>
  </si>
  <si>
    <t>Density_gpcm3</t>
    <phoneticPr fontId="1" type="noConversion"/>
  </si>
  <si>
    <t>密度，kg/m3</t>
    <phoneticPr fontId="1" type="noConversion"/>
  </si>
  <si>
    <t>密度，g/cm3</t>
    <phoneticPr fontId="1" type="noConversion"/>
  </si>
  <si>
    <t>角度</t>
    <phoneticPr fontId="1" type="noConversion"/>
  </si>
  <si>
    <t>Angle_CA</t>
    <phoneticPr fontId="1" type="noConversion"/>
  </si>
  <si>
    <t>角度，曲轴角度</t>
    <phoneticPr fontId="1" type="noConversion"/>
  </si>
  <si>
    <t>Press_bar</t>
    <phoneticPr fontId="1" type="noConversion"/>
  </si>
  <si>
    <t>Press_kpa</t>
    <phoneticPr fontId="1" type="noConversion"/>
  </si>
  <si>
    <t>压强，bar</t>
    <phoneticPr fontId="1" type="noConversion"/>
  </si>
  <si>
    <t>压强，千帕</t>
    <phoneticPr fontId="1" type="noConversion"/>
  </si>
  <si>
    <t>Temp_C</t>
    <phoneticPr fontId="1" type="noConversion"/>
  </si>
  <si>
    <t>Temp_K</t>
    <phoneticPr fontId="1" type="noConversion"/>
  </si>
  <si>
    <t>温度，摄氏度</t>
    <phoneticPr fontId="1" type="noConversion"/>
  </si>
  <si>
    <t>温度，K</t>
    <phoneticPr fontId="1" type="noConversion"/>
  </si>
  <si>
    <t>Power_w</t>
    <phoneticPr fontId="1" type="noConversion"/>
  </si>
  <si>
    <t>Power_kw</t>
    <phoneticPr fontId="1" type="noConversion"/>
  </si>
  <si>
    <t>功率，瓦</t>
    <phoneticPr fontId="1" type="noConversion"/>
  </si>
  <si>
    <t>功率，千瓦</t>
    <phoneticPr fontId="1" type="noConversion"/>
  </si>
  <si>
    <t>Energy_J</t>
    <phoneticPr fontId="1" type="noConversion"/>
  </si>
  <si>
    <t>Energy_kJ</t>
    <phoneticPr fontId="1" type="noConversion"/>
  </si>
  <si>
    <t>能量，J</t>
    <phoneticPr fontId="1" type="noConversion"/>
  </si>
  <si>
    <t>能量，kJ</t>
    <phoneticPr fontId="1" type="noConversion"/>
  </si>
  <si>
    <t>Distance_m</t>
    <phoneticPr fontId="1" type="noConversion"/>
  </si>
  <si>
    <t>Distance_km</t>
    <phoneticPr fontId="1" type="noConversion"/>
  </si>
  <si>
    <t>距离，里程，米</t>
    <phoneticPr fontId="1" type="noConversion"/>
  </si>
  <si>
    <t>距离，里程，千米</t>
    <phoneticPr fontId="1" type="noConversion"/>
  </si>
  <si>
    <t>Distance_km1</t>
    <phoneticPr fontId="1" type="noConversion"/>
  </si>
  <si>
    <t>Distance_km4</t>
    <phoneticPr fontId="1" type="noConversion"/>
  </si>
  <si>
    <t>距离，里程，千米，分辨率0.1</t>
    <phoneticPr fontId="1" type="noConversion"/>
  </si>
  <si>
    <t>距离，里程，千米，大范围</t>
    <phoneticPr fontId="1" type="noConversion"/>
  </si>
  <si>
    <t>Height_m</t>
    <phoneticPr fontId="1" type="noConversion"/>
  </si>
  <si>
    <t>Height_mm</t>
    <phoneticPr fontId="1" type="noConversion"/>
  </si>
  <si>
    <t>Height_cm</t>
    <phoneticPr fontId="1" type="noConversion"/>
  </si>
  <si>
    <t>Concen_ppm</t>
    <phoneticPr fontId="1" type="noConversion"/>
  </si>
  <si>
    <t>浓度，百分比</t>
    <phoneticPr fontId="1" type="noConversion"/>
  </si>
  <si>
    <t>浓度，1/10^6</t>
    <phoneticPr fontId="1" type="noConversion"/>
  </si>
  <si>
    <t>Concen_p</t>
    <phoneticPr fontId="1" type="noConversion"/>
  </si>
  <si>
    <t>Pin_No</t>
    <phoneticPr fontId="1" type="noConversion"/>
  </si>
  <si>
    <t>Fault_No</t>
    <phoneticPr fontId="1" type="noConversion"/>
  </si>
  <si>
    <t>Period_us</t>
    <phoneticPr fontId="1" type="noConversion"/>
  </si>
  <si>
    <t>周期，微秒</t>
    <phoneticPr fontId="1" type="noConversion"/>
  </si>
  <si>
    <t>ERPM</t>
    <phoneticPr fontId="1" type="noConversion"/>
  </si>
  <si>
    <t>发动机转速，转每分钟</t>
    <phoneticPr fontId="1" type="noConversion"/>
  </si>
  <si>
    <t>State2</t>
    <phoneticPr fontId="1" type="noConversion"/>
  </si>
  <si>
    <t>State4</t>
    <phoneticPr fontId="1" type="noConversion"/>
  </si>
  <si>
    <t>档位</t>
    <phoneticPr fontId="1" type="noConversion"/>
  </si>
  <si>
    <t>ECU针脚号</t>
    <phoneticPr fontId="1" type="noConversion"/>
  </si>
  <si>
    <t>故障号</t>
    <phoneticPr fontId="1" type="noConversion"/>
  </si>
  <si>
    <t>状态，每一位位代表不同的含义</t>
    <phoneticPr fontId="1" type="noConversion"/>
  </si>
  <si>
    <t>计数</t>
    <phoneticPr fontId="1" type="noConversion"/>
  </si>
  <si>
    <t>vFlow_m3ph</t>
    <phoneticPr fontId="1" type="noConversion"/>
  </si>
  <si>
    <t>体积流量，立方米每小时</t>
    <phoneticPr fontId="1" type="noConversion"/>
  </si>
  <si>
    <t>扭矩变化率，NM/s</t>
    <phoneticPr fontId="1" type="noConversion"/>
  </si>
  <si>
    <t>Torq_s</t>
    <phoneticPr fontId="1" type="noConversion"/>
  </si>
  <si>
    <t>RPM_s</t>
    <phoneticPr fontId="1" type="noConversion"/>
  </si>
  <si>
    <t>转速变化率，转每分钟每秒</t>
    <phoneticPr fontId="1" type="noConversion"/>
  </si>
  <si>
    <t>发动机转速变化率，转每分钟每秒</t>
    <phoneticPr fontId="1" type="noConversion"/>
  </si>
  <si>
    <t>ERPM_s</t>
    <phoneticPr fontId="1" type="noConversion"/>
  </si>
  <si>
    <t>V_mps</t>
    <phoneticPr fontId="1" type="noConversion"/>
  </si>
  <si>
    <t>V_kmph</t>
    <phoneticPr fontId="1" type="noConversion"/>
  </si>
  <si>
    <t>Press_bar1</t>
    <phoneticPr fontId="1" type="noConversion"/>
  </si>
  <si>
    <t>vFlow_mm3ps</t>
    <phoneticPr fontId="1" type="noConversion"/>
  </si>
  <si>
    <t>体积流量，立方豪米每秒</t>
    <phoneticPr fontId="1" type="noConversion"/>
  </si>
  <si>
    <t>Percent_s</t>
    <phoneticPr fontId="1" type="noConversion"/>
  </si>
  <si>
    <t>百分比变化率，0~100, %/s</t>
    <phoneticPr fontId="1" type="noConversion"/>
  </si>
  <si>
    <t>Volt_mV_s</t>
    <phoneticPr fontId="1" type="noConversion"/>
  </si>
  <si>
    <t>电压变化率，mV/s</t>
    <phoneticPr fontId="1" type="noConversion"/>
  </si>
  <si>
    <t>Ratio</t>
    <phoneticPr fontId="1" type="noConversion"/>
  </si>
  <si>
    <t>EpmSynState</t>
    <phoneticPr fontId="1" type="noConversion"/>
  </si>
  <si>
    <t>NO_SYNC(0)</t>
    <phoneticPr fontId="1" type="noConversion"/>
  </si>
  <si>
    <t>FULL_SYNC(10)</t>
    <phoneticPr fontId="1" type="noConversion"/>
  </si>
  <si>
    <t>CRS_SYNC(30)</t>
    <phoneticPr fontId="1" type="noConversion"/>
  </si>
  <si>
    <t>TraType</t>
    <phoneticPr fontId="1" type="noConversion"/>
  </si>
  <si>
    <t>TRA_MT(0)</t>
  </si>
  <si>
    <t>TRA_AT(1)</t>
  </si>
  <si>
    <t>TRA_DCT(4)</t>
    <phoneticPr fontId="1" type="noConversion"/>
  </si>
  <si>
    <t>HALF_SYNC(20)</t>
    <phoneticPr fontId="1" type="noConversion"/>
  </si>
  <si>
    <t>CAS_SYNC(40)</t>
    <phoneticPr fontId="1" type="noConversion"/>
  </si>
  <si>
    <t>TRA_CVT(3)</t>
    <phoneticPr fontId="1" type="noConversion"/>
  </si>
  <si>
    <t>TRA_AMT(2)</t>
    <phoneticPr fontId="1" type="noConversion"/>
  </si>
  <si>
    <t>PowerOFF(0)</t>
    <phoneticPr fontId="1" type="noConversion"/>
  </si>
  <si>
    <t>PowerON(2)</t>
    <phoneticPr fontId="1" type="noConversion"/>
  </si>
  <si>
    <t>PowerLatch(3)</t>
    <phoneticPr fontId="1" type="noConversion"/>
  </si>
  <si>
    <t>ECUPowerState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</si>
</sst>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DF0-E3D2-4528-A91A-7A4A917FAA16}">
  <dimension ref="A1:D8"/>
  <sheetViews>
    <sheetView workbookViewId="0">
      <selection activeCell="B21" sqref="B21"/>
    </sheetView>
  </sheetViews>
  <sheetFormatPr defaultRowHeight="16.5"/>
  <cols>
    <col min="1" max="1" width="10.25" style="1" customWidth="1"/>
    <col min="2" max="2" width="21.375" style="1" customWidth="1"/>
    <col min="3" max="3" width="12.25" style="1" customWidth="1"/>
    <col min="4" max="4" width="14.875" style="1" customWidth="1"/>
    <col min="5" max="5" width="14.625" style="1" customWidth="1"/>
    <col min="6" max="6" width="19" style="1" customWidth="1"/>
    <col min="7" max="7" width="12.125" style="1" customWidth="1"/>
    <col min="8" max="8" width="10" style="1" customWidth="1"/>
    <col min="9" max="9" width="10.75" style="1" customWidth="1"/>
    <col min="10" max="10" width="11.75" style="1" customWidth="1"/>
    <col min="11" max="16384" width="9" style="1"/>
  </cols>
  <sheetData>
    <row r="1" spans="1:4">
      <c r="A1" s="6" t="s">
        <v>0</v>
      </c>
      <c r="B1" s="7" t="s">
        <v>7</v>
      </c>
      <c r="C1" s="6" t="s">
        <v>21</v>
      </c>
      <c r="D1" s="6" t="s">
        <v>22</v>
      </c>
    </row>
    <row r="2" spans="1:4">
      <c r="A2" s="3" t="s">
        <v>1</v>
      </c>
      <c r="B2" s="4" t="s">
        <v>14</v>
      </c>
      <c r="C2" s="3">
        <v>-128</v>
      </c>
      <c r="D2" s="3">
        <v>127</v>
      </c>
    </row>
    <row r="3" spans="1:4">
      <c r="A3" s="3" t="s">
        <v>2</v>
      </c>
      <c r="B3" s="4" t="s">
        <v>13</v>
      </c>
      <c r="C3" s="3">
        <v>0</v>
      </c>
      <c r="D3" s="3">
        <v>255</v>
      </c>
    </row>
    <row r="4" spans="1:4">
      <c r="A4" s="3" t="s">
        <v>3</v>
      </c>
      <c r="B4" s="4" t="s">
        <v>12</v>
      </c>
      <c r="C4" s="3">
        <v>-32768</v>
      </c>
      <c r="D4" s="3">
        <v>32767</v>
      </c>
    </row>
    <row r="5" spans="1:4">
      <c r="A5" s="3" t="s">
        <v>4</v>
      </c>
      <c r="B5" s="4" t="s">
        <v>8</v>
      </c>
      <c r="C5" s="3">
        <v>0</v>
      </c>
      <c r="D5" s="3">
        <v>65535</v>
      </c>
    </row>
    <row r="6" spans="1:4">
      <c r="A6" s="3" t="s">
        <v>5</v>
      </c>
      <c r="B6" s="4" t="s">
        <v>9</v>
      </c>
      <c r="C6" s="5">
        <v>-2147483648</v>
      </c>
      <c r="D6" s="3">
        <v>2147483647</v>
      </c>
    </row>
    <row r="7" spans="1:4">
      <c r="A7" s="3" t="s">
        <v>6</v>
      </c>
      <c r="B7" s="4" t="s">
        <v>10</v>
      </c>
      <c r="C7" s="3">
        <v>0</v>
      </c>
      <c r="D7" s="3">
        <v>4294967295</v>
      </c>
    </row>
    <row r="8" spans="1:4">
      <c r="A8" s="3" t="s">
        <v>11</v>
      </c>
      <c r="B8" s="4" t="s">
        <v>15</v>
      </c>
      <c r="C8" s="15" t="s">
        <v>16</v>
      </c>
      <c r="D8" s="15"/>
    </row>
  </sheetData>
  <mergeCells count="1">
    <mergeCell ref="C8:D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90" zoomScaleNormal="90" workbookViewId="0">
      <pane ySplit="2" topLeftCell="A3" activePane="bottomLeft" state="frozen"/>
      <selection pane="bottomLeft" activeCell="A94" sqref="A94"/>
    </sheetView>
  </sheetViews>
  <sheetFormatPr defaultRowHeight="16.5"/>
  <cols>
    <col min="1" max="1" width="14" style="1" customWidth="1"/>
    <col min="2" max="2" width="32.125" style="1" customWidth="1"/>
    <col min="3" max="3" width="10.75" style="1" customWidth="1"/>
    <col min="4" max="4" width="11.75" style="1" customWidth="1"/>
    <col min="5" max="5" width="19" style="1" customWidth="1"/>
    <col min="6" max="6" width="12.125" style="1" customWidth="1"/>
    <col min="7" max="7" width="14.875" style="1" customWidth="1"/>
    <col min="8" max="8" width="14.625" style="1" customWidth="1"/>
    <col min="9" max="16384" width="9" style="1"/>
  </cols>
  <sheetData>
    <row r="1" spans="1:8">
      <c r="A1" s="20" t="s">
        <v>26</v>
      </c>
      <c r="B1" s="16" t="s">
        <v>23</v>
      </c>
      <c r="C1" s="18" t="s">
        <v>20</v>
      </c>
      <c r="D1" s="18" t="s">
        <v>17</v>
      </c>
      <c r="E1" s="18" t="s">
        <v>29</v>
      </c>
      <c r="F1" s="18"/>
      <c r="G1" s="18" t="s">
        <v>31</v>
      </c>
      <c r="H1" s="18"/>
    </row>
    <row r="2" spans="1:8">
      <c r="A2" s="17"/>
      <c r="B2" s="17"/>
      <c r="C2" s="19"/>
      <c r="D2" s="19"/>
      <c r="E2" s="6" t="s">
        <v>19</v>
      </c>
      <c r="F2" s="6" t="s">
        <v>18</v>
      </c>
      <c r="G2" s="6" t="s">
        <v>21</v>
      </c>
      <c r="H2" s="6" t="s">
        <v>22</v>
      </c>
    </row>
    <row r="3" spans="1:8">
      <c r="A3" s="1" t="s">
        <v>27</v>
      </c>
      <c r="B3" s="1" t="s">
        <v>28</v>
      </c>
      <c r="C3" s="1">
        <v>1</v>
      </c>
      <c r="D3" s="1">
        <v>16</v>
      </c>
      <c r="E3" s="1">
        <v>0.01</v>
      </c>
      <c r="F3" s="1">
        <v>0</v>
      </c>
      <c r="G3" s="1">
        <f>IF(C3,E3*(-2^(D3-1))+F3,0)</f>
        <v>-327.68</v>
      </c>
      <c r="H3" s="1">
        <f>IF(C3,E3*(2^(D3-1)-1)+F3,E3*(2^D3-1)+F3)</f>
        <v>327.67</v>
      </c>
    </row>
    <row r="4" spans="1:8">
      <c r="A4" s="1" t="s">
        <v>79</v>
      </c>
      <c r="B4" s="1" t="s">
        <v>30</v>
      </c>
      <c r="C4" s="1">
        <v>1</v>
      </c>
      <c r="D4" s="1">
        <v>16</v>
      </c>
      <c r="E4" s="1">
        <v>0.01</v>
      </c>
      <c r="F4" s="1">
        <v>0</v>
      </c>
      <c r="G4" s="1">
        <f t="shared" ref="G4" si="0">IF(C4,E4*(-2^(D4-1))+F4,0)</f>
        <v>-327.68</v>
      </c>
      <c r="H4" s="1">
        <f t="shared" ref="H4" si="1">IF(C4,E4*(2^(D4-1)-1)+F4,E4*(2^D4-1)+F4)</f>
        <v>327.67</v>
      </c>
    </row>
    <row r="5" spans="1:8">
      <c r="A5" s="1" t="s">
        <v>80</v>
      </c>
      <c r="B5" s="1" t="s">
        <v>35</v>
      </c>
      <c r="C5" s="1">
        <v>1</v>
      </c>
      <c r="D5" s="1">
        <v>16</v>
      </c>
      <c r="E5" s="1">
        <v>0.02</v>
      </c>
      <c r="F5" s="1">
        <v>0</v>
      </c>
      <c r="G5" s="1">
        <f t="shared" ref="G5" si="2">IF(C5,E5*(-2^(D5-1))+F5,0)</f>
        <v>-655.36</v>
      </c>
      <c r="H5" s="1">
        <f t="shared" ref="H5" si="3">IF(C5,E5*(2^(D5-1)-1)+F5,E5*(2^D5-1)+F5)</f>
        <v>655.34</v>
      </c>
    </row>
    <row r="6" spans="1:8">
      <c r="A6" s="12" t="s">
        <v>33</v>
      </c>
      <c r="B6" s="12" t="s">
        <v>130</v>
      </c>
      <c r="C6" s="12">
        <v>0</v>
      </c>
      <c r="D6" s="12">
        <v>16</v>
      </c>
      <c r="E6" s="12">
        <v>1E-4</v>
      </c>
      <c r="F6" s="12">
        <v>0</v>
      </c>
      <c r="G6" s="12">
        <f t="shared" ref="G6:G26" si="4">IF(C6,E6*(-2^(D6-1))+F6,0)</f>
        <v>0</v>
      </c>
      <c r="H6" s="12">
        <f t="shared" ref="H6:H26" si="5">IF(C6,E6*(2^(D6-1)-1)+F6,E6*(2^D6-1)+F6)</f>
        <v>6.5535000000000005</v>
      </c>
    </row>
    <row r="7" spans="1:8">
      <c r="A7" s="12" t="s">
        <v>55</v>
      </c>
      <c r="B7" s="12" t="s">
        <v>119</v>
      </c>
      <c r="C7" s="12">
        <v>0</v>
      </c>
      <c r="D7" s="12">
        <v>16</v>
      </c>
      <c r="E7" s="12">
        <v>1E-3</v>
      </c>
      <c r="F7" s="12">
        <v>0</v>
      </c>
      <c r="G7" s="12">
        <f t="shared" ref="G7" si="6">IF(C7,E7*(-2^(D7-1))+F7,0)</f>
        <v>0</v>
      </c>
      <c r="H7" s="12">
        <f t="shared" ref="H7" si="7">IF(C7,E7*(2^(D7-1)-1)+F7,E7*(2^D7-1)+F7)</f>
        <v>65.534999999999997</v>
      </c>
    </row>
    <row r="8" spans="1:8">
      <c r="A8" s="12" t="s">
        <v>34</v>
      </c>
      <c r="B8" s="12" t="s">
        <v>120</v>
      </c>
      <c r="C8" s="12">
        <v>0</v>
      </c>
      <c r="D8" s="12">
        <v>16</v>
      </c>
      <c r="E8" s="12">
        <v>2E-3</v>
      </c>
      <c r="F8" s="12">
        <v>0</v>
      </c>
      <c r="G8" s="12">
        <f t="shared" si="4"/>
        <v>0</v>
      </c>
      <c r="H8" s="12">
        <f t="shared" si="5"/>
        <v>131.07</v>
      </c>
    </row>
    <row r="9" spans="1:8">
      <c r="A9" s="12" t="s">
        <v>124</v>
      </c>
      <c r="B9" s="12" t="s">
        <v>121</v>
      </c>
      <c r="C9" s="12">
        <v>1</v>
      </c>
      <c r="D9" s="12">
        <v>16</v>
      </c>
      <c r="E9" s="12">
        <v>1E-4</v>
      </c>
      <c r="F9" s="12">
        <v>0</v>
      </c>
      <c r="G9" s="12">
        <f t="shared" si="4"/>
        <v>-3.2768000000000002</v>
      </c>
      <c r="H9" s="12">
        <f t="shared" si="5"/>
        <v>3.2766999999999999</v>
      </c>
    </row>
    <row r="10" spans="1:8">
      <c r="A10" s="12" t="s">
        <v>125</v>
      </c>
      <c r="B10" s="12" t="s">
        <v>122</v>
      </c>
      <c r="C10" s="12">
        <v>1</v>
      </c>
      <c r="D10" s="12">
        <v>16</v>
      </c>
      <c r="E10" s="12">
        <v>1E-3</v>
      </c>
      <c r="F10" s="12">
        <v>0</v>
      </c>
      <c r="G10" s="12">
        <f t="shared" si="4"/>
        <v>-32.768000000000001</v>
      </c>
      <c r="H10" s="12">
        <f t="shared" si="5"/>
        <v>32.767000000000003</v>
      </c>
    </row>
    <row r="11" spans="1:8">
      <c r="A11" s="12" t="s">
        <v>126</v>
      </c>
      <c r="B11" s="12" t="s">
        <v>123</v>
      </c>
      <c r="C11" s="12">
        <v>1</v>
      </c>
      <c r="D11" s="12">
        <v>16</v>
      </c>
      <c r="E11" s="12">
        <v>5.0000000000000001E-3</v>
      </c>
      <c r="F11" s="12">
        <v>0</v>
      </c>
      <c r="G11" s="12">
        <f t="shared" ref="G11" si="8">IF(C11,E11*(-2^(D11-1))+F11,0)</f>
        <v>-163.84</v>
      </c>
      <c r="H11" s="12">
        <f t="shared" ref="H11" si="9">IF(C11,E11*(2^(D11-1)-1)+F11,E11*(2^D11-1)+F11)</f>
        <v>163.83500000000001</v>
      </c>
    </row>
    <row r="12" spans="1:8">
      <c r="A12" s="12" t="s">
        <v>41</v>
      </c>
      <c r="B12" s="12" t="s">
        <v>46</v>
      </c>
      <c r="C12" s="12">
        <v>1</v>
      </c>
      <c r="D12" s="12">
        <v>16</v>
      </c>
      <c r="E12" s="12">
        <v>5.0000000000000001E-3</v>
      </c>
      <c r="F12" s="12">
        <v>0</v>
      </c>
      <c r="G12" s="12">
        <f t="shared" si="4"/>
        <v>-163.84</v>
      </c>
      <c r="H12" s="12">
        <f t="shared" si="5"/>
        <v>163.83500000000001</v>
      </c>
    </row>
    <row r="13" spans="1:8">
      <c r="A13" s="12" t="s">
        <v>261</v>
      </c>
      <c r="B13" s="12" t="s">
        <v>262</v>
      </c>
      <c r="C13" s="12">
        <v>1</v>
      </c>
      <c r="D13" s="12">
        <v>16</v>
      </c>
      <c r="E13" s="12">
        <v>0.01</v>
      </c>
      <c r="F13" s="12">
        <v>0</v>
      </c>
      <c r="G13" s="12">
        <f t="shared" ref="G13" si="10">IF(C13,E13*(-2^(D13-1))+F13,0)</f>
        <v>-327.68</v>
      </c>
      <c r="H13" s="12">
        <f t="shared" ref="H13" si="11">IF(C13,E13*(2^(D13-1)-1)+F13,E13*(2^D13-1)+F13)</f>
        <v>327.67</v>
      </c>
    </row>
    <row r="14" spans="1:8">
      <c r="A14" s="12" t="s">
        <v>42</v>
      </c>
      <c r="B14" s="12" t="s">
        <v>47</v>
      </c>
      <c r="C14" s="12">
        <v>1</v>
      </c>
      <c r="D14" s="12">
        <v>16</v>
      </c>
      <c r="E14" s="12">
        <v>5.0000000000000001E-3</v>
      </c>
      <c r="F14" s="12">
        <v>0</v>
      </c>
      <c r="G14" s="12">
        <f t="shared" ref="G14:G16" si="12">IF(C14,E14*(-2^(D14-1))+F14,0)</f>
        <v>-163.84</v>
      </c>
      <c r="H14" s="12">
        <f t="shared" ref="H14:H16" si="13">IF(C14,E14*(2^(D14-1)-1)+F14,E14*(2^D14-1)+F14)</f>
        <v>163.83500000000001</v>
      </c>
    </row>
    <row r="15" spans="1:8">
      <c r="A15" s="12" t="s">
        <v>265</v>
      </c>
      <c r="B15" s="12" t="s">
        <v>53</v>
      </c>
      <c r="C15" s="12">
        <v>0</v>
      </c>
      <c r="D15" s="12">
        <v>16</v>
      </c>
      <c r="E15" s="12">
        <v>2E-3</v>
      </c>
      <c r="F15" s="12">
        <v>0</v>
      </c>
      <c r="G15" s="12">
        <f t="shared" si="12"/>
        <v>0</v>
      </c>
      <c r="H15" s="12">
        <f t="shared" si="13"/>
        <v>131.07</v>
      </c>
    </row>
    <row r="16" spans="1:8">
      <c r="A16" s="12" t="s">
        <v>127</v>
      </c>
      <c r="B16" s="12" t="s">
        <v>54</v>
      </c>
      <c r="C16" s="12">
        <v>1</v>
      </c>
      <c r="D16" s="12">
        <v>16</v>
      </c>
      <c r="E16" s="12">
        <v>5.0000000000000001E-3</v>
      </c>
      <c r="F16" s="12">
        <v>0</v>
      </c>
      <c r="G16" s="12">
        <f t="shared" si="12"/>
        <v>-163.84</v>
      </c>
      <c r="H16" s="12">
        <f t="shared" si="13"/>
        <v>163.83500000000001</v>
      </c>
    </row>
    <row r="17" spans="1:8">
      <c r="A17" s="12" t="s">
        <v>81</v>
      </c>
      <c r="B17" s="12" t="s">
        <v>82</v>
      </c>
      <c r="C17" s="12">
        <v>0</v>
      </c>
      <c r="D17" s="12">
        <v>16</v>
      </c>
      <c r="E17" s="12">
        <v>2E-3</v>
      </c>
      <c r="F17" s="12">
        <v>0</v>
      </c>
      <c r="G17" s="12">
        <f t="shared" ref="G17" si="14">IF(C17,E17*(-2^(D17-1))+F17,0)</f>
        <v>0</v>
      </c>
      <c r="H17" s="12">
        <f t="shared" ref="H17" si="15">IF(C17,E17*(2^(D17-1)-1)+F17,E17*(2^D17-1)+F17)</f>
        <v>131.07</v>
      </c>
    </row>
    <row r="18" spans="1:8">
      <c r="A18" s="12" t="s">
        <v>57</v>
      </c>
      <c r="B18" s="12" t="s">
        <v>58</v>
      </c>
      <c r="C18" s="12">
        <v>1</v>
      </c>
      <c r="D18" s="12">
        <v>16</v>
      </c>
      <c r="E18" s="12">
        <v>5.0000000000000001E-3</v>
      </c>
      <c r="F18" s="12">
        <v>0</v>
      </c>
      <c r="G18" s="12">
        <f t="shared" ref="G18" si="16">IF(C18,E18*(-2^(D18-1))+F18,0)</f>
        <v>-163.84</v>
      </c>
      <c r="H18" s="12">
        <f t="shared" ref="H18" si="17">IF(C18,E18*(2^(D18-1)-1)+F18,E18*(2^D18-1)+F18)</f>
        <v>163.83500000000001</v>
      </c>
    </row>
    <row r="19" spans="1:8">
      <c r="A19" s="1" t="s">
        <v>128</v>
      </c>
      <c r="B19" s="1" t="s">
        <v>36</v>
      </c>
      <c r="C19" s="1">
        <v>1</v>
      </c>
      <c r="D19" s="1">
        <v>16</v>
      </c>
      <c r="E19" s="1">
        <v>0.1</v>
      </c>
      <c r="F19" s="1">
        <v>0</v>
      </c>
      <c r="G19" s="1">
        <f t="shared" si="4"/>
        <v>-3276.8</v>
      </c>
      <c r="H19" s="1">
        <f t="shared" si="5"/>
        <v>3276.7000000000003</v>
      </c>
    </row>
    <row r="20" spans="1:8">
      <c r="A20" s="1" t="s">
        <v>132</v>
      </c>
      <c r="B20" s="1" t="s">
        <v>142</v>
      </c>
      <c r="C20" s="1">
        <v>1</v>
      </c>
      <c r="D20" s="1">
        <v>16</v>
      </c>
      <c r="E20" s="1">
        <v>1</v>
      </c>
      <c r="F20" s="1">
        <v>0</v>
      </c>
      <c r="G20" s="1">
        <f>IF(C20,E20*(-2^(D20-1))+F20,0)</f>
        <v>-32768</v>
      </c>
      <c r="H20" s="1">
        <f>IF(C20,E20*(2^(D20-1)-1)+F20,E20*(2^D20-1)+F20)</f>
        <v>32767</v>
      </c>
    </row>
    <row r="21" spans="1:8">
      <c r="A21" s="1" t="s">
        <v>129</v>
      </c>
      <c r="B21" s="1" t="s">
        <v>51</v>
      </c>
      <c r="C21" s="1">
        <v>1</v>
      </c>
      <c r="D21" s="1">
        <v>16</v>
      </c>
      <c r="E21" s="1">
        <v>0.01</v>
      </c>
      <c r="F21" s="1">
        <v>0</v>
      </c>
      <c r="G21" s="1">
        <f t="shared" ref="G21" si="18">IF(C21,E21*(-2^(D21-1))+F21,0)</f>
        <v>-327.68</v>
      </c>
      <c r="H21" s="1">
        <f t="shared" ref="H21" si="19">IF(C21,E21*(2^(D21-1)-1)+F21,E21*(2^D21-1)+F21)</f>
        <v>327.67</v>
      </c>
    </row>
    <row r="22" spans="1:8">
      <c r="A22" s="1" t="s">
        <v>131</v>
      </c>
      <c r="B22" s="1" t="s">
        <v>37</v>
      </c>
      <c r="C22" s="1">
        <v>1</v>
      </c>
      <c r="D22" s="1">
        <v>16</v>
      </c>
      <c r="E22" s="1">
        <v>0.1</v>
      </c>
      <c r="F22" s="1">
        <v>0</v>
      </c>
      <c r="G22" s="1">
        <f t="shared" si="4"/>
        <v>-3276.8</v>
      </c>
      <c r="H22" s="1">
        <f t="shared" si="5"/>
        <v>3276.7000000000003</v>
      </c>
    </row>
    <row r="23" spans="1:8">
      <c r="A23" s="1" t="s">
        <v>133</v>
      </c>
      <c r="B23" s="1" t="s">
        <v>39</v>
      </c>
      <c r="C23" s="1">
        <v>1</v>
      </c>
      <c r="D23" s="1">
        <v>16</v>
      </c>
      <c r="E23" s="1">
        <v>0.1</v>
      </c>
      <c r="F23" s="1">
        <v>0</v>
      </c>
      <c r="G23" s="1">
        <f t="shared" si="4"/>
        <v>-3276.8</v>
      </c>
      <c r="H23" s="1">
        <f t="shared" si="5"/>
        <v>3276.7000000000003</v>
      </c>
    </row>
    <row r="24" spans="1:8">
      <c r="A24" s="1" t="s">
        <v>135</v>
      </c>
      <c r="B24" s="1" t="s">
        <v>38</v>
      </c>
      <c r="C24" s="1">
        <v>1</v>
      </c>
      <c r="D24" s="1">
        <v>16</v>
      </c>
      <c r="E24" s="1">
        <v>1</v>
      </c>
      <c r="F24" s="1">
        <v>0</v>
      </c>
      <c r="G24" s="1">
        <f t="shared" ref="G24" si="20">IF(C24,E24*(-2^(D24-1))+F24,0)</f>
        <v>-32768</v>
      </c>
      <c r="H24" s="1">
        <f t="shared" ref="H24" si="21">IF(C24,E24*(2^(D24-1)-1)+F24,E24*(2^D24-1)+F24)</f>
        <v>32767</v>
      </c>
    </row>
    <row r="25" spans="1:8">
      <c r="A25" s="1" t="s">
        <v>134</v>
      </c>
      <c r="B25" s="1" t="s">
        <v>40</v>
      </c>
      <c r="C25" s="1">
        <v>1</v>
      </c>
      <c r="D25" s="1">
        <v>32</v>
      </c>
      <c r="E25" s="1">
        <v>0.1</v>
      </c>
      <c r="F25" s="1">
        <v>0</v>
      </c>
      <c r="G25" s="1">
        <f t="shared" si="4"/>
        <v>-214748364.80000001</v>
      </c>
      <c r="H25" s="1">
        <f t="shared" si="5"/>
        <v>214748364.70000002</v>
      </c>
    </row>
    <row r="26" spans="1:8">
      <c r="A26" s="1" t="s">
        <v>136</v>
      </c>
      <c r="B26" s="1" t="s">
        <v>86</v>
      </c>
      <c r="C26" s="1">
        <v>1</v>
      </c>
      <c r="D26" s="1">
        <v>16</v>
      </c>
      <c r="E26" s="1">
        <v>0.1</v>
      </c>
      <c r="F26" s="1">
        <v>0</v>
      </c>
      <c r="G26" s="1">
        <f t="shared" si="4"/>
        <v>-3276.8</v>
      </c>
      <c r="H26" s="1">
        <f t="shared" si="5"/>
        <v>3276.7000000000003</v>
      </c>
    </row>
    <row r="27" spans="1:8">
      <c r="A27" s="1" t="s">
        <v>137</v>
      </c>
      <c r="B27" s="1" t="s">
        <v>87</v>
      </c>
      <c r="C27" s="1">
        <v>1</v>
      </c>
      <c r="D27" s="1">
        <v>16</v>
      </c>
      <c r="E27" s="1">
        <v>1</v>
      </c>
      <c r="F27" s="1">
        <v>0</v>
      </c>
      <c r="G27" s="1">
        <f t="shared" ref="G27" si="22">IF(C27,E27*(-2^(D27-1))+F27,0)</f>
        <v>-32768</v>
      </c>
      <c r="H27" s="1">
        <f t="shared" ref="H27" si="23">IF(C27,E27*(2^(D27-1)-1)+F27,E27*(2^D27-1)+F27)</f>
        <v>32767</v>
      </c>
    </row>
    <row r="28" spans="1:8">
      <c r="A28" s="1" t="s">
        <v>138</v>
      </c>
      <c r="B28" s="1" t="s">
        <v>43</v>
      </c>
      <c r="C28" s="1">
        <v>1</v>
      </c>
      <c r="D28" s="1">
        <v>32</v>
      </c>
      <c r="E28" s="1">
        <v>0.1</v>
      </c>
      <c r="F28" s="1">
        <v>0</v>
      </c>
      <c r="G28" s="1">
        <f t="shared" ref="G28:G29" si="24">IF(C28,E28*(-2^(D28-1))+F28,0)</f>
        <v>-214748364.80000001</v>
      </c>
      <c r="H28" s="1">
        <f t="shared" ref="H28:H29" si="25">IF(C28,E28*(2^(D28-1)-1)+F28,E28*(2^D28-1)+F28)</f>
        <v>214748364.70000002</v>
      </c>
    </row>
    <row r="29" spans="1:8">
      <c r="A29" s="1" t="s">
        <v>139</v>
      </c>
      <c r="B29" s="1" t="s">
        <v>44</v>
      </c>
      <c r="C29" s="1">
        <v>1</v>
      </c>
      <c r="D29" s="1">
        <v>16</v>
      </c>
      <c r="E29" s="1">
        <v>0.1</v>
      </c>
      <c r="F29" s="1">
        <v>0</v>
      </c>
      <c r="G29" s="1">
        <f t="shared" si="24"/>
        <v>-3276.8</v>
      </c>
      <c r="H29" s="1">
        <f t="shared" si="25"/>
        <v>3276.7000000000003</v>
      </c>
    </row>
    <row r="30" spans="1:8">
      <c r="A30" s="1" t="s">
        <v>140</v>
      </c>
      <c r="B30" s="1" t="s">
        <v>52</v>
      </c>
      <c r="C30" s="1">
        <v>1</v>
      </c>
      <c r="D30" s="1">
        <v>16</v>
      </c>
      <c r="E30" s="1">
        <v>1</v>
      </c>
      <c r="F30" s="1">
        <v>0</v>
      </c>
      <c r="G30" s="1">
        <f t="shared" ref="G30" si="26">IF(C30,E30*(-2^(D30-1))+F30,0)</f>
        <v>-32768</v>
      </c>
      <c r="H30" s="1">
        <f t="shared" ref="H30" si="27">IF(C30,E30*(2^(D30-1)-1)+F30,E30*(2^D30-1)+F30)</f>
        <v>32767</v>
      </c>
    </row>
    <row r="31" spans="1:8">
      <c r="A31" s="1" t="s">
        <v>141</v>
      </c>
      <c r="B31" s="1" t="s">
        <v>45</v>
      </c>
      <c r="C31" s="1">
        <v>1</v>
      </c>
      <c r="D31" s="1">
        <v>32</v>
      </c>
      <c r="E31" s="1">
        <v>0.1</v>
      </c>
      <c r="F31" s="1">
        <v>0</v>
      </c>
      <c r="G31" s="1">
        <f t="shared" ref="G31:G44" si="28">IF(C31,E31*(-2^(D31-1))+F31,0)</f>
        <v>-214748364.80000001</v>
      </c>
      <c r="H31" s="1">
        <f t="shared" ref="H31:H44" si="29">IF(C31,E31*(2^(D31-1)-1)+F31,E31*(2^D31-1)+F31)</f>
        <v>214748364.70000002</v>
      </c>
    </row>
    <row r="32" spans="1:8">
      <c r="A32" s="14" t="s">
        <v>143</v>
      </c>
      <c r="B32" s="14" t="s">
        <v>107</v>
      </c>
      <c r="C32" s="14">
        <v>0</v>
      </c>
      <c r="D32" s="14">
        <v>16</v>
      </c>
      <c r="E32" s="14">
        <v>0.1</v>
      </c>
      <c r="F32" s="14">
        <v>0</v>
      </c>
      <c r="G32" s="14">
        <f t="shared" si="28"/>
        <v>0</v>
      </c>
      <c r="H32" s="14">
        <f t="shared" si="29"/>
        <v>6553.5</v>
      </c>
    </row>
    <row r="33" spans="1:8">
      <c r="A33" s="14" t="s">
        <v>144</v>
      </c>
      <c r="B33" s="14" t="s">
        <v>108</v>
      </c>
      <c r="C33" s="14">
        <v>0</v>
      </c>
      <c r="D33" s="14">
        <v>16</v>
      </c>
      <c r="E33" s="14">
        <v>0.1</v>
      </c>
      <c r="F33" s="14">
        <v>0</v>
      </c>
      <c r="G33" s="14">
        <f t="shared" si="28"/>
        <v>0</v>
      </c>
      <c r="H33" s="14">
        <f t="shared" si="29"/>
        <v>6553.5</v>
      </c>
    </row>
    <row r="34" spans="1:8">
      <c r="A34" s="14" t="s">
        <v>145</v>
      </c>
      <c r="B34" s="14" t="s">
        <v>109</v>
      </c>
      <c r="C34" s="14">
        <v>0</v>
      </c>
      <c r="D34" s="14">
        <v>16</v>
      </c>
      <c r="E34" s="14">
        <v>0.1</v>
      </c>
      <c r="F34" s="14">
        <v>0</v>
      </c>
      <c r="G34" s="14">
        <f t="shared" ref="G34:G38" si="30">IF(C34,E34*(-2^(D34-1))+F34,0)</f>
        <v>0</v>
      </c>
      <c r="H34" s="14">
        <f t="shared" ref="H34:H38" si="31">IF(C34,E34*(2^(D34-1)-1)+F34,E34*(2^D34-1)+F34)</f>
        <v>6553.5</v>
      </c>
    </row>
    <row r="35" spans="1:8">
      <c r="A35" s="14" t="s">
        <v>146</v>
      </c>
      <c r="B35" s="14" t="s">
        <v>110</v>
      </c>
      <c r="C35" s="14">
        <v>0</v>
      </c>
      <c r="D35" s="14">
        <v>16</v>
      </c>
      <c r="E35" s="14">
        <v>0.1</v>
      </c>
      <c r="F35" s="14">
        <v>0</v>
      </c>
      <c r="G35" s="14">
        <f t="shared" si="30"/>
        <v>0</v>
      </c>
      <c r="H35" s="14">
        <f t="shared" si="31"/>
        <v>6553.5</v>
      </c>
    </row>
    <row r="36" spans="1:8">
      <c r="A36" s="14" t="s">
        <v>147</v>
      </c>
      <c r="B36" s="14" t="s">
        <v>111</v>
      </c>
      <c r="C36" s="14">
        <v>0</v>
      </c>
      <c r="D36" s="14">
        <v>16</v>
      </c>
      <c r="E36" s="14">
        <v>0.1</v>
      </c>
      <c r="F36" s="14">
        <v>0</v>
      </c>
      <c r="G36" s="14">
        <f t="shared" si="30"/>
        <v>0</v>
      </c>
      <c r="H36" s="14">
        <f t="shared" si="31"/>
        <v>6553.5</v>
      </c>
    </row>
    <row r="37" spans="1:8">
      <c r="A37" s="14" t="s">
        <v>148</v>
      </c>
      <c r="B37" s="14" t="s">
        <v>112</v>
      </c>
      <c r="C37" s="14">
        <v>0</v>
      </c>
      <c r="D37" s="14">
        <v>16</v>
      </c>
      <c r="E37" s="14">
        <v>0.1</v>
      </c>
      <c r="F37" s="14">
        <v>0</v>
      </c>
      <c r="G37" s="14">
        <f t="shared" si="30"/>
        <v>0</v>
      </c>
      <c r="H37" s="14">
        <f t="shared" si="31"/>
        <v>6553.5</v>
      </c>
    </row>
    <row r="38" spans="1:8">
      <c r="A38" s="14" t="s">
        <v>149</v>
      </c>
      <c r="B38" s="14" t="s">
        <v>113</v>
      </c>
      <c r="C38" s="14">
        <v>0</v>
      </c>
      <c r="D38" s="14">
        <v>16</v>
      </c>
      <c r="E38" s="14">
        <v>0.1</v>
      </c>
      <c r="F38" s="14">
        <v>0</v>
      </c>
      <c r="G38" s="14">
        <f t="shared" si="30"/>
        <v>0</v>
      </c>
      <c r="H38" s="14">
        <f t="shared" si="31"/>
        <v>6553.5</v>
      </c>
    </row>
    <row r="39" spans="1:8">
      <c r="A39" s="1" t="s">
        <v>150</v>
      </c>
      <c r="B39" s="1" t="s">
        <v>61</v>
      </c>
      <c r="C39" s="1">
        <v>0</v>
      </c>
      <c r="D39" s="1">
        <v>16</v>
      </c>
      <c r="E39" s="1">
        <v>0.01</v>
      </c>
      <c r="F39" s="1">
        <v>0</v>
      </c>
      <c r="G39" s="1">
        <f t="shared" si="28"/>
        <v>0</v>
      </c>
      <c r="H39" s="1">
        <f t="shared" si="29"/>
        <v>655.35</v>
      </c>
    </row>
    <row r="40" spans="1:8">
      <c r="A40" s="1" t="s">
        <v>151</v>
      </c>
      <c r="B40" s="1" t="s">
        <v>62</v>
      </c>
      <c r="C40" s="1">
        <v>0</v>
      </c>
      <c r="D40" s="1">
        <v>16</v>
      </c>
      <c r="E40" s="1">
        <v>0.1</v>
      </c>
      <c r="F40" s="1">
        <v>0</v>
      </c>
      <c r="G40" s="1">
        <f t="shared" si="28"/>
        <v>0</v>
      </c>
      <c r="H40" s="1">
        <f t="shared" si="29"/>
        <v>6553.5</v>
      </c>
    </row>
    <row r="41" spans="1:8">
      <c r="A41" s="1" t="s">
        <v>152</v>
      </c>
      <c r="B41" s="1" t="s">
        <v>84</v>
      </c>
      <c r="C41" s="1">
        <v>0</v>
      </c>
      <c r="D41" s="1">
        <v>16</v>
      </c>
      <c r="E41" s="1">
        <v>0.01</v>
      </c>
      <c r="F41" s="1">
        <v>0</v>
      </c>
      <c r="G41" s="1">
        <f t="shared" si="28"/>
        <v>0</v>
      </c>
      <c r="H41" s="1">
        <f t="shared" si="29"/>
        <v>655.35</v>
      </c>
    </row>
    <row r="42" spans="1:8">
      <c r="A42" s="1" t="s">
        <v>153</v>
      </c>
      <c r="B42" s="1" t="s">
        <v>85</v>
      </c>
      <c r="C42" s="1">
        <v>0</v>
      </c>
      <c r="D42" s="1">
        <v>16</v>
      </c>
      <c r="E42" s="1">
        <v>0.1</v>
      </c>
      <c r="F42" s="1">
        <v>0</v>
      </c>
      <c r="G42" s="1">
        <f t="shared" si="28"/>
        <v>0</v>
      </c>
      <c r="H42" s="1">
        <f t="shared" si="29"/>
        <v>6553.5</v>
      </c>
    </row>
    <row r="43" spans="1:8">
      <c r="A43" s="1" t="s">
        <v>237</v>
      </c>
      <c r="B43" s="1" t="s">
        <v>238</v>
      </c>
      <c r="C43" s="1">
        <v>0</v>
      </c>
      <c r="D43" s="1">
        <v>16</v>
      </c>
      <c r="E43" s="1">
        <v>0.1</v>
      </c>
      <c r="F43" s="1">
        <v>0</v>
      </c>
      <c r="G43" s="1">
        <f t="shared" ref="G43" si="32">IF(C43,E43*(-2^(D43-1))+F43,0)</f>
        <v>0</v>
      </c>
      <c r="H43" s="1">
        <f t="shared" ref="H43" si="33">IF(C43,E43*(2^(D43-1)-1)+F43,E43*(2^D43-1)+F43)</f>
        <v>6553.5</v>
      </c>
    </row>
    <row r="44" spans="1:8">
      <c r="A44" s="13" t="s">
        <v>56</v>
      </c>
      <c r="B44" s="13" t="s">
        <v>49</v>
      </c>
      <c r="C44" s="13">
        <v>1</v>
      </c>
      <c r="D44" s="13">
        <v>16</v>
      </c>
      <c r="E44" s="13">
        <v>1</v>
      </c>
      <c r="F44" s="13">
        <v>0</v>
      </c>
      <c r="G44" s="13">
        <f t="shared" si="28"/>
        <v>-32768</v>
      </c>
      <c r="H44" s="13">
        <f t="shared" si="29"/>
        <v>32767</v>
      </c>
    </row>
    <row r="45" spans="1:8">
      <c r="A45" s="13" t="s">
        <v>155</v>
      </c>
      <c r="B45" s="13" t="s">
        <v>154</v>
      </c>
      <c r="C45" s="13">
        <v>1</v>
      </c>
      <c r="D45" s="13">
        <v>16</v>
      </c>
      <c r="E45" s="13">
        <v>0.1</v>
      </c>
      <c r="F45" s="13">
        <v>0</v>
      </c>
      <c r="G45" s="13">
        <f t="shared" ref="G45:G46" si="34">IF(C45,E45*(-2^(D45-1))+F45,0)</f>
        <v>-3276.8</v>
      </c>
      <c r="H45" s="13">
        <f t="shared" ref="H45:H46" si="35">IF(C45,E45*(2^(D45-1)-1)+F45,E45*(2^D45-1)+F45)</f>
        <v>3276.7000000000003</v>
      </c>
    </row>
    <row r="46" spans="1:8">
      <c r="A46" s="13" t="s">
        <v>263</v>
      </c>
      <c r="B46" s="13" t="s">
        <v>264</v>
      </c>
      <c r="C46" s="13">
        <v>1</v>
      </c>
      <c r="D46" s="13">
        <v>16</v>
      </c>
      <c r="E46" s="13">
        <v>1</v>
      </c>
      <c r="F46" s="13">
        <v>0</v>
      </c>
      <c r="G46" s="13">
        <f t="shared" si="34"/>
        <v>-32768</v>
      </c>
      <c r="H46" s="13">
        <f t="shared" si="35"/>
        <v>32767</v>
      </c>
    </row>
    <row r="47" spans="1:8">
      <c r="A47" s="13" t="s">
        <v>48</v>
      </c>
      <c r="B47" s="13" t="s">
        <v>50</v>
      </c>
      <c r="C47" s="13">
        <v>1</v>
      </c>
      <c r="D47" s="13">
        <v>16</v>
      </c>
      <c r="E47" s="13">
        <v>0.01</v>
      </c>
      <c r="F47" s="13">
        <v>0</v>
      </c>
      <c r="G47" s="13">
        <f t="shared" ref="G47" si="36">IF(C47,E47*(-2^(D47-1))+F47,0)</f>
        <v>-327.68</v>
      </c>
      <c r="H47" s="13">
        <f t="shared" ref="H47" si="37">IF(C47,E47*(2^(D47-1)-1)+F47,E47*(2^D47-1)+F47)</f>
        <v>327.67</v>
      </c>
    </row>
    <row r="48" spans="1:8">
      <c r="A48" s="13" t="s">
        <v>157</v>
      </c>
      <c r="B48" s="13" t="s">
        <v>156</v>
      </c>
      <c r="C48" s="13">
        <v>1</v>
      </c>
      <c r="D48" s="13">
        <v>16</v>
      </c>
      <c r="E48" s="13">
        <v>0.1</v>
      </c>
      <c r="F48" s="13">
        <v>0</v>
      </c>
      <c r="G48" s="13">
        <f t="shared" ref="G48:G54" si="38">IF(C48,E48*(-2^(D48-1))+F48,0)</f>
        <v>-3276.8</v>
      </c>
      <c r="H48" s="13">
        <f t="shared" ref="H48:H54" si="39">IF(C48,E48*(2^(D48-1)-1)+F48,E48*(2^D48-1)+F48)</f>
        <v>3276.7000000000003</v>
      </c>
    </row>
    <row r="49" spans="1:8">
      <c r="A49" s="13" t="s">
        <v>96</v>
      </c>
      <c r="B49" s="13" t="s">
        <v>99</v>
      </c>
      <c r="C49" s="13">
        <v>1</v>
      </c>
      <c r="D49" s="13">
        <v>16</v>
      </c>
      <c r="E49" s="13">
        <v>1</v>
      </c>
      <c r="F49" s="13">
        <v>0</v>
      </c>
      <c r="G49" s="13">
        <f t="shared" si="38"/>
        <v>-32768</v>
      </c>
      <c r="H49" s="13">
        <f t="shared" si="39"/>
        <v>32767</v>
      </c>
    </row>
    <row r="50" spans="1:8">
      <c r="A50" s="13" t="s">
        <v>97</v>
      </c>
      <c r="B50" s="13" t="s">
        <v>101</v>
      </c>
      <c r="C50" s="13">
        <v>1</v>
      </c>
      <c r="D50" s="13">
        <v>16</v>
      </c>
      <c r="E50" s="13">
        <v>0.1</v>
      </c>
      <c r="F50" s="13">
        <v>0</v>
      </c>
      <c r="G50" s="13">
        <f t="shared" si="38"/>
        <v>-3276.8</v>
      </c>
      <c r="H50" s="13">
        <f t="shared" si="39"/>
        <v>3276.7000000000003</v>
      </c>
    </row>
    <row r="51" spans="1:8">
      <c r="A51" s="13" t="s">
        <v>98</v>
      </c>
      <c r="B51" s="13" t="s">
        <v>100</v>
      </c>
      <c r="C51" s="13">
        <v>1</v>
      </c>
      <c r="D51" s="13">
        <v>16</v>
      </c>
      <c r="E51" s="13">
        <v>0.01</v>
      </c>
      <c r="F51" s="13">
        <v>0</v>
      </c>
      <c r="G51" s="13">
        <f t="shared" ref="G51:G52" si="40">IF(C51,E51*(-2^(D51-1))+F51,0)</f>
        <v>-327.68</v>
      </c>
      <c r="H51" s="13">
        <f t="shared" ref="H51:H52" si="41">IF(C51,E51*(2^(D51-1)-1)+F51,E51*(2^D51-1)+F51)</f>
        <v>327.67</v>
      </c>
    </row>
    <row r="52" spans="1:8">
      <c r="A52" s="13" t="s">
        <v>158</v>
      </c>
      <c r="B52" s="13" t="s">
        <v>102</v>
      </c>
      <c r="C52" s="13">
        <v>1</v>
      </c>
      <c r="D52" s="13">
        <v>16</v>
      </c>
      <c r="E52" s="13">
        <v>0.1</v>
      </c>
      <c r="F52" s="13">
        <v>0</v>
      </c>
      <c r="G52" s="13">
        <f t="shared" si="40"/>
        <v>-3276.8</v>
      </c>
      <c r="H52" s="13">
        <f t="shared" si="41"/>
        <v>3276.7000000000003</v>
      </c>
    </row>
    <row r="53" spans="1:8">
      <c r="A53" s="1" t="s">
        <v>88</v>
      </c>
      <c r="B53" s="1" t="s">
        <v>89</v>
      </c>
      <c r="C53" s="1">
        <v>1</v>
      </c>
      <c r="D53" s="1">
        <v>16</v>
      </c>
      <c r="E53" s="1">
        <v>1</v>
      </c>
      <c r="F53" s="1">
        <v>0</v>
      </c>
      <c r="G53" s="1">
        <f t="shared" si="38"/>
        <v>-32768</v>
      </c>
      <c r="H53" s="1">
        <f t="shared" si="39"/>
        <v>32767</v>
      </c>
    </row>
    <row r="54" spans="1:8">
      <c r="A54" s="1" t="s">
        <v>159</v>
      </c>
      <c r="B54" s="1" t="s">
        <v>90</v>
      </c>
      <c r="C54" s="1">
        <v>1</v>
      </c>
      <c r="D54" s="1">
        <v>16</v>
      </c>
      <c r="E54" s="1">
        <v>0.1</v>
      </c>
      <c r="F54" s="1">
        <v>0</v>
      </c>
      <c r="G54" s="1">
        <f t="shared" si="38"/>
        <v>-3276.8</v>
      </c>
      <c r="H54" s="1">
        <f t="shared" si="39"/>
        <v>3276.7000000000003</v>
      </c>
    </row>
    <row r="55" spans="1:8">
      <c r="A55" s="1" t="s">
        <v>59</v>
      </c>
      <c r="B55" s="1" t="s">
        <v>91</v>
      </c>
      <c r="C55" s="1">
        <v>1</v>
      </c>
      <c r="D55" s="1">
        <v>16</v>
      </c>
      <c r="E55" s="1">
        <v>1</v>
      </c>
      <c r="F55" s="1">
        <v>0</v>
      </c>
      <c r="G55" s="1">
        <f t="shared" ref="G55:G60" si="42">IF(C55,E55*(-2^(D55-1))+F55,0)</f>
        <v>-32768</v>
      </c>
      <c r="H55" s="1">
        <f t="shared" ref="H55:H60" si="43">IF(C55,E55*(2^(D55-1)-1)+F55,E55*(2^D55-1)+F55)</f>
        <v>32767</v>
      </c>
    </row>
    <row r="56" spans="1:8">
      <c r="A56" s="1" t="s">
        <v>160</v>
      </c>
      <c r="B56" s="1" t="s">
        <v>92</v>
      </c>
      <c r="C56" s="1">
        <v>1</v>
      </c>
      <c r="D56" s="1">
        <v>16</v>
      </c>
      <c r="E56" s="1">
        <v>0.1</v>
      </c>
      <c r="F56" s="1">
        <v>0</v>
      </c>
      <c r="G56" s="1">
        <f t="shared" si="42"/>
        <v>-3276.8</v>
      </c>
      <c r="H56" s="1">
        <f t="shared" si="43"/>
        <v>3276.7000000000003</v>
      </c>
    </row>
    <row r="57" spans="1:8">
      <c r="A57" s="1" t="s">
        <v>116</v>
      </c>
      <c r="B57" s="1" t="s">
        <v>117</v>
      </c>
      <c r="C57" s="1">
        <v>1</v>
      </c>
      <c r="D57" s="1">
        <v>32</v>
      </c>
      <c r="E57" s="1">
        <v>0.01</v>
      </c>
      <c r="F57" s="1">
        <v>0</v>
      </c>
      <c r="G57" s="1">
        <f t="shared" ref="G57" si="44">IF(C57,E57*(-2^(D57-1))+F57,0)</f>
        <v>-21474836.48</v>
      </c>
      <c r="H57" s="1">
        <f t="shared" ref="H57" si="45">IF(C57,E57*(2^(D57-1)-1)+F57,E57*(2^D57-1)+F57)</f>
        <v>21474836.469999999</v>
      </c>
    </row>
    <row r="58" spans="1:8">
      <c r="A58" s="1" t="s">
        <v>60</v>
      </c>
      <c r="B58" s="1" t="s">
        <v>93</v>
      </c>
      <c r="C58" s="1">
        <v>1</v>
      </c>
      <c r="D58" s="1">
        <v>16</v>
      </c>
      <c r="E58" s="1">
        <v>0.01</v>
      </c>
      <c r="F58" s="1">
        <v>0</v>
      </c>
      <c r="G58" s="1">
        <f t="shared" si="42"/>
        <v>-327.68</v>
      </c>
      <c r="H58" s="1">
        <f t="shared" si="43"/>
        <v>327.67</v>
      </c>
    </row>
    <row r="59" spans="1:8">
      <c r="A59" s="1" t="s">
        <v>161</v>
      </c>
      <c r="B59" s="1" t="s">
        <v>94</v>
      </c>
      <c r="C59" s="1">
        <v>1</v>
      </c>
      <c r="D59" s="1">
        <v>16</v>
      </c>
      <c r="E59" s="1">
        <v>0.1</v>
      </c>
      <c r="F59" s="1">
        <v>0</v>
      </c>
      <c r="G59" s="1">
        <f t="shared" si="42"/>
        <v>-3276.8</v>
      </c>
      <c r="H59" s="1">
        <f t="shared" si="43"/>
        <v>3276.7000000000003</v>
      </c>
    </row>
    <row r="60" spans="1:8">
      <c r="A60" s="1" t="s">
        <v>83</v>
      </c>
      <c r="B60" s="1" t="s">
        <v>95</v>
      </c>
      <c r="C60" s="1">
        <v>1</v>
      </c>
      <c r="D60" s="1">
        <v>16</v>
      </c>
      <c r="E60" s="1">
        <v>0.01</v>
      </c>
      <c r="F60" s="1">
        <v>0</v>
      </c>
      <c r="G60" s="1">
        <f t="shared" si="42"/>
        <v>-327.68</v>
      </c>
      <c r="H60" s="1">
        <f t="shared" si="43"/>
        <v>327.67</v>
      </c>
    </row>
    <row r="61" spans="1:8">
      <c r="A61" s="1" t="s">
        <v>162</v>
      </c>
      <c r="B61" s="1" t="s">
        <v>115</v>
      </c>
      <c r="C61" s="1">
        <v>1</v>
      </c>
      <c r="D61" s="1">
        <v>16</v>
      </c>
      <c r="E61" s="1">
        <v>0.1</v>
      </c>
      <c r="F61" s="1">
        <v>0</v>
      </c>
      <c r="G61" s="1">
        <f t="shared" ref="G61" si="46">IF(C61,E61*(-2^(D61-1))+F61,0)</f>
        <v>-3276.8</v>
      </c>
      <c r="H61" s="1">
        <f t="shared" ref="H61" si="47">IF(C61,E61*(2^(D61-1)-1)+F61,E61*(2^D61-1)+F61)</f>
        <v>3276.7000000000003</v>
      </c>
    </row>
    <row r="62" spans="1:8">
      <c r="A62" s="1" t="s">
        <v>114</v>
      </c>
      <c r="B62" s="1" t="s">
        <v>163</v>
      </c>
      <c r="C62" s="1">
        <v>1</v>
      </c>
      <c r="D62" s="1">
        <v>16</v>
      </c>
      <c r="E62" s="1">
        <v>1</v>
      </c>
      <c r="F62" s="1">
        <v>0</v>
      </c>
      <c r="G62" s="1">
        <f t="shared" ref="G62:G64" si="48">IF(C62,E62*(-2^(D62-1))+F62,0)</f>
        <v>-32768</v>
      </c>
      <c r="H62" s="1">
        <f t="shared" ref="H62:H64" si="49">IF(C62,E62*(2^(D62-1)-1)+F62,E62*(2^D62-1)+F62)</f>
        <v>32767</v>
      </c>
    </row>
    <row r="63" spans="1:8">
      <c r="A63" s="1" t="s">
        <v>195</v>
      </c>
      <c r="B63" s="1" t="s">
        <v>164</v>
      </c>
      <c r="C63" s="1">
        <v>1</v>
      </c>
      <c r="D63" s="1">
        <v>16</v>
      </c>
      <c r="E63" s="1">
        <v>0.01</v>
      </c>
      <c r="F63" s="1">
        <v>0</v>
      </c>
      <c r="G63" s="1">
        <f t="shared" si="48"/>
        <v>-327.68</v>
      </c>
      <c r="H63" s="1">
        <f t="shared" si="49"/>
        <v>327.67</v>
      </c>
    </row>
    <row r="64" spans="1:8">
      <c r="A64" s="1" t="s">
        <v>196</v>
      </c>
      <c r="B64" s="1" t="s">
        <v>165</v>
      </c>
      <c r="C64" s="1">
        <v>1</v>
      </c>
      <c r="D64" s="1">
        <v>16</v>
      </c>
      <c r="E64" s="1">
        <v>0.1</v>
      </c>
      <c r="F64" s="1">
        <v>0</v>
      </c>
      <c r="G64" s="1">
        <f t="shared" si="48"/>
        <v>-3276.8</v>
      </c>
      <c r="H64" s="1">
        <f t="shared" si="49"/>
        <v>3276.7000000000003</v>
      </c>
    </row>
    <row r="65" spans="1:8">
      <c r="A65" s="1" t="s">
        <v>248</v>
      </c>
      <c r="B65" s="1" t="s">
        <v>249</v>
      </c>
      <c r="C65" s="1">
        <v>1</v>
      </c>
      <c r="D65" s="1">
        <v>16</v>
      </c>
      <c r="E65" s="1">
        <v>0.1</v>
      </c>
      <c r="F65" s="1">
        <v>0</v>
      </c>
      <c r="G65" s="1">
        <f t="shared" ref="G65" si="50">IF(C65,E65*(-2^(D65-1))+F65,0)</f>
        <v>-3276.8</v>
      </c>
      <c r="H65" s="1">
        <f t="shared" ref="H65" si="51">IF(C65,E65*(2^(D65-1)-1)+F65,E65*(2^D65-1)+F65)</f>
        <v>3276.7000000000003</v>
      </c>
    </row>
    <row r="66" spans="1:8">
      <c r="A66" s="1" t="s">
        <v>259</v>
      </c>
      <c r="B66" s="1" t="s">
        <v>260</v>
      </c>
      <c r="C66" s="1">
        <v>1</v>
      </c>
      <c r="D66" s="1">
        <v>16</v>
      </c>
      <c r="E66" s="1">
        <v>1</v>
      </c>
      <c r="F66" s="1">
        <v>0</v>
      </c>
      <c r="G66" s="1">
        <f t="shared" ref="G66" si="52">IF(C66,E66*(-2^(D66-1))+F66,0)</f>
        <v>-32768</v>
      </c>
      <c r="H66" s="1">
        <f t="shared" ref="H66" si="53">IF(C66,E66*(2^(D66-1)-1)+F66,E66*(2^D66-1)+F66)</f>
        <v>32767</v>
      </c>
    </row>
    <row r="67" spans="1:8">
      <c r="A67" s="1" t="s">
        <v>197</v>
      </c>
      <c r="B67" s="1" t="s">
        <v>199</v>
      </c>
      <c r="C67" s="1">
        <v>1</v>
      </c>
      <c r="D67" s="1">
        <v>16</v>
      </c>
      <c r="E67" s="1">
        <v>0.1</v>
      </c>
      <c r="F67" s="1">
        <v>0</v>
      </c>
      <c r="G67" s="1">
        <f t="shared" ref="G67:G71" si="54">IF(C67,E67*(-2^(D67-1))+F67,0)</f>
        <v>-3276.8</v>
      </c>
      <c r="H67" s="1">
        <f t="shared" ref="H67:H71" si="55">IF(C67,E67*(2^(D67-1)-1)+F67,E67*(2^D67-1)+F67)</f>
        <v>3276.7000000000003</v>
      </c>
    </row>
    <row r="68" spans="1:8">
      <c r="A68" s="1" t="s">
        <v>198</v>
      </c>
      <c r="B68" s="1" t="s">
        <v>200</v>
      </c>
      <c r="C68" s="1">
        <v>1</v>
      </c>
      <c r="D68" s="1">
        <v>16</v>
      </c>
      <c r="E68" s="1">
        <v>0.1</v>
      </c>
      <c r="F68" s="1">
        <v>0</v>
      </c>
      <c r="G68" s="1">
        <f t="shared" si="54"/>
        <v>-3276.8</v>
      </c>
      <c r="H68" s="1">
        <f t="shared" si="55"/>
        <v>3276.7000000000003</v>
      </c>
    </row>
    <row r="69" spans="1:8">
      <c r="A69" s="1" t="s">
        <v>166</v>
      </c>
      <c r="B69" s="1" t="s">
        <v>169</v>
      </c>
      <c r="C69" s="1">
        <v>1</v>
      </c>
      <c r="D69" s="1">
        <v>16</v>
      </c>
      <c r="E69" s="1">
        <v>0.01</v>
      </c>
      <c r="F69" s="1">
        <v>0</v>
      </c>
      <c r="G69" s="1">
        <f t="shared" si="54"/>
        <v>-327.68</v>
      </c>
      <c r="H69" s="1">
        <f t="shared" si="55"/>
        <v>327.67</v>
      </c>
    </row>
    <row r="70" spans="1:8">
      <c r="A70" s="1" t="s">
        <v>167</v>
      </c>
      <c r="B70" s="1" t="s">
        <v>170</v>
      </c>
      <c r="C70" s="1">
        <v>1</v>
      </c>
      <c r="D70" s="1">
        <v>16</v>
      </c>
      <c r="E70" s="1">
        <v>0.01</v>
      </c>
      <c r="F70" s="1">
        <v>0</v>
      </c>
      <c r="G70" s="1">
        <f t="shared" si="54"/>
        <v>-327.68</v>
      </c>
      <c r="H70" s="1">
        <f t="shared" si="55"/>
        <v>327.67</v>
      </c>
    </row>
    <row r="71" spans="1:8">
      <c r="A71" s="1" t="s">
        <v>168</v>
      </c>
      <c r="B71" s="1" t="s">
        <v>171</v>
      </c>
      <c r="C71" s="1">
        <v>1</v>
      </c>
      <c r="D71" s="1">
        <v>16</v>
      </c>
      <c r="E71" s="1">
        <v>0.01</v>
      </c>
      <c r="F71" s="1">
        <v>0</v>
      </c>
      <c r="G71" s="1">
        <f t="shared" si="54"/>
        <v>-327.68</v>
      </c>
      <c r="H71" s="1">
        <f t="shared" si="55"/>
        <v>327.67</v>
      </c>
    </row>
    <row r="72" spans="1:8">
      <c r="A72" s="1" t="s">
        <v>228</v>
      </c>
      <c r="B72" s="1" t="s">
        <v>169</v>
      </c>
      <c r="C72" s="1">
        <v>1</v>
      </c>
      <c r="D72" s="1">
        <v>16</v>
      </c>
      <c r="E72" s="1">
        <v>0.01</v>
      </c>
      <c r="F72" s="1">
        <v>0</v>
      </c>
      <c r="G72" s="1">
        <f t="shared" ref="G72:G74" si="56">IF(C72,E72*(-2^(D72-1))+F72,0)</f>
        <v>-327.68</v>
      </c>
      <c r="H72" s="1">
        <f t="shared" ref="H72:H74" si="57">IF(C72,E72*(2^(D72-1)-1)+F72,E72*(2^D72-1)+F72)</f>
        <v>327.67</v>
      </c>
    </row>
    <row r="73" spans="1:8">
      <c r="A73" s="1" t="s">
        <v>229</v>
      </c>
      <c r="B73" s="1" t="s">
        <v>170</v>
      </c>
      <c r="C73" s="1">
        <v>1</v>
      </c>
      <c r="D73" s="1">
        <v>16</v>
      </c>
      <c r="E73" s="1">
        <v>0.01</v>
      </c>
      <c r="F73" s="1">
        <v>0</v>
      </c>
      <c r="G73" s="1">
        <f t="shared" si="56"/>
        <v>-327.68</v>
      </c>
      <c r="H73" s="1">
        <f t="shared" si="57"/>
        <v>327.67</v>
      </c>
    </row>
    <row r="74" spans="1:8">
      <c r="A74" s="1" t="s">
        <v>230</v>
      </c>
      <c r="B74" s="1" t="s">
        <v>171</v>
      </c>
      <c r="C74" s="1">
        <v>1</v>
      </c>
      <c r="D74" s="1">
        <v>16</v>
      </c>
      <c r="E74" s="1">
        <v>0.01</v>
      </c>
      <c r="F74" s="1">
        <v>0</v>
      </c>
      <c r="G74" s="1">
        <f t="shared" si="56"/>
        <v>-327.68</v>
      </c>
      <c r="H74" s="1">
        <f t="shared" si="57"/>
        <v>327.67</v>
      </c>
    </row>
    <row r="75" spans="1:8">
      <c r="A75" s="1" t="s">
        <v>172</v>
      </c>
      <c r="B75" s="1" t="s">
        <v>176</v>
      </c>
      <c r="C75" s="1">
        <v>1</v>
      </c>
      <c r="D75" s="1">
        <v>16</v>
      </c>
      <c r="E75" s="1">
        <v>0.01</v>
      </c>
      <c r="F75" s="1">
        <v>0</v>
      </c>
      <c r="G75" s="1">
        <f t="shared" ref="G75:G78" si="58">IF(C75,E75*(-2^(D75-1))+F75,0)</f>
        <v>-327.68</v>
      </c>
      <c r="H75" s="1">
        <f t="shared" ref="H75:H78" si="59">IF(C75,E75*(2^(D75-1)-1)+F75,E75*(2^D75-1)+F75)</f>
        <v>327.67</v>
      </c>
    </row>
    <row r="76" spans="1:8">
      <c r="A76" s="1" t="s">
        <v>173</v>
      </c>
      <c r="B76" s="1" t="s">
        <v>177</v>
      </c>
      <c r="C76" s="1">
        <v>1</v>
      </c>
      <c r="D76" s="1">
        <v>16</v>
      </c>
      <c r="E76" s="1">
        <v>0.01</v>
      </c>
      <c r="F76" s="1">
        <v>0</v>
      </c>
      <c r="G76" s="1">
        <f t="shared" si="58"/>
        <v>-327.68</v>
      </c>
      <c r="H76" s="1">
        <f t="shared" si="59"/>
        <v>327.67</v>
      </c>
    </row>
    <row r="77" spans="1:8">
      <c r="A77" s="1" t="s">
        <v>174</v>
      </c>
      <c r="B77" s="1" t="s">
        <v>178</v>
      </c>
      <c r="C77" s="1">
        <v>1</v>
      </c>
      <c r="D77" s="1">
        <v>16</v>
      </c>
      <c r="E77" s="1">
        <v>0.01</v>
      </c>
      <c r="F77" s="1">
        <v>0</v>
      </c>
      <c r="G77" s="1">
        <f t="shared" si="58"/>
        <v>-327.68</v>
      </c>
      <c r="H77" s="1">
        <f t="shared" si="59"/>
        <v>327.67</v>
      </c>
    </row>
    <row r="78" spans="1:8">
      <c r="A78" s="1" t="s">
        <v>175</v>
      </c>
      <c r="B78" s="1" t="s">
        <v>179</v>
      </c>
      <c r="C78" s="1">
        <v>1</v>
      </c>
      <c r="D78" s="1">
        <v>16</v>
      </c>
      <c r="E78" s="1">
        <v>0.01</v>
      </c>
      <c r="F78" s="1">
        <v>0</v>
      </c>
      <c r="G78" s="1">
        <f t="shared" si="58"/>
        <v>-327.68</v>
      </c>
      <c r="H78" s="1">
        <f t="shared" si="59"/>
        <v>327.67</v>
      </c>
    </row>
    <row r="79" spans="1:8">
      <c r="A79" s="1" t="s">
        <v>180</v>
      </c>
      <c r="B79" s="1" t="s">
        <v>183</v>
      </c>
      <c r="C79" s="1">
        <v>1</v>
      </c>
      <c r="D79" s="1">
        <v>16</v>
      </c>
      <c r="E79" s="1">
        <v>0.01</v>
      </c>
      <c r="F79" s="1">
        <v>0</v>
      </c>
      <c r="G79" s="1">
        <f t="shared" ref="G79:G82" si="60">IF(C79,E79*(-2^(D79-1))+F79,0)</f>
        <v>-327.68</v>
      </c>
      <c r="H79" s="1">
        <f t="shared" ref="H79:H82" si="61">IF(C79,E79*(2^(D79-1)-1)+F79,E79*(2^D79-1)+F79)</f>
        <v>327.67</v>
      </c>
    </row>
    <row r="80" spans="1:8">
      <c r="A80" s="1" t="s">
        <v>181</v>
      </c>
      <c r="B80" s="1" t="s">
        <v>184</v>
      </c>
      <c r="C80" s="1">
        <v>1</v>
      </c>
      <c r="D80" s="1">
        <v>16</v>
      </c>
      <c r="E80" s="1">
        <v>0.01</v>
      </c>
      <c r="F80" s="1">
        <v>0</v>
      </c>
      <c r="G80" s="1">
        <f t="shared" si="60"/>
        <v>-327.68</v>
      </c>
      <c r="H80" s="1">
        <f t="shared" si="61"/>
        <v>327.67</v>
      </c>
    </row>
    <row r="81" spans="1:8">
      <c r="A81" s="1" t="s">
        <v>182</v>
      </c>
      <c r="B81" s="1" t="s">
        <v>185</v>
      </c>
      <c r="C81" s="1">
        <v>1</v>
      </c>
      <c r="D81" s="1">
        <v>16</v>
      </c>
      <c r="E81" s="1">
        <v>0.01</v>
      </c>
      <c r="F81" s="1">
        <v>0</v>
      </c>
      <c r="G81" s="1">
        <f t="shared" si="60"/>
        <v>-327.68</v>
      </c>
      <c r="H81" s="1">
        <f t="shared" si="61"/>
        <v>327.67</v>
      </c>
    </row>
    <row r="82" spans="1:8">
      <c r="A82" s="1" t="s">
        <v>63</v>
      </c>
      <c r="B82" s="1" t="s">
        <v>187</v>
      </c>
      <c r="C82" s="1">
        <v>1</v>
      </c>
      <c r="D82" s="1">
        <v>16</v>
      </c>
      <c r="E82" s="1">
        <v>0.1</v>
      </c>
      <c r="F82" s="1">
        <v>0</v>
      </c>
      <c r="G82" s="1">
        <f t="shared" si="60"/>
        <v>-3276.8</v>
      </c>
      <c r="H82" s="1">
        <f t="shared" si="61"/>
        <v>3276.7000000000003</v>
      </c>
    </row>
    <row r="83" spans="1:8">
      <c r="A83" s="1" t="s">
        <v>252</v>
      </c>
      <c r="B83" s="1" t="s">
        <v>253</v>
      </c>
      <c r="C83" s="1">
        <v>1</v>
      </c>
      <c r="D83" s="1">
        <v>16</v>
      </c>
      <c r="E83" s="1">
        <v>0.1</v>
      </c>
      <c r="F83" s="1">
        <v>0</v>
      </c>
      <c r="G83" s="1">
        <f t="shared" ref="G83" si="62">IF(C83,E83*(-2^(D83-1))+F83,0)</f>
        <v>-3276.8</v>
      </c>
      <c r="H83" s="1">
        <f t="shared" ref="H83" si="63">IF(C83,E83*(2^(D83-1)-1)+F83,E83*(2^D83-1)+F83)</f>
        <v>3276.7000000000003</v>
      </c>
    </row>
    <row r="84" spans="1:8">
      <c r="A84" s="1" t="s">
        <v>239</v>
      </c>
      <c r="B84" s="1" t="s">
        <v>240</v>
      </c>
      <c r="C84" s="1">
        <v>1</v>
      </c>
      <c r="D84" s="1">
        <v>16</v>
      </c>
      <c r="E84" s="1">
        <v>0.5</v>
      </c>
      <c r="F84" s="1">
        <v>0</v>
      </c>
      <c r="G84" s="1">
        <f t="shared" ref="G84:G86" si="64">IF(C84,E84*(-2^(D84-1))+F84,0)</f>
        <v>-16384</v>
      </c>
      <c r="H84" s="1">
        <f t="shared" ref="H84:H86" si="65">IF(C84,E84*(2^(D84-1)-1)+F84,E84*(2^D84-1)+F84)</f>
        <v>16383.5</v>
      </c>
    </row>
    <row r="85" spans="1:8">
      <c r="A85" s="1" t="s">
        <v>255</v>
      </c>
      <c r="B85" s="1" t="s">
        <v>254</v>
      </c>
      <c r="C85" s="1">
        <v>1</v>
      </c>
      <c r="D85" s="1">
        <v>16</v>
      </c>
      <c r="E85" s="1">
        <v>0.5</v>
      </c>
      <c r="F85" s="1">
        <v>0</v>
      </c>
      <c r="G85" s="1">
        <f t="shared" ref="G85" si="66">IF(C85,E85*(-2^(D85-1))+F85,0)</f>
        <v>-16384</v>
      </c>
      <c r="H85" s="1">
        <f t="shared" ref="H85" si="67">IF(C85,E85*(2^(D85-1)-1)+F85,E85*(2^D85-1)+F85)</f>
        <v>16383.5</v>
      </c>
    </row>
    <row r="86" spans="1:8">
      <c r="A86" s="1" t="s">
        <v>186</v>
      </c>
      <c r="B86" s="1" t="s">
        <v>188</v>
      </c>
      <c r="C86" s="1">
        <v>1</v>
      </c>
      <c r="D86" s="1">
        <v>16</v>
      </c>
      <c r="E86" s="1">
        <v>0.01</v>
      </c>
      <c r="F86" s="1">
        <v>0</v>
      </c>
      <c r="G86" s="1">
        <f t="shared" si="64"/>
        <v>-327.68</v>
      </c>
      <c r="H86" s="1">
        <f t="shared" si="65"/>
        <v>327.67</v>
      </c>
    </row>
    <row r="87" spans="1:8">
      <c r="A87" s="1" t="s">
        <v>256</v>
      </c>
      <c r="B87" s="1" t="s">
        <v>189</v>
      </c>
      <c r="C87" s="1">
        <v>1</v>
      </c>
      <c r="D87" s="1">
        <v>16</v>
      </c>
      <c r="E87" s="1">
        <v>0.01</v>
      </c>
      <c r="F87" s="1">
        <v>0</v>
      </c>
      <c r="G87" s="1">
        <f t="shared" ref="G87:G88" si="68">IF(C87,E87*(-2^(D87-1))+F87,0)</f>
        <v>-327.68</v>
      </c>
      <c r="H87" s="1">
        <f t="shared" ref="H87:H88" si="69">IF(C87,E87*(2^(D87-1)-1)+F87,E87*(2^D87-1)+F87)</f>
        <v>327.67</v>
      </c>
    </row>
    <row r="88" spans="1:8">
      <c r="A88" s="1" t="s">
        <v>257</v>
      </c>
      <c r="B88" s="1" t="s">
        <v>190</v>
      </c>
      <c r="C88" s="1">
        <v>1</v>
      </c>
      <c r="D88" s="1">
        <v>16</v>
      </c>
      <c r="E88" s="1">
        <v>0.01</v>
      </c>
      <c r="F88" s="1">
        <v>0</v>
      </c>
      <c r="G88" s="1">
        <f t="shared" si="68"/>
        <v>-327.68</v>
      </c>
      <c r="H88" s="1">
        <f t="shared" si="69"/>
        <v>327.67</v>
      </c>
    </row>
    <row r="89" spans="1:8">
      <c r="A89" s="1" t="s">
        <v>191</v>
      </c>
      <c r="B89" s="1" t="s">
        <v>192</v>
      </c>
      <c r="C89" s="1">
        <v>1</v>
      </c>
      <c r="D89" s="1">
        <v>16</v>
      </c>
      <c r="E89" s="1">
        <v>0.01</v>
      </c>
      <c r="F89" s="1">
        <v>0</v>
      </c>
      <c r="G89" s="1">
        <f t="shared" ref="G89" si="70">IF(C89,E89*(-2^(D89-1))+F89,0)</f>
        <v>-327.68</v>
      </c>
      <c r="H89" s="1">
        <f t="shared" ref="H89" si="71">IF(C89,E89*(2^(D89-1)-1)+F89,E89*(2^D89-1)+F89)</f>
        <v>327.67</v>
      </c>
    </row>
    <row r="90" spans="1:8">
      <c r="A90" s="1" t="s">
        <v>193</v>
      </c>
      <c r="B90" s="1" t="s">
        <v>194</v>
      </c>
      <c r="C90" s="1">
        <v>1</v>
      </c>
      <c r="D90" s="1">
        <v>16</v>
      </c>
      <c r="E90" s="1">
        <v>0.1</v>
      </c>
      <c r="F90" s="1">
        <v>0</v>
      </c>
      <c r="G90" s="1">
        <f t="shared" ref="G90:G92" si="72">IF(C90,E90*(-2^(D90-1))+F90,0)</f>
        <v>-3276.8</v>
      </c>
      <c r="H90" s="1">
        <f t="shared" ref="H90:H92" si="73">IF(C90,E90*(2^(D90-1)-1)+F90,E90*(2^D90-1)+F90)</f>
        <v>3276.7000000000003</v>
      </c>
    </row>
    <row r="91" spans="1:8">
      <c r="A91" s="1" t="s">
        <v>251</v>
      </c>
      <c r="B91" s="1" t="s">
        <v>250</v>
      </c>
      <c r="C91" s="1">
        <v>1</v>
      </c>
      <c r="D91" s="1">
        <v>16</v>
      </c>
      <c r="E91" s="1">
        <v>0.1</v>
      </c>
      <c r="F91" s="1">
        <v>0</v>
      </c>
      <c r="G91" s="1">
        <f t="shared" ref="G91" si="74">IF(C91,E91*(-2^(D91-1))+F91,0)</f>
        <v>-3276.8</v>
      </c>
      <c r="H91" s="1">
        <f t="shared" ref="H91" si="75">IF(C91,E91*(2^(D91-1)-1)+F91,E91*(2^D91-1)+F91)</f>
        <v>3276.7000000000003</v>
      </c>
    </row>
    <row r="92" spans="1:8">
      <c r="A92" s="1" t="s">
        <v>64</v>
      </c>
      <c r="B92" s="1" t="s">
        <v>201</v>
      </c>
      <c r="C92" s="1">
        <v>1</v>
      </c>
      <c r="D92" s="1">
        <v>16</v>
      </c>
      <c r="E92" s="1">
        <v>0.01</v>
      </c>
      <c r="F92" s="1">
        <v>0</v>
      </c>
      <c r="G92" s="1">
        <f t="shared" si="72"/>
        <v>-327.68</v>
      </c>
      <c r="H92" s="1">
        <f t="shared" si="73"/>
        <v>327.67</v>
      </c>
    </row>
    <row r="93" spans="1:8">
      <c r="A93" s="1" t="s">
        <v>202</v>
      </c>
      <c r="B93" s="1" t="s">
        <v>203</v>
      </c>
      <c r="C93" s="1">
        <v>1</v>
      </c>
      <c r="D93" s="1">
        <v>16</v>
      </c>
      <c r="E93" s="1">
        <v>0.05</v>
      </c>
      <c r="F93" s="1">
        <v>0</v>
      </c>
      <c r="G93" s="1">
        <f t="shared" ref="G93:G96" si="76">IF(C93,E93*(-2^(D93-1))+F93,0)</f>
        <v>-1638.4</v>
      </c>
      <c r="H93" s="1">
        <f t="shared" ref="H93:H96" si="77">IF(C93,E93*(2^(D93-1)-1)+F93,E93*(2^D93-1)+F93)</f>
        <v>1638.3500000000001</v>
      </c>
    </row>
    <row r="94" spans="1:8">
      <c r="A94" s="1" t="s">
        <v>204</v>
      </c>
      <c r="B94" s="1" t="s">
        <v>206</v>
      </c>
      <c r="C94" s="1">
        <v>1</v>
      </c>
      <c r="D94" s="1">
        <v>16</v>
      </c>
      <c r="E94" s="1">
        <v>0.01</v>
      </c>
      <c r="F94" s="1">
        <v>0</v>
      </c>
      <c r="G94" s="1">
        <f t="shared" si="76"/>
        <v>-327.68</v>
      </c>
      <c r="H94" s="1">
        <f t="shared" si="77"/>
        <v>327.67</v>
      </c>
    </row>
    <row r="95" spans="1:8">
      <c r="A95" s="1" t="s">
        <v>258</v>
      </c>
      <c r="B95" s="1" t="s">
        <v>206</v>
      </c>
      <c r="C95" s="1">
        <v>1</v>
      </c>
      <c r="D95" s="1">
        <v>16</v>
      </c>
      <c r="E95" s="1">
        <v>0.1</v>
      </c>
      <c r="F95" s="1">
        <v>0</v>
      </c>
      <c r="G95" s="1">
        <f t="shared" ref="G95" si="78">IF(C95,E95*(-2^(D95-1))+F95,0)</f>
        <v>-3276.8</v>
      </c>
      <c r="H95" s="1">
        <f t="shared" ref="H95" si="79">IF(C95,E95*(2^(D95-1)-1)+F95,E95*(2^D95-1)+F95)</f>
        <v>3276.7000000000003</v>
      </c>
    </row>
    <row r="96" spans="1:8">
      <c r="A96" s="1" t="s">
        <v>205</v>
      </c>
      <c r="B96" s="1" t="s">
        <v>207</v>
      </c>
      <c r="C96" s="1">
        <v>1</v>
      </c>
      <c r="D96" s="1">
        <v>16</v>
      </c>
      <c r="E96" s="1">
        <v>0.1</v>
      </c>
      <c r="F96" s="1">
        <v>0</v>
      </c>
      <c r="G96" s="1">
        <f t="shared" si="76"/>
        <v>-3276.8</v>
      </c>
      <c r="H96" s="1">
        <f t="shared" si="77"/>
        <v>3276.7000000000003</v>
      </c>
    </row>
    <row r="97" spans="1:8">
      <c r="A97" s="1" t="s">
        <v>208</v>
      </c>
      <c r="B97" s="1" t="s">
        <v>210</v>
      </c>
      <c r="C97" s="1">
        <v>1</v>
      </c>
      <c r="D97" s="1">
        <v>16</v>
      </c>
      <c r="E97" s="1">
        <v>0.1</v>
      </c>
      <c r="F97" s="1">
        <v>0</v>
      </c>
      <c r="G97" s="1">
        <f t="shared" ref="G97:G100" si="80">IF(C97,E97*(-2^(D97-1))+F97,0)</f>
        <v>-3276.8</v>
      </c>
      <c r="H97" s="1">
        <f t="shared" ref="H97:H100" si="81">IF(C97,E97*(2^(D97-1)-1)+F97,E97*(2^D97-1)+F97)</f>
        <v>3276.7000000000003</v>
      </c>
    </row>
    <row r="98" spans="1:8">
      <c r="A98" s="1" t="s">
        <v>209</v>
      </c>
      <c r="B98" s="1" t="s">
        <v>211</v>
      </c>
      <c r="C98" s="1">
        <v>1</v>
      </c>
      <c r="D98" s="1">
        <v>16</v>
      </c>
      <c r="E98" s="1">
        <v>0.1</v>
      </c>
      <c r="F98" s="1">
        <v>0</v>
      </c>
      <c r="G98" s="1">
        <f t="shared" si="80"/>
        <v>-3276.8</v>
      </c>
      <c r="H98" s="1">
        <f t="shared" si="81"/>
        <v>3276.7000000000003</v>
      </c>
    </row>
    <row r="99" spans="1:8">
      <c r="A99" s="1" t="s">
        <v>212</v>
      </c>
      <c r="B99" s="1" t="s">
        <v>214</v>
      </c>
      <c r="C99" s="1">
        <v>1</v>
      </c>
      <c r="D99" s="1">
        <v>16</v>
      </c>
      <c r="E99" s="1">
        <v>0.01</v>
      </c>
      <c r="F99" s="1">
        <v>0</v>
      </c>
      <c r="G99" s="1">
        <f t="shared" si="80"/>
        <v>-327.68</v>
      </c>
      <c r="H99" s="1">
        <f t="shared" si="81"/>
        <v>327.67</v>
      </c>
    </row>
    <row r="100" spans="1:8">
      <c r="A100" s="1" t="s">
        <v>213</v>
      </c>
      <c r="B100" s="1" t="s">
        <v>215</v>
      </c>
      <c r="C100" s="1">
        <v>1</v>
      </c>
      <c r="D100" s="1">
        <v>16</v>
      </c>
      <c r="E100" s="1">
        <v>0.01</v>
      </c>
      <c r="F100" s="1">
        <v>0</v>
      </c>
      <c r="G100" s="1">
        <f t="shared" si="80"/>
        <v>-327.68</v>
      </c>
      <c r="H100" s="1">
        <f t="shared" si="81"/>
        <v>327.67</v>
      </c>
    </row>
    <row r="101" spans="1:8">
      <c r="A101" s="1" t="s">
        <v>216</v>
      </c>
      <c r="B101" s="1" t="s">
        <v>218</v>
      </c>
      <c r="C101" s="1">
        <v>1</v>
      </c>
      <c r="D101" s="1">
        <v>16</v>
      </c>
      <c r="E101" s="1">
        <v>0.01</v>
      </c>
      <c r="F101" s="1">
        <v>0</v>
      </c>
      <c r="G101" s="1">
        <f t="shared" ref="G101:G102" si="82">IF(C101,E101*(-2^(D101-1))+F101,0)</f>
        <v>-327.68</v>
      </c>
      <c r="H101" s="1">
        <f t="shared" ref="H101:H102" si="83">IF(C101,E101*(2^(D101-1)-1)+F101,E101*(2^D101-1)+F101)</f>
        <v>327.67</v>
      </c>
    </row>
    <row r="102" spans="1:8">
      <c r="A102" s="1" t="s">
        <v>217</v>
      </c>
      <c r="B102" s="1" t="s">
        <v>219</v>
      </c>
      <c r="C102" s="1">
        <v>1</v>
      </c>
      <c r="D102" s="1">
        <v>16</v>
      </c>
      <c r="E102" s="1">
        <v>0.01</v>
      </c>
      <c r="F102" s="1">
        <v>0</v>
      </c>
      <c r="G102" s="1">
        <f t="shared" si="82"/>
        <v>-327.68</v>
      </c>
      <c r="H102" s="1">
        <f t="shared" si="83"/>
        <v>327.67</v>
      </c>
    </row>
    <row r="103" spans="1:8">
      <c r="A103" s="1" t="s">
        <v>220</v>
      </c>
      <c r="B103" s="1" t="s">
        <v>222</v>
      </c>
      <c r="C103" s="1">
        <v>1</v>
      </c>
      <c r="D103" s="1">
        <v>16</v>
      </c>
      <c r="E103" s="1">
        <v>0.01</v>
      </c>
      <c r="F103" s="1">
        <v>0</v>
      </c>
      <c r="G103" s="1">
        <f t="shared" ref="G103:G104" si="84">IF(C103,E103*(-2^(D103-1))+F103,0)</f>
        <v>-327.68</v>
      </c>
      <c r="H103" s="1">
        <f t="shared" ref="H103:H104" si="85">IF(C103,E103*(2^(D103-1)-1)+F103,E103*(2^D103-1)+F103)</f>
        <v>327.67</v>
      </c>
    </row>
    <row r="104" spans="1:8">
      <c r="A104" s="1" t="s">
        <v>221</v>
      </c>
      <c r="B104" s="1" t="s">
        <v>223</v>
      </c>
      <c r="C104" s="1">
        <v>1</v>
      </c>
      <c r="D104" s="1">
        <v>16</v>
      </c>
      <c r="E104" s="1">
        <v>0.01</v>
      </c>
      <c r="F104" s="1">
        <v>0</v>
      </c>
      <c r="G104" s="1">
        <f t="shared" si="84"/>
        <v>-327.68</v>
      </c>
      <c r="H104" s="1">
        <f t="shared" si="85"/>
        <v>327.67</v>
      </c>
    </row>
    <row r="105" spans="1:8">
      <c r="A105" s="1" t="s">
        <v>224</v>
      </c>
      <c r="B105" s="1" t="s">
        <v>226</v>
      </c>
      <c r="C105" s="1">
        <v>1</v>
      </c>
      <c r="D105" s="1">
        <v>16</v>
      </c>
      <c r="E105" s="1">
        <v>0.1</v>
      </c>
      <c r="F105" s="1">
        <v>0</v>
      </c>
      <c r="G105" s="1">
        <f t="shared" ref="G105" si="86">IF(C105,E105*(-2^(D105-1))+F105,0)</f>
        <v>-3276.8</v>
      </c>
      <c r="H105" s="1">
        <f t="shared" ref="H105" si="87">IF(C105,E105*(2^(D105-1)-1)+F105,E105*(2^D105-1)+F105)</f>
        <v>3276.7000000000003</v>
      </c>
    </row>
    <row r="106" spans="1:8">
      <c r="A106" s="1" t="s">
        <v>225</v>
      </c>
      <c r="B106" s="1" t="s">
        <v>227</v>
      </c>
      <c r="C106" s="1">
        <v>1</v>
      </c>
      <c r="D106" s="1">
        <v>32</v>
      </c>
      <c r="E106" s="1">
        <v>0.1</v>
      </c>
      <c r="F106" s="1">
        <v>0</v>
      </c>
      <c r="G106" s="1">
        <f t="shared" ref="G106:G107" si="88">IF(C106,E106*(-2^(D106-1))+F106,0)</f>
        <v>-214748364.80000001</v>
      </c>
      <c r="H106" s="1">
        <f t="shared" ref="H106:H107" si="89">IF(C106,E106*(2^(D106-1)-1)+F106,E106*(2^D106-1)+F106)</f>
        <v>214748364.70000002</v>
      </c>
    </row>
    <row r="107" spans="1:8">
      <c r="A107" s="1" t="s">
        <v>234</v>
      </c>
      <c r="B107" s="1" t="s">
        <v>232</v>
      </c>
      <c r="C107" s="1">
        <v>1</v>
      </c>
      <c r="D107" s="1">
        <v>16</v>
      </c>
      <c r="E107" s="1">
        <v>0.01</v>
      </c>
      <c r="F107" s="1">
        <v>0</v>
      </c>
      <c r="G107" s="1">
        <f t="shared" si="88"/>
        <v>-327.68</v>
      </c>
      <c r="H107" s="1">
        <f t="shared" si="89"/>
        <v>327.67</v>
      </c>
    </row>
    <row r="108" spans="1:8">
      <c r="A108" s="1" t="s">
        <v>231</v>
      </c>
      <c r="B108" s="1" t="s">
        <v>233</v>
      </c>
      <c r="C108" s="1">
        <v>1</v>
      </c>
      <c r="D108" s="1">
        <v>16</v>
      </c>
      <c r="E108" s="1">
        <v>0.1</v>
      </c>
      <c r="F108" s="1">
        <v>0</v>
      </c>
      <c r="G108" s="1">
        <f t="shared" ref="G108" si="90">IF(C108,E108*(-2^(D108-1))+F108,0)</f>
        <v>-3276.8</v>
      </c>
      <c r="H108" s="1">
        <f t="shared" ref="H108" si="91">IF(C108,E108*(2^(D108-1)-1)+F108,E108*(2^D108-1)+F108)</f>
        <v>3276.7000000000003</v>
      </c>
    </row>
  </sheetData>
  <mergeCells count="6">
    <mergeCell ref="B1:B2"/>
    <mergeCell ref="E1:F1"/>
    <mergeCell ref="D1:D2"/>
    <mergeCell ref="G1:H1"/>
    <mergeCell ref="A1:A2"/>
    <mergeCell ref="C1:C2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B23" sqref="B23"/>
    </sheetView>
  </sheetViews>
  <sheetFormatPr defaultRowHeight="16.5"/>
  <cols>
    <col min="1" max="1" width="18.125" style="2" customWidth="1"/>
    <col min="2" max="2" width="20" style="2" bestFit="1" customWidth="1"/>
    <col min="3" max="4" width="21.125" style="2" bestFit="1" customWidth="1"/>
    <col min="5" max="5" width="21.625" style="2" bestFit="1" customWidth="1"/>
    <col min="6" max="6" width="14.625" style="2" customWidth="1"/>
    <col min="7" max="14" width="8.375" style="2" bestFit="1" customWidth="1"/>
    <col min="15" max="16384" width="9" style="2"/>
  </cols>
  <sheetData>
    <row r="1" spans="1:14" ht="29.25" customHeight="1">
      <c r="A1" s="11" t="s">
        <v>25</v>
      </c>
      <c r="B1" s="11" t="s">
        <v>32</v>
      </c>
      <c r="C1" s="11" t="s">
        <v>24</v>
      </c>
      <c r="D1" s="11" t="s">
        <v>24</v>
      </c>
      <c r="E1" s="11" t="s">
        <v>24</v>
      </c>
      <c r="F1" s="11" t="s">
        <v>24</v>
      </c>
      <c r="G1" s="11" t="s">
        <v>24</v>
      </c>
      <c r="H1" s="11" t="s">
        <v>24</v>
      </c>
      <c r="I1" s="11" t="s">
        <v>24</v>
      </c>
      <c r="J1" s="11" t="s">
        <v>24</v>
      </c>
      <c r="K1" s="11" t="s">
        <v>24</v>
      </c>
      <c r="L1" s="11" t="s">
        <v>24</v>
      </c>
      <c r="M1" s="11" t="s">
        <v>24</v>
      </c>
      <c r="N1" s="11" t="s">
        <v>24</v>
      </c>
    </row>
    <row r="2" spans="1:14">
      <c r="A2" s="8" t="s">
        <v>65</v>
      </c>
      <c r="B2" s="9" t="s">
        <v>66</v>
      </c>
      <c r="C2" s="9" t="s">
        <v>67</v>
      </c>
      <c r="D2" s="8"/>
      <c r="E2" s="8"/>
    </row>
    <row r="3" spans="1:14">
      <c r="A3" s="2" t="s">
        <v>68</v>
      </c>
      <c r="B3" s="2" t="s">
        <v>69</v>
      </c>
      <c r="C3" s="2" t="s">
        <v>70</v>
      </c>
      <c r="D3" s="2" t="s">
        <v>71</v>
      </c>
      <c r="E3" s="2" t="s">
        <v>72</v>
      </c>
    </row>
    <row r="4" spans="1:14">
      <c r="A4" s="2" t="s">
        <v>281</v>
      </c>
      <c r="B4" s="2" t="s">
        <v>278</v>
      </c>
      <c r="C4" s="2" t="s">
        <v>279</v>
      </c>
      <c r="D4" s="2" t="s">
        <v>280</v>
      </c>
    </row>
    <row r="5" spans="1:14">
      <c r="A5" s="2" t="s">
        <v>266</v>
      </c>
      <c r="B5" s="21" t="s">
        <v>267</v>
      </c>
      <c r="C5" s="21" t="s">
        <v>268</v>
      </c>
      <c r="D5" s="2" t="s">
        <v>274</v>
      </c>
      <c r="E5" s="21" t="s">
        <v>269</v>
      </c>
      <c r="F5" s="21" t="s">
        <v>275</v>
      </c>
    </row>
    <row r="6" spans="1:14">
      <c r="A6" s="2" t="s">
        <v>270</v>
      </c>
      <c r="B6" s="2" t="s">
        <v>271</v>
      </c>
      <c r="C6" s="2" t="s">
        <v>272</v>
      </c>
      <c r="D6" s="2" t="s">
        <v>277</v>
      </c>
      <c r="E6" s="2" t="s">
        <v>276</v>
      </c>
      <c r="F6" s="2" t="s">
        <v>273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20" sqref="C20"/>
    </sheetView>
  </sheetViews>
  <sheetFormatPr defaultRowHeight="16.5"/>
  <cols>
    <col min="1" max="1" width="15.125" style="1" customWidth="1"/>
    <col min="2" max="2" width="14.625" style="1" customWidth="1"/>
    <col min="3" max="3" width="26.875" style="1" customWidth="1"/>
    <col min="4" max="16384" width="9" style="1"/>
  </cols>
  <sheetData>
    <row r="1" spans="1:3">
      <c r="A1" s="10" t="s">
        <v>73</v>
      </c>
      <c r="B1" s="10" t="s">
        <v>74</v>
      </c>
      <c r="C1" s="10" t="s">
        <v>118</v>
      </c>
    </row>
    <row r="2" spans="1:3">
      <c r="A2" s="1" t="s">
        <v>75</v>
      </c>
      <c r="B2" s="1" t="s">
        <v>76</v>
      </c>
      <c r="C2" s="1" t="s">
        <v>243</v>
      </c>
    </row>
    <row r="3" spans="1:3">
      <c r="A3" s="9" t="s">
        <v>235</v>
      </c>
      <c r="B3" s="9" t="s">
        <v>4</v>
      </c>
      <c r="C3" s="1" t="s">
        <v>244</v>
      </c>
    </row>
    <row r="4" spans="1:3">
      <c r="A4" s="1" t="s">
        <v>236</v>
      </c>
      <c r="B4" s="1" t="s">
        <v>77</v>
      </c>
      <c r="C4" s="1" t="s">
        <v>245</v>
      </c>
    </row>
    <row r="5" spans="1:3">
      <c r="A5" s="1" t="s">
        <v>78</v>
      </c>
      <c r="B5" s="1" t="s">
        <v>76</v>
      </c>
      <c r="C5" s="1" t="s">
        <v>246</v>
      </c>
    </row>
    <row r="6" spans="1:3">
      <c r="A6" s="1" t="s">
        <v>241</v>
      </c>
      <c r="B6" s="1" t="s">
        <v>77</v>
      </c>
      <c r="C6" s="1" t="s">
        <v>246</v>
      </c>
    </row>
    <row r="7" spans="1:3">
      <c r="A7" s="1" t="s">
        <v>242</v>
      </c>
      <c r="B7" s="1" t="s">
        <v>105</v>
      </c>
      <c r="C7" s="1" t="s">
        <v>246</v>
      </c>
    </row>
    <row r="8" spans="1:3">
      <c r="A8" s="1" t="s">
        <v>103</v>
      </c>
      <c r="B8" s="1" t="s">
        <v>76</v>
      </c>
      <c r="C8" s="1" t="s">
        <v>247</v>
      </c>
    </row>
    <row r="9" spans="1:3">
      <c r="A9" s="1" t="s">
        <v>104</v>
      </c>
      <c r="B9" s="1" t="s">
        <v>77</v>
      </c>
      <c r="C9" s="1" t="s">
        <v>247</v>
      </c>
    </row>
    <row r="10" spans="1:3">
      <c r="A10" s="1" t="s">
        <v>106</v>
      </c>
      <c r="B10" s="1" t="s">
        <v>105</v>
      </c>
      <c r="C10" s="1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Built-in</vt:lpstr>
      <vt:lpstr>Fixed-Point</vt:lpstr>
      <vt:lpstr>Enumeration</vt:lpstr>
      <vt:lpstr>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周厅琳</cp:lastModifiedBy>
  <dcterms:created xsi:type="dcterms:W3CDTF">2018-01-25T03:02:19Z</dcterms:created>
  <dcterms:modified xsi:type="dcterms:W3CDTF">2020-10-22T05:34:17Z</dcterms:modified>
</cp:coreProperties>
</file>