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zhoutinglin\Documents\1_MyDoc\Doc2\"/>
    </mc:Choice>
  </mc:AlternateContent>
  <xr:revisionPtr revIDLastSave="0" documentId="13_ncr:1_{BB57E87D-16BB-4B83-82F2-7B8181D5BA3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built-in" sheetId="4" r:id="rId1"/>
    <sheet name="Fixed-Point" sheetId="1" r:id="rId2"/>
    <sheet name="Enumeration" sheetId="2" r:id="rId3"/>
    <sheet name="Alia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H14" i="1"/>
  <c r="I13" i="1"/>
  <c r="H13" i="1"/>
  <c r="I10" i="1"/>
  <c r="H10" i="1"/>
  <c r="I34" i="1"/>
  <c r="H34" i="1"/>
  <c r="I31" i="1"/>
  <c r="H31" i="1"/>
  <c r="I27" i="1"/>
  <c r="H27" i="1"/>
  <c r="I23" i="1"/>
  <c r="H23" i="1"/>
  <c r="I17" i="1"/>
  <c r="H17" i="1"/>
  <c r="I35" i="1"/>
  <c r="H35" i="1"/>
  <c r="H36" i="1"/>
  <c r="I36" i="1"/>
  <c r="H33" i="1"/>
  <c r="I33" i="1"/>
  <c r="I29" i="1"/>
  <c r="H29" i="1"/>
  <c r="I32" i="1"/>
  <c r="H32" i="1"/>
  <c r="I30" i="1"/>
  <c r="H30" i="1"/>
  <c r="I25" i="1"/>
  <c r="H25" i="1"/>
  <c r="I28" i="1"/>
  <c r="H28" i="1"/>
  <c r="H26" i="1"/>
  <c r="I26" i="1"/>
  <c r="H12" i="1"/>
  <c r="I12" i="1"/>
  <c r="H11" i="1"/>
  <c r="I11" i="1"/>
  <c r="H21" i="1"/>
  <c r="I21" i="1"/>
  <c r="H24" i="1"/>
  <c r="I24" i="1"/>
  <c r="H22" i="1"/>
  <c r="I22" i="1"/>
  <c r="H19" i="1"/>
  <c r="I19" i="1"/>
  <c r="H20" i="1"/>
  <c r="I20" i="1"/>
  <c r="H16" i="1"/>
  <c r="I16" i="1"/>
  <c r="H18" i="1"/>
  <c r="I18" i="1"/>
  <c r="H15" i="1"/>
  <c r="I15" i="1"/>
  <c r="H5" i="1"/>
  <c r="I5" i="1"/>
  <c r="H6" i="1"/>
  <c r="I6" i="1"/>
  <c r="H7" i="1"/>
  <c r="I7" i="1"/>
  <c r="H8" i="1"/>
  <c r="I8" i="1"/>
  <c r="H9" i="1"/>
  <c r="I9" i="1"/>
  <c r="I4" i="1"/>
  <c r="H4" i="1" l="1"/>
  <c r="I3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周厅琳</author>
  </authors>
  <commentList>
    <comment ref="D1" authorId="0" shapeId="0" xr:uid="{F8F73156-C1D8-493E-BD1E-FE5AD872F9C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Signed:1
Unsigned:0</t>
        </r>
      </text>
    </comment>
    <comment ref="F1" authorId="0" shapeId="0" xr:uid="{EEFFB5B6-EA0F-4248-B210-277F75C1E8D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real world value = (slope * integer) + bias
在bias等于0的情况下，slope就是精度（分辨率）；
精度和范围决定用哪个数据类型</t>
        </r>
      </text>
    </comment>
  </commentList>
</comments>
</file>

<file path=xl/sharedStrings.xml><?xml version="1.0" encoding="utf-8"?>
<sst xmlns="http://schemas.openxmlformats.org/spreadsheetml/2006/main" count="153" uniqueCount="106">
  <si>
    <t>Name</t>
  </si>
  <si>
    <t>int8</t>
  </si>
  <si>
    <t>uint8</t>
  </si>
  <si>
    <t>int16</t>
  </si>
  <si>
    <t>uint16</t>
  </si>
  <si>
    <t>int32</t>
  </si>
  <si>
    <t>uint32</t>
  </si>
  <si>
    <t>Description</t>
  </si>
  <si>
    <t>Unsigned 16-bit integer</t>
  </si>
  <si>
    <t>Signed 32-bit integer</t>
  </si>
  <si>
    <t>Unsigned 32-bit integer</t>
  </si>
  <si>
    <t>boolean</t>
    <phoneticPr fontId="1" type="noConversion"/>
  </si>
  <si>
    <t>Signed 16-bit integer</t>
    <phoneticPr fontId="1" type="noConversion"/>
  </si>
  <si>
    <t>Unsigned 8-bit integer</t>
    <phoneticPr fontId="1" type="noConversion"/>
  </si>
  <si>
    <t>Signed 8-bit integer</t>
    <phoneticPr fontId="1" type="noConversion"/>
  </si>
  <si>
    <t>logical value</t>
    <phoneticPr fontId="1" type="noConversion"/>
  </si>
  <si>
    <t>true ,false</t>
    <phoneticPr fontId="1" type="noConversion"/>
  </si>
  <si>
    <t>word length</t>
    <phoneticPr fontId="1" type="noConversion"/>
  </si>
  <si>
    <t>Bias</t>
    <phoneticPr fontId="1" type="noConversion"/>
  </si>
  <si>
    <t>Slop</t>
    <phoneticPr fontId="1" type="noConversion"/>
  </si>
  <si>
    <t>Signedness</t>
    <phoneticPr fontId="1" type="noConversion"/>
  </si>
  <si>
    <t>Min</t>
    <phoneticPr fontId="1" type="noConversion"/>
  </si>
  <si>
    <t>Max</t>
    <phoneticPr fontId="1" type="noConversion"/>
  </si>
  <si>
    <t>Description</t>
    <phoneticPr fontId="1" type="noConversion"/>
  </si>
  <si>
    <t>Elements</t>
  </si>
  <si>
    <t>Name</t>
    <phoneticPr fontId="1" type="noConversion"/>
  </si>
  <si>
    <t>EPMSYN_NO_SYNC(0)</t>
  </si>
  <si>
    <t>EPMSYN_CRS_SYNC(1)</t>
  </si>
  <si>
    <t>EPMSYN_CAS_SYNC(2)</t>
  </si>
  <si>
    <t>EPMSYN_FULL_SYNC(3)</t>
  </si>
  <si>
    <t>EpmSynState</t>
    <phoneticPr fontId="1" type="noConversion"/>
  </si>
  <si>
    <t>BaseType</t>
    <phoneticPr fontId="1" type="noConversion"/>
  </si>
  <si>
    <t>Name</t>
    <phoneticPr fontId="1" type="noConversion"/>
  </si>
  <si>
    <t>EnvP</t>
    <phoneticPr fontId="1" type="noConversion"/>
  </si>
  <si>
    <t>atmospheric pressure, kpa</t>
    <phoneticPr fontId="1" type="noConversion"/>
  </si>
  <si>
    <t>Slope and Bias</t>
    <phoneticPr fontId="1" type="noConversion"/>
  </si>
  <si>
    <t>EnvT</t>
    <phoneticPr fontId="1" type="noConversion"/>
  </si>
  <si>
    <t>atmospheric Temperature, ℃</t>
    <phoneticPr fontId="1" type="noConversion"/>
  </si>
  <si>
    <t>DataType Range</t>
    <phoneticPr fontId="1" type="noConversion"/>
  </si>
  <si>
    <t>Group</t>
    <phoneticPr fontId="1" type="noConversion"/>
  </si>
  <si>
    <t>Global</t>
    <phoneticPr fontId="1" type="noConversion"/>
  </si>
  <si>
    <t>Elements</t>
    <phoneticPr fontId="1" type="noConversion"/>
  </si>
  <si>
    <t>Fac1</t>
    <phoneticPr fontId="1" type="noConversion"/>
  </si>
  <si>
    <t>Fac11</t>
    <phoneticPr fontId="1" type="noConversion"/>
  </si>
  <si>
    <t>Fac100</t>
    <phoneticPr fontId="1" type="noConversion"/>
  </si>
  <si>
    <t>Fac110</t>
    <phoneticPr fontId="1" type="noConversion"/>
  </si>
  <si>
    <t>无单位系数，大致范围0~1</t>
    <phoneticPr fontId="1" type="noConversion"/>
  </si>
  <si>
    <t>无单位系数，大致范围0~100</t>
    <phoneticPr fontId="1" type="noConversion"/>
  </si>
  <si>
    <t>无单位系数，大致范围-1~1</t>
    <phoneticPr fontId="1" type="noConversion"/>
  </si>
  <si>
    <t>无单位系数，大致范围-10~10</t>
    <phoneticPr fontId="1" type="noConversion"/>
  </si>
  <si>
    <t>EnvTK</t>
    <phoneticPr fontId="1" type="noConversion"/>
  </si>
  <si>
    <t>atmospheric Temperature, K</t>
    <phoneticPr fontId="1" type="noConversion"/>
  </si>
  <si>
    <t>TimeH</t>
    <phoneticPr fontId="1" type="noConversion"/>
  </si>
  <si>
    <t>TimeDay</t>
    <phoneticPr fontId="1" type="noConversion"/>
  </si>
  <si>
    <t>TimeS</t>
    <phoneticPr fontId="1" type="noConversion"/>
  </si>
  <si>
    <t>时间，天数，大范围</t>
    <phoneticPr fontId="1" type="noConversion"/>
  </si>
  <si>
    <t>时间，天数</t>
    <phoneticPr fontId="1" type="noConversion"/>
  </si>
  <si>
    <t>时间，小时，分辨率0.1</t>
    <phoneticPr fontId="1" type="noConversion"/>
  </si>
  <si>
    <t>时间，小时，大范围</t>
    <phoneticPr fontId="1" type="noConversion"/>
  </si>
  <si>
    <t>时间，秒，分辨率0.1</t>
    <phoneticPr fontId="1" type="noConversion"/>
  </si>
  <si>
    <t>时间，秒</t>
    <phoneticPr fontId="1" type="noConversion"/>
  </si>
  <si>
    <t>时间，秒，大范围</t>
    <phoneticPr fontId="1" type="noConversion"/>
  </si>
  <si>
    <t>时间，秒，小范围</t>
    <phoneticPr fontId="1" type="noConversion"/>
  </si>
  <si>
    <t>Global</t>
    <phoneticPr fontId="1" type="noConversion"/>
  </si>
  <si>
    <t>Percent</t>
    <phoneticPr fontId="1" type="noConversion"/>
  </si>
  <si>
    <t>DutyCycle</t>
    <phoneticPr fontId="1" type="noConversion"/>
  </si>
  <si>
    <t>TimemS</t>
    <phoneticPr fontId="1" type="noConversion"/>
  </si>
  <si>
    <t>时间，毫秒，大范围</t>
    <phoneticPr fontId="1" type="noConversion"/>
  </si>
  <si>
    <t>时间，豪秒</t>
    <phoneticPr fontId="1" type="noConversion"/>
  </si>
  <si>
    <t>时间，毫秒，小范围</t>
    <phoneticPr fontId="1" type="noConversion"/>
  </si>
  <si>
    <t>TimeuS</t>
    <phoneticPr fontId="1" type="noConversion"/>
  </si>
  <si>
    <t>时间，微秒</t>
    <phoneticPr fontId="1" type="noConversion"/>
  </si>
  <si>
    <t>时间，微秒，大范围</t>
    <phoneticPr fontId="1" type="noConversion"/>
  </si>
  <si>
    <t>时间，微秒，小范围</t>
    <phoneticPr fontId="1" type="noConversion"/>
  </si>
  <si>
    <t>百分比，0~100, %</t>
    <phoneticPr fontId="1" type="noConversion"/>
  </si>
  <si>
    <t>占空比，0~100, %</t>
    <phoneticPr fontId="1" type="noConversion"/>
  </si>
  <si>
    <t>VoltmV</t>
    <phoneticPr fontId="1" type="noConversion"/>
  </si>
  <si>
    <t>VoltV</t>
    <phoneticPr fontId="1" type="noConversion"/>
  </si>
  <si>
    <t>电压，mV</t>
    <phoneticPr fontId="1" type="noConversion"/>
  </si>
  <si>
    <t>电压，V</t>
    <phoneticPr fontId="1" type="noConversion"/>
  </si>
  <si>
    <t>时间，小时</t>
    <phoneticPr fontId="1" type="noConversion"/>
  </si>
  <si>
    <t>电压，mV，分辨率1</t>
    <phoneticPr fontId="1" type="noConversion"/>
  </si>
  <si>
    <t>电压，V，小范围</t>
    <phoneticPr fontId="1" type="noConversion"/>
  </si>
  <si>
    <t>TimeDay2</t>
    <phoneticPr fontId="1" type="noConversion"/>
  </si>
  <si>
    <t>TimeH4</t>
    <phoneticPr fontId="1" type="noConversion"/>
  </si>
  <si>
    <t>TimeS2</t>
    <phoneticPr fontId="1" type="noConversion"/>
  </si>
  <si>
    <t>TimeS4</t>
    <phoneticPr fontId="1" type="noConversion"/>
  </si>
  <si>
    <t>TimeH3</t>
    <phoneticPr fontId="1" type="noConversion"/>
  </si>
  <si>
    <t>TimemS4</t>
    <phoneticPr fontId="1" type="noConversion"/>
  </si>
  <si>
    <t>TimemS2</t>
    <phoneticPr fontId="1" type="noConversion"/>
  </si>
  <si>
    <t>TimeuS4</t>
    <phoneticPr fontId="1" type="noConversion"/>
  </si>
  <si>
    <t>TimeuS2</t>
    <phoneticPr fontId="1" type="noConversion"/>
  </si>
  <si>
    <t>VoltV2</t>
    <phoneticPr fontId="1" type="noConversion"/>
  </si>
  <si>
    <t>TimeH2</t>
    <phoneticPr fontId="1" type="noConversion"/>
  </si>
  <si>
    <t>TimeS3</t>
    <phoneticPr fontId="1" type="noConversion"/>
  </si>
  <si>
    <t>TimemS3</t>
    <phoneticPr fontId="1" type="noConversion"/>
  </si>
  <si>
    <t>TimeuS3</t>
    <phoneticPr fontId="1" type="noConversion"/>
  </si>
  <si>
    <t>时间，豪秒，分辨率0.1</t>
    <phoneticPr fontId="1" type="noConversion"/>
  </si>
  <si>
    <t>时间，微秒，分辨率0.1</t>
    <phoneticPr fontId="1" type="noConversion"/>
  </si>
  <si>
    <t>VoltmV3</t>
    <phoneticPr fontId="1" type="noConversion"/>
  </si>
  <si>
    <t>Fac1100</t>
    <phoneticPr fontId="1" type="noConversion"/>
  </si>
  <si>
    <t>无单位系数，大致范围-100~100</t>
    <phoneticPr fontId="1" type="noConversion"/>
  </si>
  <si>
    <t>Ratio100</t>
    <phoneticPr fontId="1" type="noConversion"/>
  </si>
  <si>
    <t>Ratio1100</t>
    <phoneticPr fontId="1" type="noConversion"/>
  </si>
  <si>
    <t>比值，大致范围0~100, %</t>
    <phoneticPr fontId="1" type="noConversion"/>
  </si>
  <si>
    <t>比值，大致范围-100~100, 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</si>
</sst>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Arial"/>
      <family val="2"/>
    </font>
    <font>
      <i/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4DF0-E3D2-4528-A91A-7A4A917FAA16}">
  <dimension ref="A1:D8"/>
  <sheetViews>
    <sheetView workbookViewId="0">
      <selection activeCell="B11" sqref="B11"/>
    </sheetView>
  </sheetViews>
  <sheetFormatPr defaultRowHeight="16.5" x14ac:dyDescent="0.15"/>
  <cols>
    <col min="1" max="1" width="10.25" style="1" customWidth="1"/>
    <col min="2" max="2" width="21.375" style="1" customWidth="1"/>
    <col min="3" max="3" width="12.25" style="1" customWidth="1"/>
    <col min="4" max="4" width="14.875" style="1" customWidth="1"/>
    <col min="5" max="5" width="14.625" style="1" customWidth="1"/>
    <col min="6" max="6" width="19" style="1" customWidth="1"/>
    <col min="7" max="7" width="12.125" style="1" customWidth="1"/>
    <col min="8" max="8" width="10" style="1" customWidth="1"/>
    <col min="9" max="9" width="10.75" style="1" customWidth="1"/>
    <col min="10" max="10" width="11.75" style="1" customWidth="1"/>
    <col min="11" max="16384" width="9" style="1"/>
  </cols>
  <sheetData>
    <row r="1" spans="1:4" x14ac:dyDescent="0.15">
      <c r="A1" s="3" t="s">
        <v>0</v>
      </c>
      <c r="B1" s="4" t="s">
        <v>7</v>
      </c>
      <c r="C1" s="3" t="s">
        <v>21</v>
      </c>
      <c r="D1" s="3" t="s">
        <v>22</v>
      </c>
    </row>
    <row r="2" spans="1:4" x14ac:dyDescent="0.15">
      <c r="A2" s="8" t="s">
        <v>1</v>
      </c>
      <c r="B2" s="9" t="s">
        <v>14</v>
      </c>
      <c r="C2" s="8">
        <v>-128</v>
      </c>
      <c r="D2" s="8">
        <v>127</v>
      </c>
    </row>
    <row r="3" spans="1:4" x14ac:dyDescent="0.15">
      <c r="A3" s="8" t="s">
        <v>2</v>
      </c>
      <c r="B3" s="9" t="s">
        <v>13</v>
      </c>
      <c r="C3" s="8">
        <v>0</v>
      </c>
      <c r="D3" s="8">
        <v>255</v>
      </c>
    </row>
    <row r="4" spans="1:4" x14ac:dyDescent="0.15">
      <c r="A4" s="8" t="s">
        <v>3</v>
      </c>
      <c r="B4" s="9" t="s">
        <v>12</v>
      </c>
      <c r="C4" s="8">
        <v>-32768</v>
      </c>
      <c r="D4" s="8">
        <v>32767</v>
      </c>
    </row>
    <row r="5" spans="1:4" x14ac:dyDescent="0.15">
      <c r="A5" s="8" t="s">
        <v>4</v>
      </c>
      <c r="B5" s="9" t="s">
        <v>8</v>
      </c>
      <c r="C5" s="8">
        <v>0</v>
      </c>
      <c r="D5" s="8">
        <v>65535</v>
      </c>
    </row>
    <row r="6" spans="1:4" x14ac:dyDescent="0.15">
      <c r="A6" s="8" t="s">
        <v>5</v>
      </c>
      <c r="B6" s="9" t="s">
        <v>9</v>
      </c>
      <c r="C6" s="10">
        <v>-2147483648</v>
      </c>
      <c r="D6" s="8">
        <v>2147483647</v>
      </c>
    </row>
    <row r="7" spans="1:4" x14ac:dyDescent="0.15">
      <c r="A7" s="8" t="s">
        <v>6</v>
      </c>
      <c r="B7" s="9" t="s">
        <v>10</v>
      </c>
      <c r="C7" s="8">
        <v>0</v>
      </c>
      <c r="D7" s="8">
        <v>4294967295</v>
      </c>
    </row>
    <row r="8" spans="1:4" x14ac:dyDescent="0.15">
      <c r="A8" s="8" t="s">
        <v>11</v>
      </c>
      <c r="B8" s="9" t="s">
        <v>15</v>
      </c>
      <c r="C8" s="11" t="s">
        <v>16</v>
      </c>
      <c r="D8" s="11"/>
    </row>
  </sheetData>
  <mergeCells count="1">
    <mergeCell ref="C8:D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D7" sqref="D7"/>
    </sheetView>
  </sheetViews>
  <sheetFormatPr defaultRowHeight="16.5" x14ac:dyDescent="0.15"/>
  <cols>
    <col min="1" max="1" width="9" style="1"/>
    <col min="2" max="2" width="10.25" style="1" customWidth="1"/>
    <col min="3" max="3" width="32.125" style="1" customWidth="1"/>
    <col min="4" max="4" width="10.75" style="1" customWidth="1"/>
    <col min="5" max="5" width="11.75" style="1" customWidth="1"/>
    <col min="6" max="6" width="19" style="1" customWidth="1"/>
    <col min="7" max="7" width="12.125" style="1" customWidth="1"/>
    <col min="8" max="8" width="14.875" style="1" customWidth="1"/>
    <col min="9" max="9" width="14.625" style="1" customWidth="1"/>
    <col min="10" max="16384" width="9" style="1"/>
  </cols>
  <sheetData>
    <row r="1" spans="1:9" x14ac:dyDescent="0.15">
      <c r="A1" s="15" t="s">
        <v>39</v>
      </c>
      <c r="B1" s="15" t="s">
        <v>32</v>
      </c>
      <c r="C1" s="12" t="s">
        <v>23</v>
      </c>
      <c r="D1" s="14" t="s">
        <v>20</v>
      </c>
      <c r="E1" s="14" t="s">
        <v>17</v>
      </c>
      <c r="F1" s="14" t="s">
        <v>35</v>
      </c>
      <c r="G1" s="14"/>
      <c r="H1" s="14" t="s">
        <v>38</v>
      </c>
      <c r="I1" s="14"/>
    </row>
    <row r="2" spans="1:9" x14ac:dyDescent="0.15">
      <c r="A2" s="13"/>
      <c r="B2" s="13"/>
      <c r="C2" s="13"/>
      <c r="D2" s="16"/>
      <c r="E2" s="16"/>
      <c r="F2" s="3" t="s">
        <v>19</v>
      </c>
      <c r="G2" s="3" t="s">
        <v>18</v>
      </c>
      <c r="H2" s="3" t="s">
        <v>21</v>
      </c>
      <c r="I2" s="3" t="s">
        <v>22</v>
      </c>
    </row>
    <row r="3" spans="1:9" x14ac:dyDescent="0.15">
      <c r="A3" s="1" t="s">
        <v>40</v>
      </c>
      <c r="B3" s="1" t="s">
        <v>33</v>
      </c>
      <c r="C3" s="1" t="s">
        <v>34</v>
      </c>
      <c r="D3" s="1">
        <v>0</v>
      </c>
      <c r="E3" s="1">
        <v>16</v>
      </c>
      <c r="F3" s="1">
        <v>5.0000000000000001E-3</v>
      </c>
      <c r="G3" s="1">
        <v>0</v>
      </c>
      <c r="H3" s="1">
        <f>IF(D3,F3*(-2^(E3-1))+G3,0)</f>
        <v>0</v>
      </c>
      <c r="I3" s="1">
        <f>IF(D3,F3*(2^(E3-1)-1)+G3,F3*(2^E3-1)+G3)</f>
        <v>327.67500000000001</v>
      </c>
    </row>
    <row r="4" spans="1:9" x14ac:dyDescent="0.15">
      <c r="A4" s="1" t="s">
        <v>40</v>
      </c>
      <c r="B4" s="1" t="s">
        <v>36</v>
      </c>
      <c r="C4" s="1" t="s">
        <v>37</v>
      </c>
      <c r="D4" s="1">
        <v>1</v>
      </c>
      <c r="E4" s="1">
        <v>16</v>
      </c>
      <c r="F4" s="1">
        <v>0.01</v>
      </c>
      <c r="G4" s="1">
        <v>0</v>
      </c>
      <c r="H4" s="1">
        <f t="shared" ref="H4" si="0">IF(D4,F4*(-2^(E4-1))+G4,0)</f>
        <v>-327.68</v>
      </c>
      <c r="I4" s="1">
        <f t="shared" ref="I4" si="1">IF(D4,F4*(2^(E4-1)-1)+G4,F4*(2^E4-1)+G4)</f>
        <v>327.67</v>
      </c>
    </row>
    <row r="5" spans="1:9" x14ac:dyDescent="0.15">
      <c r="A5" s="1" t="s">
        <v>40</v>
      </c>
      <c r="B5" s="1" t="s">
        <v>50</v>
      </c>
      <c r="C5" s="1" t="s">
        <v>51</v>
      </c>
      <c r="D5" s="1">
        <v>0</v>
      </c>
      <c r="E5" s="1">
        <v>16</v>
      </c>
      <c r="F5" s="1">
        <v>0.01</v>
      </c>
      <c r="G5" s="1">
        <v>0</v>
      </c>
      <c r="H5" s="1">
        <f t="shared" ref="H5" si="2">IF(D5,F5*(-2^(E5-1))+G5,0)</f>
        <v>0</v>
      </c>
      <c r="I5" s="1">
        <f t="shared" ref="I5" si="3">IF(D5,F5*(2^(E5-1)-1)+G5,F5*(2^E5-1)+G5)</f>
        <v>655.35</v>
      </c>
    </row>
    <row r="6" spans="1:9" x14ac:dyDescent="0.15">
      <c r="A6" s="1" t="s">
        <v>40</v>
      </c>
      <c r="B6" s="1" t="s">
        <v>42</v>
      </c>
      <c r="C6" s="1" t="s">
        <v>46</v>
      </c>
      <c r="D6" s="1">
        <v>0</v>
      </c>
      <c r="E6" s="1">
        <v>8</v>
      </c>
      <c r="F6" s="1">
        <v>5.0000000000000001E-3</v>
      </c>
      <c r="G6" s="1">
        <v>0</v>
      </c>
      <c r="H6" s="1">
        <f t="shared" ref="H6:H26" si="4">IF(D6,F6*(-2^(E6-1))+G6,0)</f>
        <v>0</v>
      </c>
      <c r="I6" s="1">
        <f t="shared" ref="I6:I26" si="5">IF(D6,F6*(2^(E6-1)-1)+G6,F6*(2^E6-1)+G6)</f>
        <v>1.2750000000000001</v>
      </c>
    </row>
    <row r="7" spans="1:9" x14ac:dyDescent="0.15">
      <c r="A7" s="1" t="s">
        <v>40</v>
      </c>
      <c r="B7" s="1" t="s">
        <v>44</v>
      </c>
      <c r="C7" s="1" t="s">
        <v>47</v>
      </c>
      <c r="D7" s="1">
        <v>0</v>
      </c>
      <c r="E7" s="1">
        <v>16</v>
      </c>
      <c r="F7" s="1">
        <v>2E-3</v>
      </c>
      <c r="G7" s="1">
        <v>0</v>
      </c>
      <c r="H7" s="1">
        <f t="shared" si="4"/>
        <v>0</v>
      </c>
      <c r="I7" s="1">
        <f t="shared" si="5"/>
        <v>131.07</v>
      </c>
    </row>
    <row r="8" spans="1:9" x14ac:dyDescent="0.15">
      <c r="A8" s="1" t="s">
        <v>40</v>
      </c>
      <c r="B8" s="1" t="s">
        <v>43</v>
      </c>
      <c r="C8" s="1" t="s">
        <v>48</v>
      </c>
      <c r="D8" s="1">
        <v>1</v>
      </c>
      <c r="E8" s="1">
        <v>8</v>
      </c>
      <c r="F8" s="1">
        <v>0.01</v>
      </c>
      <c r="G8" s="1">
        <v>0</v>
      </c>
      <c r="H8" s="1">
        <f t="shared" si="4"/>
        <v>-1.28</v>
      </c>
      <c r="I8" s="1">
        <f t="shared" si="5"/>
        <v>1.27</v>
      </c>
    </row>
    <row r="9" spans="1:9" x14ac:dyDescent="0.15">
      <c r="A9" s="1" t="s">
        <v>40</v>
      </c>
      <c r="B9" s="1" t="s">
        <v>45</v>
      </c>
      <c r="C9" s="1" t="s">
        <v>49</v>
      </c>
      <c r="D9" s="1">
        <v>1</v>
      </c>
      <c r="E9" s="1">
        <v>16</v>
      </c>
      <c r="F9" s="1">
        <v>1E-3</v>
      </c>
      <c r="G9" s="1">
        <v>0</v>
      </c>
      <c r="H9" s="1">
        <f t="shared" si="4"/>
        <v>-32.768000000000001</v>
      </c>
      <c r="I9" s="1">
        <f t="shared" si="5"/>
        <v>32.767000000000003</v>
      </c>
    </row>
    <row r="10" spans="1:9" x14ac:dyDescent="0.15">
      <c r="A10" s="1" t="s">
        <v>40</v>
      </c>
      <c r="B10" s="1" t="s">
        <v>100</v>
      </c>
      <c r="C10" s="1" t="s">
        <v>101</v>
      </c>
      <c r="D10" s="1">
        <v>1</v>
      </c>
      <c r="E10" s="1">
        <v>16</v>
      </c>
      <c r="F10" s="1">
        <v>5.0000000000000001E-3</v>
      </c>
      <c r="G10" s="1">
        <v>0</v>
      </c>
      <c r="H10" s="1">
        <f t="shared" ref="H10" si="6">IF(D10,F10*(-2^(E10-1))+G10,0)</f>
        <v>-163.84</v>
      </c>
      <c r="I10" s="1">
        <f t="shared" ref="I10" si="7">IF(D10,F10*(2^(E10-1)-1)+G10,F10*(2^E10-1)+G10)</f>
        <v>163.83500000000001</v>
      </c>
    </row>
    <row r="11" spans="1:9" x14ac:dyDescent="0.15">
      <c r="A11" s="1" t="s">
        <v>63</v>
      </c>
      <c r="B11" s="1" t="s">
        <v>64</v>
      </c>
      <c r="C11" s="1" t="s">
        <v>74</v>
      </c>
      <c r="D11" s="1">
        <v>0</v>
      </c>
      <c r="E11" s="1">
        <v>16</v>
      </c>
      <c r="F11" s="1">
        <v>2E-3</v>
      </c>
      <c r="G11" s="1">
        <v>0</v>
      </c>
      <c r="H11" s="1">
        <f t="shared" si="4"/>
        <v>0</v>
      </c>
      <c r="I11" s="1">
        <f t="shared" si="5"/>
        <v>131.07</v>
      </c>
    </row>
    <row r="12" spans="1:9" x14ac:dyDescent="0.15">
      <c r="A12" s="1" t="s">
        <v>63</v>
      </c>
      <c r="B12" s="1" t="s">
        <v>65</v>
      </c>
      <c r="C12" s="1" t="s">
        <v>75</v>
      </c>
      <c r="D12" s="1">
        <v>0</v>
      </c>
      <c r="E12" s="1">
        <v>16</v>
      </c>
      <c r="F12" s="1">
        <v>2E-3</v>
      </c>
      <c r="G12" s="1">
        <v>0</v>
      </c>
      <c r="H12" s="1">
        <f t="shared" ref="H12:H14" si="8">IF(D12,F12*(-2^(E12-1))+G12,0)</f>
        <v>0</v>
      </c>
      <c r="I12" s="1">
        <f t="shared" ref="I12:I14" si="9">IF(D12,F12*(2^(E12-1)-1)+G12,F12*(2^E12-1)+G12)</f>
        <v>131.07</v>
      </c>
    </row>
    <row r="13" spans="1:9" x14ac:dyDescent="0.15">
      <c r="A13" s="1" t="s">
        <v>63</v>
      </c>
      <c r="B13" s="1" t="s">
        <v>102</v>
      </c>
      <c r="C13" s="1" t="s">
        <v>104</v>
      </c>
      <c r="D13" s="1">
        <v>0</v>
      </c>
      <c r="E13" s="1">
        <v>16</v>
      </c>
      <c r="F13" s="1">
        <v>2E-3</v>
      </c>
      <c r="G13" s="1">
        <v>0</v>
      </c>
      <c r="H13" s="1">
        <f t="shared" si="8"/>
        <v>0</v>
      </c>
      <c r="I13" s="1">
        <f t="shared" si="9"/>
        <v>131.07</v>
      </c>
    </row>
    <row r="14" spans="1:9" x14ac:dyDescent="0.15">
      <c r="A14" s="1" t="s">
        <v>63</v>
      </c>
      <c r="B14" s="1" t="s">
        <v>103</v>
      </c>
      <c r="C14" s="1" t="s">
        <v>105</v>
      </c>
      <c r="D14" s="1">
        <v>1</v>
      </c>
      <c r="E14" s="1">
        <v>16</v>
      </c>
      <c r="F14" s="1">
        <v>5.0000000000000001E-3</v>
      </c>
      <c r="G14" s="1">
        <v>0</v>
      </c>
      <c r="H14" s="1">
        <f t="shared" si="8"/>
        <v>-163.84</v>
      </c>
      <c r="I14" s="1">
        <f t="shared" si="9"/>
        <v>163.83500000000001</v>
      </c>
    </row>
    <row r="15" spans="1:9" x14ac:dyDescent="0.15">
      <c r="A15" s="1" t="s">
        <v>40</v>
      </c>
      <c r="B15" s="1" t="s">
        <v>53</v>
      </c>
      <c r="C15" s="1" t="s">
        <v>56</v>
      </c>
      <c r="D15" s="1">
        <v>0</v>
      </c>
      <c r="E15" s="1">
        <v>8</v>
      </c>
      <c r="F15" s="1">
        <v>0.1</v>
      </c>
      <c r="G15" s="1">
        <v>0</v>
      </c>
      <c r="H15" s="1">
        <f t="shared" si="4"/>
        <v>0</v>
      </c>
      <c r="I15" s="1">
        <f t="shared" si="5"/>
        <v>25.5</v>
      </c>
    </row>
    <row r="16" spans="1:9" x14ac:dyDescent="0.15">
      <c r="A16" s="1" t="s">
        <v>40</v>
      </c>
      <c r="B16" s="1" t="s">
        <v>83</v>
      </c>
      <c r="C16" s="1" t="s">
        <v>55</v>
      </c>
      <c r="D16" s="1">
        <v>0</v>
      </c>
      <c r="E16" s="1">
        <v>16</v>
      </c>
      <c r="F16" s="1">
        <v>0.1</v>
      </c>
      <c r="G16" s="1">
        <v>0</v>
      </c>
      <c r="H16" s="1">
        <f>IF(D16,F16*(-2^(E16-1))+G16,0)</f>
        <v>0</v>
      </c>
      <c r="I16" s="1">
        <f>IF(D16,F16*(2^(E16-1)-1)+G16,F16*(2^E16-1)+G16)</f>
        <v>6553.5</v>
      </c>
    </row>
    <row r="17" spans="1:9" x14ac:dyDescent="0.15">
      <c r="A17" s="1" t="s">
        <v>40</v>
      </c>
      <c r="B17" s="1" t="s">
        <v>52</v>
      </c>
      <c r="C17" s="1" t="s">
        <v>80</v>
      </c>
      <c r="D17" s="1">
        <v>0</v>
      </c>
      <c r="E17" s="1">
        <v>8</v>
      </c>
      <c r="F17" s="1">
        <v>0.1</v>
      </c>
      <c r="G17" s="1">
        <v>0</v>
      </c>
      <c r="H17" s="1">
        <f t="shared" ref="H17" si="10">IF(D17,F17*(-2^(E17-1))+G17,0)</f>
        <v>0</v>
      </c>
      <c r="I17" s="1">
        <f t="shared" ref="I17" si="11">IF(D17,F17*(2^(E17-1)-1)+G17,F17*(2^E17-1)+G17)</f>
        <v>25.5</v>
      </c>
    </row>
    <row r="18" spans="1:9" x14ac:dyDescent="0.15">
      <c r="A18" s="1" t="s">
        <v>40</v>
      </c>
      <c r="B18" s="1" t="s">
        <v>93</v>
      </c>
      <c r="C18" s="1" t="s">
        <v>80</v>
      </c>
      <c r="D18" s="1">
        <v>0</v>
      </c>
      <c r="E18" s="1">
        <v>16</v>
      </c>
      <c r="F18" s="1">
        <v>0.01</v>
      </c>
      <c r="G18" s="1">
        <v>0</v>
      </c>
      <c r="H18" s="1">
        <f t="shared" si="4"/>
        <v>0</v>
      </c>
      <c r="I18" s="1">
        <f t="shared" si="5"/>
        <v>655.35</v>
      </c>
    </row>
    <row r="19" spans="1:9" x14ac:dyDescent="0.15">
      <c r="A19" s="1" t="s">
        <v>40</v>
      </c>
      <c r="B19" s="1" t="s">
        <v>87</v>
      </c>
      <c r="C19" s="1" t="s">
        <v>57</v>
      </c>
      <c r="D19" s="1">
        <v>0</v>
      </c>
      <c r="E19" s="1">
        <v>16</v>
      </c>
      <c r="F19" s="1">
        <v>0.1</v>
      </c>
      <c r="G19" s="1">
        <v>0</v>
      </c>
      <c r="H19" s="1">
        <f t="shared" si="4"/>
        <v>0</v>
      </c>
      <c r="I19" s="1">
        <f t="shared" si="5"/>
        <v>6553.5</v>
      </c>
    </row>
    <row r="20" spans="1:9" x14ac:dyDescent="0.15">
      <c r="A20" s="1" t="s">
        <v>40</v>
      </c>
      <c r="B20" s="1" t="s">
        <v>84</v>
      </c>
      <c r="C20" s="1" t="s">
        <v>58</v>
      </c>
      <c r="D20" s="1">
        <v>0</v>
      </c>
      <c r="E20" s="1">
        <v>32</v>
      </c>
      <c r="F20" s="1">
        <v>0.01</v>
      </c>
      <c r="G20" s="1">
        <v>0</v>
      </c>
      <c r="H20" s="1">
        <f t="shared" si="4"/>
        <v>0</v>
      </c>
      <c r="I20" s="1">
        <f t="shared" si="5"/>
        <v>42949672.950000003</v>
      </c>
    </row>
    <row r="21" spans="1:9" x14ac:dyDescent="0.15">
      <c r="A21" s="1" t="s">
        <v>40</v>
      </c>
      <c r="B21" s="1" t="s">
        <v>54</v>
      </c>
      <c r="C21" s="1" t="s">
        <v>62</v>
      </c>
      <c r="D21" s="1">
        <v>0</v>
      </c>
      <c r="E21" s="1">
        <v>8</v>
      </c>
      <c r="F21" s="1">
        <v>0.1</v>
      </c>
      <c r="G21" s="1">
        <v>0</v>
      </c>
      <c r="H21" s="1">
        <f>IF(D21,F21*(-2^(E21-1))+G21,0)</f>
        <v>0</v>
      </c>
      <c r="I21" s="1">
        <f>IF(D21,F21*(2^(E21-1)-1)+G21,F21*(2^E21-1)+G21)</f>
        <v>25.5</v>
      </c>
    </row>
    <row r="22" spans="1:9" x14ac:dyDescent="0.15">
      <c r="A22" s="1" t="s">
        <v>40</v>
      </c>
      <c r="B22" s="1" t="s">
        <v>85</v>
      </c>
      <c r="C22" s="1" t="s">
        <v>60</v>
      </c>
      <c r="D22" s="1">
        <v>0</v>
      </c>
      <c r="E22" s="1">
        <v>16</v>
      </c>
      <c r="F22" s="1">
        <v>0.01</v>
      </c>
      <c r="G22" s="1">
        <v>0</v>
      </c>
      <c r="H22" s="1">
        <f t="shared" si="4"/>
        <v>0</v>
      </c>
      <c r="I22" s="1">
        <f t="shared" si="5"/>
        <v>655.35</v>
      </c>
    </row>
    <row r="23" spans="1:9" x14ac:dyDescent="0.15">
      <c r="A23" s="1" t="s">
        <v>40</v>
      </c>
      <c r="B23" s="1" t="s">
        <v>94</v>
      </c>
      <c r="C23" s="1" t="s">
        <v>59</v>
      </c>
      <c r="D23" s="1">
        <v>0</v>
      </c>
      <c r="E23" s="1">
        <v>16</v>
      </c>
      <c r="F23" s="1">
        <v>0.1</v>
      </c>
      <c r="G23" s="1">
        <v>0</v>
      </c>
      <c r="H23" s="1">
        <f t="shared" ref="H23" si="12">IF(D23,F23*(-2^(E23-1))+G23,0)</f>
        <v>0</v>
      </c>
      <c r="I23" s="1">
        <f t="shared" ref="I23" si="13">IF(D23,F23*(2^(E23-1)-1)+G23,F23*(2^E23-1)+G23)</f>
        <v>6553.5</v>
      </c>
    </row>
    <row r="24" spans="1:9" x14ac:dyDescent="0.15">
      <c r="A24" s="1" t="s">
        <v>40</v>
      </c>
      <c r="B24" s="1" t="s">
        <v>86</v>
      </c>
      <c r="C24" s="1" t="s">
        <v>61</v>
      </c>
      <c r="D24" s="1">
        <v>0</v>
      </c>
      <c r="E24" s="1">
        <v>32</v>
      </c>
      <c r="F24" s="1">
        <v>0.01</v>
      </c>
      <c r="G24" s="1">
        <v>0</v>
      </c>
      <c r="H24" s="1">
        <f t="shared" si="4"/>
        <v>0</v>
      </c>
      <c r="I24" s="1">
        <f t="shared" si="5"/>
        <v>42949672.950000003</v>
      </c>
    </row>
    <row r="25" spans="1:9" x14ac:dyDescent="0.15">
      <c r="A25" s="1" t="s">
        <v>40</v>
      </c>
      <c r="B25" s="1" t="s">
        <v>66</v>
      </c>
      <c r="C25" s="1" t="s">
        <v>69</v>
      </c>
      <c r="D25" s="1">
        <v>0</v>
      </c>
      <c r="E25" s="1">
        <v>8</v>
      </c>
      <c r="F25" s="1">
        <v>0.1</v>
      </c>
      <c r="G25" s="1">
        <v>0</v>
      </c>
      <c r="H25" s="1">
        <f>IF(D25,F25*(-2^(E25-1))+G25,0)</f>
        <v>0</v>
      </c>
      <c r="I25" s="1">
        <f>IF(D25,F25*(2^(E25-1)-1)+G25,F25*(2^E25-1)+G25)</f>
        <v>25.5</v>
      </c>
    </row>
    <row r="26" spans="1:9" x14ac:dyDescent="0.15">
      <c r="A26" s="1" t="s">
        <v>40</v>
      </c>
      <c r="B26" s="1" t="s">
        <v>89</v>
      </c>
      <c r="C26" s="1" t="s">
        <v>68</v>
      </c>
      <c r="D26" s="1">
        <v>0</v>
      </c>
      <c r="E26" s="1">
        <v>16</v>
      </c>
      <c r="F26" s="1">
        <v>0.01</v>
      </c>
      <c r="G26" s="1">
        <v>0</v>
      </c>
      <c r="H26" s="1">
        <f t="shared" si="4"/>
        <v>0</v>
      </c>
      <c r="I26" s="1">
        <f t="shared" si="5"/>
        <v>655.35</v>
      </c>
    </row>
    <row r="27" spans="1:9" x14ac:dyDescent="0.15">
      <c r="A27" s="1" t="s">
        <v>40</v>
      </c>
      <c r="B27" s="1" t="s">
        <v>95</v>
      </c>
      <c r="C27" s="1" t="s">
        <v>97</v>
      </c>
      <c r="D27" s="1">
        <v>0</v>
      </c>
      <c r="E27" s="1">
        <v>16</v>
      </c>
      <c r="F27" s="1">
        <v>0.1</v>
      </c>
      <c r="G27" s="1">
        <v>0</v>
      </c>
      <c r="H27" s="1">
        <f t="shared" ref="H27" si="14">IF(D27,F27*(-2^(E27-1))+G27,0)</f>
        <v>0</v>
      </c>
      <c r="I27" s="1">
        <f t="shared" ref="I27" si="15">IF(D27,F27*(2^(E27-1)-1)+G27,F27*(2^E27-1)+G27)</f>
        <v>6553.5</v>
      </c>
    </row>
    <row r="28" spans="1:9" x14ac:dyDescent="0.15">
      <c r="A28" s="1" t="s">
        <v>40</v>
      </c>
      <c r="B28" s="1" t="s">
        <v>88</v>
      </c>
      <c r="C28" s="1" t="s">
        <v>67</v>
      </c>
      <c r="D28" s="1">
        <v>0</v>
      </c>
      <c r="E28" s="1">
        <v>32</v>
      </c>
      <c r="F28" s="1">
        <v>0.01</v>
      </c>
      <c r="G28" s="1">
        <v>0</v>
      </c>
      <c r="H28" s="1">
        <f t="shared" ref="H28:H30" si="16">IF(D28,F28*(-2^(E28-1))+G28,0)</f>
        <v>0</v>
      </c>
      <c r="I28" s="1">
        <f t="shared" ref="I28:I30" si="17">IF(D28,F28*(2^(E28-1)-1)+G28,F28*(2^E28-1)+G28)</f>
        <v>42949672.950000003</v>
      </c>
    </row>
    <row r="29" spans="1:9" x14ac:dyDescent="0.15">
      <c r="A29" s="1" t="s">
        <v>40</v>
      </c>
      <c r="B29" s="1" t="s">
        <v>70</v>
      </c>
      <c r="C29" s="1" t="s">
        <v>73</v>
      </c>
      <c r="D29" s="1">
        <v>0</v>
      </c>
      <c r="E29" s="1">
        <v>8</v>
      </c>
      <c r="F29" s="1">
        <v>0.1</v>
      </c>
      <c r="G29" s="1">
        <v>0</v>
      </c>
      <c r="H29" s="1">
        <f>IF(D29,F29*(-2^(E29-1))+G29,0)</f>
        <v>0</v>
      </c>
      <c r="I29" s="1">
        <f>IF(D29,F29*(2^(E29-1)-1)+G29,F29*(2^E29-1)+G29)</f>
        <v>25.5</v>
      </c>
    </row>
    <row r="30" spans="1:9" x14ac:dyDescent="0.15">
      <c r="A30" s="1" t="s">
        <v>40</v>
      </c>
      <c r="B30" s="1" t="s">
        <v>91</v>
      </c>
      <c r="C30" s="1" t="s">
        <v>71</v>
      </c>
      <c r="D30" s="1">
        <v>0</v>
      </c>
      <c r="E30" s="1">
        <v>16</v>
      </c>
      <c r="F30" s="1">
        <v>0.01</v>
      </c>
      <c r="G30" s="1">
        <v>0</v>
      </c>
      <c r="H30" s="1">
        <f t="shared" si="16"/>
        <v>0</v>
      </c>
      <c r="I30" s="1">
        <f t="shared" si="17"/>
        <v>655.35</v>
      </c>
    </row>
    <row r="31" spans="1:9" x14ac:dyDescent="0.15">
      <c r="A31" s="1" t="s">
        <v>40</v>
      </c>
      <c r="B31" s="1" t="s">
        <v>96</v>
      </c>
      <c r="C31" s="1" t="s">
        <v>98</v>
      </c>
      <c r="D31" s="1">
        <v>0</v>
      </c>
      <c r="E31" s="1">
        <v>16</v>
      </c>
      <c r="F31" s="1">
        <v>0.1</v>
      </c>
      <c r="G31" s="1">
        <v>0</v>
      </c>
      <c r="H31" s="1">
        <f t="shared" ref="H31" si="18">IF(D31,F31*(-2^(E31-1))+G31,0)</f>
        <v>0</v>
      </c>
      <c r="I31" s="1">
        <f t="shared" ref="I31" si="19">IF(D31,F31*(2^(E31-1)-1)+G31,F31*(2^E31-1)+G31)</f>
        <v>6553.5</v>
      </c>
    </row>
    <row r="32" spans="1:9" x14ac:dyDescent="0.15">
      <c r="A32" s="1" t="s">
        <v>40</v>
      </c>
      <c r="B32" s="1" t="s">
        <v>90</v>
      </c>
      <c r="C32" s="1" t="s">
        <v>72</v>
      </c>
      <c r="D32" s="1">
        <v>0</v>
      </c>
      <c r="E32" s="1">
        <v>32</v>
      </c>
      <c r="F32" s="1">
        <v>0.01</v>
      </c>
      <c r="G32" s="1">
        <v>0</v>
      </c>
      <c r="H32" s="1">
        <f t="shared" ref="H32:H33" si="20">IF(D32,F32*(-2^(E32-1))+G32,0)</f>
        <v>0</v>
      </c>
      <c r="I32" s="1">
        <f t="shared" ref="I32:I33" si="21">IF(D32,F32*(2^(E32-1)-1)+G32,F32*(2^E32-1)+G32)</f>
        <v>42949672.950000003</v>
      </c>
    </row>
    <row r="33" spans="1:9" x14ac:dyDescent="0.15">
      <c r="A33" s="1" t="s">
        <v>40</v>
      </c>
      <c r="B33" s="1" t="s">
        <v>76</v>
      </c>
      <c r="C33" s="1" t="s">
        <v>78</v>
      </c>
      <c r="D33" s="1">
        <v>0</v>
      </c>
      <c r="E33" s="1">
        <v>16</v>
      </c>
      <c r="F33" s="1">
        <v>0.1</v>
      </c>
      <c r="G33" s="1">
        <v>0</v>
      </c>
      <c r="H33" s="1">
        <f t="shared" si="20"/>
        <v>0</v>
      </c>
      <c r="I33" s="1">
        <f t="shared" si="21"/>
        <v>6553.5</v>
      </c>
    </row>
    <row r="34" spans="1:9" x14ac:dyDescent="0.15">
      <c r="A34" s="1" t="s">
        <v>40</v>
      </c>
      <c r="B34" s="1" t="s">
        <v>99</v>
      </c>
      <c r="C34" s="1" t="s">
        <v>81</v>
      </c>
      <c r="D34" s="1">
        <v>0</v>
      </c>
      <c r="E34" s="1">
        <v>16</v>
      </c>
      <c r="F34" s="1">
        <v>1</v>
      </c>
      <c r="G34" s="1">
        <v>0</v>
      </c>
      <c r="H34" s="1">
        <f t="shared" ref="H34" si="22">IF(D34,F34*(-2^(E34-1))+G34,0)</f>
        <v>0</v>
      </c>
      <c r="I34" s="1">
        <f t="shared" ref="I34" si="23">IF(D34,F34*(2^(E34-1)-1)+G34,F34*(2^E34-1)+G34)</f>
        <v>65535</v>
      </c>
    </row>
    <row r="35" spans="1:9" x14ac:dyDescent="0.15">
      <c r="A35" s="1" t="s">
        <v>40</v>
      </c>
      <c r="B35" s="1" t="s">
        <v>77</v>
      </c>
      <c r="C35" s="1" t="s">
        <v>82</v>
      </c>
      <c r="D35" s="1">
        <v>0</v>
      </c>
      <c r="E35" s="1">
        <v>8</v>
      </c>
      <c r="F35" s="1">
        <v>0.1</v>
      </c>
      <c r="G35" s="1">
        <v>0</v>
      </c>
      <c r="H35" s="1">
        <f t="shared" ref="H35" si="24">IF(D35,F35*(-2^(E35-1))+G35,0)</f>
        <v>0</v>
      </c>
      <c r="I35" s="1">
        <f t="shared" ref="I35" si="25">IF(D35,F35*(2^(E35-1)-1)+G35,F35*(2^E35-1)+G35)</f>
        <v>25.5</v>
      </c>
    </row>
    <row r="36" spans="1:9" x14ac:dyDescent="0.15">
      <c r="A36" s="1" t="s">
        <v>40</v>
      </c>
      <c r="B36" s="1" t="s">
        <v>92</v>
      </c>
      <c r="C36" s="1" t="s">
        <v>79</v>
      </c>
      <c r="D36" s="1">
        <v>0</v>
      </c>
      <c r="E36" s="1">
        <v>16</v>
      </c>
      <c r="F36" s="1">
        <v>0.01</v>
      </c>
      <c r="G36" s="1">
        <v>0</v>
      </c>
      <c r="H36" s="1">
        <f t="shared" ref="H36" si="26">IF(D36,F36*(-2^(E36-1))+G36,0)</f>
        <v>0</v>
      </c>
      <c r="I36" s="1">
        <f t="shared" ref="I36" si="27">IF(D36,F36*(2^(E36-1)-1)+G36,F36*(2^E36-1)+G36)</f>
        <v>655.35</v>
      </c>
    </row>
  </sheetData>
  <mergeCells count="7">
    <mergeCell ref="C1:C2"/>
    <mergeCell ref="F1:G1"/>
    <mergeCell ref="A1:A2"/>
    <mergeCell ref="E1:E2"/>
    <mergeCell ref="H1:I1"/>
    <mergeCell ref="B1:B2"/>
    <mergeCell ref="D1:D2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C11" sqref="C11"/>
    </sheetView>
  </sheetViews>
  <sheetFormatPr defaultRowHeight="16.5" x14ac:dyDescent="0.15"/>
  <cols>
    <col min="1" max="1" width="18.125" style="7" customWidth="1"/>
    <col min="2" max="2" width="12.375" style="7" customWidth="1"/>
    <col min="3" max="3" width="20" style="7" bestFit="1" customWidth="1"/>
    <col min="4" max="5" width="21.125" style="7" bestFit="1" customWidth="1"/>
    <col min="6" max="6" width="21.625" style="7" bestFit="1" customWidth="1"/>
    <col min="7" max="15" width="8.375" style="7" bestFit="1" customWidth="1"/>
    <col min="16" max="16384" width="9" style="7"/>
  </cols>
  <sheetData>
    <row r="1" spans="1:15" ht="29.25" customHeight="1" x14ac:dyDescent="0.15">
      <c r="A1" s="5" t="s">
        <v>25</v>
      </c>
      <c r="B1" s="6" t="s">
        <v>31</v>
      </c>
      <c r="C1" s="5" t="s">
        <v>41</v>
      </c>
      <c r="D1" s="7" t="s">
        <v>24</v>
      </c>
      <c r="E1" s="7" t="s">
        <v>24</v>
      </c>
      <c r="F1" s="7" t="s">
        <v>24</v>
      </c>
      <c r="G1" s="7" t="s">
        <v>24</v>
      </c>
      <c r="H1" s="7" t="s">
        <v>24</v>
      </c>
      <c r="I1" s="7" t="s">
        <v>24</v>
      </c>
      <c r="J1" s="7" t="s">
        <v>24</v>
      </c>
      <c r="K1" s="7" t="s">
        <v>24</v>
      </c>
      <c r="L1" s="7" t="s">
        <v>24</v>
      </c>
      <c r="M1" s="7" t="s">
        <v>24</v>
      </c>
      <c r="N1" s="7" t="s">
        <v>24</v>
      </c>
      <c r="O1" s="7" t="s">
        <v>24</v>
      </c>
    </row>
    <row r="2" spans="1:15" x14ac:dyDescent="0.15">
      <c r="A2" s="2" t="s">
        <v>30</v>
      </c>
      <c r="B2" s="2" t="s">
        <v>2</v>
      </c>
      <c r="C2" s="2" t="s">
        <v>26</v>
      </c>
      <c r="D2" s="2" t="s">
        <v>27</v>
      </c>
      <c r="E2" s="2" t="s">
        <v>28</v>
      </c>
      <c r="F2" s="2" t="s">
        <v>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10" sqref="E1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built-in</vt:lpstr>
      <vt:lpstr>Fixed-Point</vt:lpstr>
      <vt:lpstr>Enumeration</vt:lpstr>
      <vt:lpstr>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周厅琳</cp:lastModifiedBy>
  <dcterms:created xsi:type="dcterms:W3CDTF">2018-01-25T03:02:19Z</dcterms:created>
  <dcterms:modified xsi:type="dcterms:W3CDTF">2019-10-29T07:16:22Z</dcterms:modified>
</cp:coreProperties>
</file>